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300" windowHeight="747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1" i="4" l="1"/>
  <c r="AH109" i="4"/>
  <c r="AH102" i="4"/>
  <c r="AH95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Y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AA7" i="4"/>
  <c r="AA16" i="4" s="1"/>
  <c r="Y7" i="4"/>
  <c r="Y16" i="4" s="1"/>
  <c r="AD9" i="4" s="1"/>
  <c r="E1" i="4"/>
  <c r="A1" i="4"/>
  <c r="C47" i="2"/>
  <c r="F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F12" i="2"/>
  <c r="E12" i="2"/>
  <c r="D12" i="2"/>
  <c r="C12" i="2"/>
  <c r="K11" i="2"/>
  <c r="J11" i="2"/>
  <c r="I11" i="2"/>
  <c r="H11" i="2"/>
  <c r="G11" i="2"/>
  <c r="E11" i="2"/>
  <c r="D11" i="2"/>
  <c r="D18" i="2" s="1"/>
  <c r="C11" i="2"/>
  <c r="K10" i="2"/>
  <c r="K18" i="2" s="1"/>
  <c r="J10" i="2"/>
  <c r="J18" i="2" s="1"/>
  <c r="I10" i="2"/>
  <c r="I18" i="2" s="1"/>
  <c r="H10" i="2"/>
  <c r="H18" i="2" s="1"/>
  <c r="G10" i="2"/>
  <c r="G18" i="2" s="1"/>
  <c r="E10" i="2"/>
  <c r="E18" i="2" s="1"/>
  <c r="F6" i="2"/>
  <c r="E6" i="2"/>
  <c r="D6" i="2"/>
  <c r="C1" i="2"/>
  <c r="A1" i="2"/>
  <c r="AD15" i="4" l="1"/>
</calcChain>
</file>

<file path=xl/sharedStrings.xml><?xml version="1.0" encoding="utf-8"?>
<sst xmlns="http://schemas.openxmlformats.org/spreadsheetml/2006/main" count="416" uniqueCount="222">
  <si>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</si>
  <si>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</si>
  <si>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</si>
  <si>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</si>
  <si>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</si>
  <si>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</si>
  <si>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</si>
  <si>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</si>
  <si>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</si>
  <si>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</si>
  <si>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</si>
  <si>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</si>
  <si>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</si>
  <si>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</si>
  <si>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</si>
  <si>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</si>
  <si>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</si>
  <si>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</si>
  <si>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</si>
  <si>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</si>
  <si>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</si>
  <si>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</si>
  <si>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</si>
  <si>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</si>
  <si>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</si>
  <si>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</si>
  <si>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</si>
  <si>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</si>
  <si>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</si>
  <si>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</si>
  <si>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石鉢　佳代</t>
    <rPh sb="0" eb="1">
      <t>イシ</t>
    </rPh>
    <rPh sb="1" eb="2">
      <t>ハチ</t>
    </rPh>
    <rPh sb="3" eb="5">
      <t>カヨ</t>
    </rPh>
    <phoneticPr fontId="4"/>
  </si>
  <si>
    <t>野添　京子(パート)</t>
    <rPh sb="0" eb="2">
      <t>ノゾエ</t>
    </rPh>
    <rPh sb="3" eb="5">
      <t>キョウコ</t>
    </rPh>
    <phoneticPr fontId="4"/>
  </si>
  <si>
    <t>早狩　風花</t>
    <rPh sb="0" eb="1">
      <t>ハヤ</t>
    </rPh>
    <rPh sb="1" eb="2">
      <t>カリ</t>
    </rPh>
    <rPh sb="3" eb="4">
      <t>フウ</t>
    </rPh>
    <rPh sb="4" eb="5">
      <t>ハナ</t>
    </rPh>
    <phoneticPr fontId="4"/>
  </si>
  <si>
    <t>澤里　皓輝</t>
    <rPh sb="0" eb="2">
      <t>サワサト</t>
    </rPh>
    <rPh sb="3" eb="4">
      <t>ヒロシ</t>
    </rPh>
    <rPh sb="4" eb="5">
      <t>テル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</si>
  <si>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</si>
  <si>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</si>
  <si>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</si>
  <si>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</si>
  <si>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</si>
  <si>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</si>
  <si>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</si>
  <si>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</si>
  <si>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</si>
  <si>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</si>
  <si>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</si>
  <si>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</si>
  <si>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</si>
  <si>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</t>
    <rPh sb="2" eb="4">
      <t>ヨウシ</t>
    </rPh>
    <rPh sb="5" eb="6">
      <t>サツ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</si>
  <si>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</si>
  <si>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</si>
  <si>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</si>
  <si>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</si>
  <si>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</si>
  <si>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</si>
  <si>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</si>
  <si>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</si>
  <si>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</si>
  <si>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</si>
  <si>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</si>
  <si>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</si>
  <si>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</si>
  <si>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</si>
  <si>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</si>
  <si>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</si>
  <si>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</si>
  <si>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</si>
  <si>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</si>
  <si>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</si>
  <si>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</si>
  <si>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</si>
  <si>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</si>
  <si>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</si>
  <si>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</si>
  <si>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</si>
  <si>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</si>
  <si>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</si>
  <si>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</si>
  <si>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</si>
  <si>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</si>
  <si>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</si>
  <si>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</si>
  <si>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</si>
  <si>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</si>
  <si>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</si>
  <si>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</si>
  <si>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</si>
  <si>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</si>
  <si>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</si>
  <si>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　翔子</t>
    <rPh sb="0" eb="2">
      <t>ニシダテ</t>
    </rPh>
    <rPh sb="3" eb="5">
      <t>ショウコ</t>
    </rPh>
    <phoneticPr fontId="10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</si>
  <si>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</si>
  <si>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</si>
  <si>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</si>
  <si>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</si>
  <si>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</si>
  <si>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</si>
  <si>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</si>
  <si>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</si>
  <si>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</si>
  <si>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</si>
  <si>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</si>
  <si>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</si>
  <si>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</si>
  <si>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</si>
  <si>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</si>
  <si>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</si>
  <si>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</si>
  <si>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</si>
  <si>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</si>
  <si>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</si>
  <si>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</si>
  <si>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</si>
  <si>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袴田　将志　様</t>
    <rPh sb="0" eb="2">
      <t>ハカマダ</t>
    </rPh>
    <rPh sb="3" eb="4">
      <t>ショウ</t>
    </rPh>
    <rPh sb="4" eb="5">
      <t>シ</t>
    </rPh>
    <rPh sb="6" eb="7">
      <t>サマ</t>
    </rPh>
    <phoneticPr fontId="10"/>
  </si>
  <si>
    <t>西舘</t>
    <rPh sb="0" eb="2">
      <t>ニシダテ</t>
    </rPh>
    <phoneticPr fontId="10"/>
  </si>
  <si>
    <t>田名部</t>
    <rPh sb="0" eb="3">
      <t>タナブ</t>
    </rPh>
    <phoneticPr fontId="10"/>
  </si>
  <si>
    <t>伊藤　信美　様</t>
    <rPh sb="0" eb="2">
      <t>イトウ</t>
    </rPh>
    <rPh sb="3" eb="5">
      <t>ノブミ</t>
    </rPh>
    <rPh sb="6" eb="7">
      <t>サマ</t>
    </rPh>
    <phoneticPr fontId="10"/>
  </si>
  <si>
    <t>小屋敷</t>
    <rPh sb="0" eb="2">
      <t>コヤ</t>
    </rPh>
    <rPh sb="2" eb="3">
      <t>シキ</t>
    </rPh>
    <phoneticPr fontId="10"/>
  </si>
  <si>
    <t>小栁(深澤)</t>
    <rPh sb="0" eb="2">
      <t>コヤナギ</t>
    </rPh>
    <rPh sb="3" eb="5">
      <t>フカザワ</t>
    </rPh>
    <phoneticPr fontId="10"/>
  </si>
  <si>
    <t>神山　典夫　様</t>
    <rPh sb="0" eb="2">
      <t>カミヤマ</t>
    </rPh>
    <rPh sb="3" eb="5">
      <t>ノリオ</t>
    </rPh>
    <rPh sb="6" eb="7">
      <t>サマ</t>
    </rPh>
    <phoneticPr fontId="10"/>
  </si>
  <si>
    <t>深澤</t>
    <rPh sb="0" eb="2">
      <t>フカザワ</t>
    </rPh>
    <phoneticPr fontId="10"/>
  </si>
  <si>
    <t>中居　敬悦　様</t>
    <rPh sb="0" eb="2">
      <t>ナカイ</t>
    </rPh>
    <rPh sb="3" eb="4">
      <t>ケイ</t>
    </rPh>
    <rPh sb="4" eb="5">
      <t>エツ</t>
    </rPh>
    <rPh sb="6" eb="7">
      <t>サマ</t>
    </rPh>
    <phoneticPr fontId="10"/>
  </si>
  <si>
    <t>菅野</t>
    <rPh sb="0" eb="2">
      <t>カンノ</t>
    </rPh>
    <phoneticPr fontId="10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</si>
  <si>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</si>
  <si>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</si>
  <si>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</si>
  <si>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</si>
  <si>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</si>
  <si>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</si>
  <si>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</si>
  <si>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在家　喜代松　様</t>
    <rPh sb="0" eb="2">
      <t>ザイケ</t>
    </rPh>
    <rPh sb="3" eb="4">
      <t>キ</t>
    </rPh>
    <rPh sb="4" eb="5">
      <t>ヨ</t>
    </rPh>
    <rPh sb="5" eb="6">
      <t>マツ</t>
    </rPh>
    <rPh sb="7" eb="8">
      <t>サマ</t>
    </rPh>
    <phoneticPr fontId="10"/>
  </si>
  <si>
    <t>馬渡</t>
    <rPh sb="0" eb="2">
      <t>マワタリ</t>
    </rPh>
    <phoneticPr fontId="10"/>
  </si>
  <si>
    <t>山田　ヒサ　様</t>
    <rPh sb="0" eb="2">
      <t>ヤマダ</t>
    </rPh>
    <rPh sb="6" eb="7">
      <t>サマ</t>
    </rPh>
    <phoneticPr fontId="10"/>
  </si>
  <si>
    <t>宇津木澤</t>
    <rPh sb="0" eb="3">
      <t>ウツギ</t>
    </rPh>
    <rPh sb="3" eb="4">
      <t>サワ</t>
    </rPh>
    <phoneticPr fontId="10"/>
  </si>
  <si>
    <t>金(田名部)</t>
    <rPh sb="0" eb="1">
      <t>キン</t>
    </rPh>
    <rPh sb="2" eb="5">
      <t>タナブ</t>
    </rPh>
    <phoneticPr fontId="10"/>
  </si>
  <si>
    <t>沖田　千賀　様</t>
    <rPh sb="0" eb="2">
      <t>オキタ</t>
    </rPh>
    <rPh sb="3" eb="5">
      <t>チガ</t>
    </rPh>
    <rPh sb="6" eb="7">
      <t>サマ</t>
    </rPh>
    <phoneticPr fontId="10"/>
  </si>
  <si>
    <t>小林　辰雄　様</t>
    <rPh sb="0" eb="2">
      <t>コバヤシ</t>
    </rPh>
    <rPh sb="3" eb="5">
      <t>タツオ</t>
    </rPh>
    <rPh sb="6" eb="7">
      <t>サマ</t>
    </rPh>
    <phoneticPr fontId="10"/>
  </si>
  <si>
    <t>村上(深澤)</t>
    <rPh sb="0" eb="2">
      <t>ムラカミ</t>
    </rPh>
    <rPh sb="3" eb="5">
      <t>フカザワ</t>
    </rPh>
    <phoneticPr fontId="10"/>
  </si>
  <si>
    <t>竹内　隆夫　様</t>
    <rPh sb="0" eb="2">
      <t>タケウチ</t>
    </rPh>
    <rPh sb="3" eb="5">
      <t>タカオ</t>
    </rPh>
    <rPh sb="6" eb="7">
      <t>サマ</t>
    </rPh>
    <phoneticPr fontId="10"/>
  </si>
  <si>
    <t>村上(菅野)</t>
    <rPh sb="0" eb="2">
      <t>ムラカミ</t>
    </rPh>
    <rPh sb="3" eb="5">
      <t>カンノ</t>
    </rPh>
    <phoneticPr fontId="10"/>
  </si>
  <si>
    <t>小田　沙也加　様</t>
    <rPh sb="0" eb="2">
      <t>オダ</t>
    </rPh>
    <rPh sb="3" eb="6">
      <t>サヤカ</t>
    </rPh>
    <rPh sb="7" eb="8">
      <t>サマ</t>
    </rPh>
    <phoneticPr fontId="10"/>
  </si>
  <si>
    <t>小川　雄二　様</t>
    <rPh sb="0" eb="2">
      <t>オガワ</t>
    </rPh>
    <rPh sb="3" eb="5">
      <t>ユウジ</t>
    </rPh>
    <rPh sb="6" eb="7">
      <t>サマ</t>
    </rPh>
    <phoneticPr fontId="10"/>
  </si>
  <si>
    <t>滝上　八重子　様</t>
    <rPh sb="0" eb="2">
      <t>タキガミ</t>
    </rPh>
    <rPh sb="3" eb="6">
      <t>ヤエコ</t>
    </rPh>
    <rPh sb="7" eb="8">
      <t>サマ</t>
    </rPh>
    <phoneticPr fontId="10"/>
  </si>
  <si>
    <t>春山　明子　様</t>
    <rPh sb="0" eb="2">
      <t>ハルヤマ</t>
    </rPh>
    <rPh sb="3" eb="5">
      <t>アキコ</t>
    </rPh>
    <rPh sb="6" eb="7">
      <t>サマ</t>
    </rPh>
    <phoneticPr fontId="10"/>
  </si>
  <si>
    <t>小栁(馬渡)</t>
    <rPh sb="0" eb="2">
      <t>コヤナギ</t>
    </rPh>
    <rPh sb="3" eb="5">
      <t>マワタリ</t>
    </rPh>
    <phoneticPr fontId="10"/>
  </si>
  <si>
    <t>久慈　邦夫　様</t>
    <rPh sb="0" eb="2">
      <t>クジ</t>
    </rPh>
    <rPh sb="3" eb="5">
      <t>クニオ</t>
    </rPh>
    <rPh sb="6" eb="7">
      <t>サマ</t>
    </rPh>
    <phoneticPr fontId="10"/>
  </si>
  <si>
    <t>川口　宝舟　様</t>
    <rPh sb="0" eb="2">
      <t>カワグチ</t>
    </rPh>
    <rPh sb="3" eb="4">
      <t>タカラ</t>
    </rPh>
    <rPh sb="4" eb="5">
      <t>フネ</t>
    </rPh>
    <rPh sb="6" eb="7">
      <t>サマ</t>
    </rPh>
    <phoneticPr fontId="10"/>
  </si>
  <si>
    <t>村上　フジヱ　様</t>
    <rPh sb="0" eb="2">
      <t>ムラカミ</t>
    </rPh>
    <rPh sb="7" eb="8">
      <t>サマ</t>
    </rPh>
    <phoneticPr fontId="10"/>
  </si>
  <si>
    <t>大川</t>
    <rPh sb="0" eb="2">
      <t>オオカワ</t>
    </rPh>
    <phoneticPr fontId="10"/>
  </si>
  <si>
    <t>山本　邦子　様</t>
    <rPh sb="0" eb="2">
      <t>ヤマモト</t>
    </rPh>
    <rPh sb="3" eb="5">
      <t>クニコ</t>
    </rPh>
    <rPh sb="6" eb="7">
      <t>サマ</t>
    </rPh>
    <phoneticPr fontId="10"/>
  </si>
  <si>
    <t>戸来　栄一　様</t>
    <rPh sb="0" eb="2">
      <t>ヘライ</t>
    </rPh>
    <rPh sb="3" eb="5">
      <t>エイイチ</t>
    </rPh>
    <rPh sb="6" eb="7">
      <t>サマ</t>
    </rPh>
    <phoneticPr fontId="10"/>
  </si>
  <si>
    <t>金(深澤)</t>
    <rPh sb="0" eb="1">
      <t>キン</t>
    </rPh>
    <rPh sb="2" eb="4">
      <t>フカザワ</t>
    </rPh>
    <phoneticPr fontId="10"/>
  </si>
  <si>
    <t>鈴木　重雄　様</t>
    <rPh sb="0" eb="2">
      <t>スズキ</t>
    </rPh>
    <rPh sb="3" eb="4">
      <t>オモ</t>
    </rPh>
    <rPh sb="4" eb="5">
      <t>オ</t>
    </rPh>
    <rPh sb="6" eb="7">
      <t>サマ</t>
    </rPh>
    <phoneticPr fontId="10"/>
  </si>
  <si>
    <t>林　百合　様</t>
    <rPh sb="0" eb="1">
      <t>ハヤシ</t>
    </rPh>
    <rPh sb="2" eb="4">
      <t>ユリ</t>
    </rPh>
    <rPh sb="5" eb="6">
      <t>サマ</t>
    </rPh>
    <phoneticPr fontId="10"/>
  </si>
  <si>
    <t>西塚　愛子　様</t>
    <rPh sb="0" eb="2">
      <t>ニシヅカ</t>
    </rPh>
    <rPh sb="3" eb="5">
      <t>アイコ</t>
    </rPh>
    <rPh sb="6" eb="7">
      <t>サマ</t>
    </rPh>
    <phoneticPr fontId="10"/>
  </si>
  <si>
    <t>高原　いと　様</t>
    <rPh sb="0" eb="2">
      <t>タカハラ</t>
    </rPh>
    <rPh sb="6" eb="7">
      <t>サマ</t>
    </rPh>
    <phoneticPr fontId="10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</si>
  <si>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</si>
  <si>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</si>
  <si>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</si>
  <si>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</si>
  <si>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</si>
  <si>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</si>
  <si>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</si>
  <si>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</si>
  <si>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</si>
  <si>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</si>
  <si>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</si>
  <si>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中村　えり　様</t>
    <rPh sb="0" eb="2">
      <t>ナカムラ</t>
    </rPh>
    <rPh sb="6" eb="7">
      <t>サマ</t>
    </rPh>
    <phoneticPr fontId="10"/>
  </si>
  <si>
    <t>宇津木澤</t>
    <rPh sb="0" eb="3">
      <t>ウツギ</t>
    </rPh>
    <rPh sb="3" eb="4">
      <t>サワ</t>
    </rPh>
    <phoneticPr fontId="10"/>
  </si>
  <si>
    <t>小栁</t>
    <rPh sb="0" eb="2">
      <t>コヤナギ</t>
    </rPh>
    <phoneticPr fontId="10"/>
  </si>
  <si>
    <t>GH南部山さきおりの家</t>
    <rPh sb="2" eb="4">
      <t>ナンブ</t>
    </rPh>
    <rPh sb="4" eb="5">
      <t>ヤマ</t>
    </rPh>
    <rPh sb="10" eb="11">
      <t>イエ</t>
    </rPh>
    <phoneticPr fontId="10"/>
  </si>
  <si>
    <t>志村　志智雄　様</t>
    <rPh sb="0" eb="2">
      <t>シムラ</t>
    </rPh>
    <rPh sb="3" eb="4">
      <t>シ</t>
    </rPh>
    <rPh sb="4" eb="5">
      <t>チ</t>
    </rPh>
    <rPh sb="5" eb="6">
      <t>オ</t>
    </rPh>
    <rPh sb="7" eb="8">
      <t>サマ</t>
    </rPh>
    <phoneticPr fontId="10"/>
  </si>
  <si>
    <t>田名部</t>
    <rPh sb="0" eb="3">
      <t>タナブ</t>
    </rPh>
    <phoneticPr fontId="10"/>
  </si>
  <si>
    <t>老健南山苑</t>
    <rPh sb="0" eb="2">
      <t>ロウケン</t>
    </rPh>
    <rPh sb="2" eb="4">
      <t>ナンザン</t>
    </rPh>
    <rPh sb="4" eb="5">
      <t>エン</t>
    </rPh>
    <phoneticPr fontId="10"/>
  </si>
  <si>
    <t>道下　ヨシノ　様</t>
    <rPh sb="0" eb="2">
      <t>ミチシタ</t>
    </rPh>
    <rPh sb="7" eb="8">
      <t>サマ</t>
    </rPh>
    <phoneticPr fontId="10"/>
  </si>
  <si>
    <t>金</t>
    <rPh sb="0" eb="1">
      <t>キン</t>
    </rPh>
    <phoneticPr fontId="10"/>
  </si>
  <si>
    <t>老健南郷メディエルプラザ</t>
    <rPh sb="0" eb="2">
      <t>ロウケン</t>
    </rPh>
    <rPh sb="2" eb="4">
      <t>ナンゴウ</t>
    </rPh>
    <phoneticPr fontId="10"/>
  </si>
  <si>
    <t>石田　良二　様</t>
    <rPh sb="0" eb="2">
      <t>イシダ</t>
    </rPh>
    <rPh sb="3" eb="5">
      <t>リョウジ</t>
    </rPh>
    <rPh sb="6" eb="7">
      <t>サマ</t>
    </rPh>
    <phoneticPr fontId="10"/>
  </si>
  <si>
    <t>北川　達雄　様</t>
    <rPh sb="0" eb="2">
      <t>キタカワ</t>
    </rPh>
    <rPh sb="3" eb="5">
      <t>タツオ</t>
    </rPh>
    <rPh sb="6" eb="7">
      <t>サマ</t>
    </rPh>
    <phoneticPr fontId="10"/>
  </si>
  <si>
    <t>死亡</t>
    <rPh sb="0" eb="2">
      <t>シボウ</t>
    </rPh>
    <phoneticPr fontId="10"/>
  </si>
  <si>
    <t>坂岡　亮　様</t>
    <rPh sb="0" eb="2">
      <t>サカオカ</t>
    </rPh>
    <rPh sb="3" eb="4">
      <t>リョウ</t>
    </rPh>
    <rPh sb="5" eb="6">
      <t>サマ</t>
    </rPh>
    <phoneticPr fontId="10"/>
  </si>
  <si>
    <t>深澤</t>
    <rPh sb="0" eb="2">
      <t>フカザワ</t>
    </rPh>
    <phoneticPr fontId="10"/>
  </si>
  <si>
    <t>特養八甲荘</t>
    <rPh sb="0" eb="2">
      <t>トクヨウ</t>
    </rPh>
    <rPh sb="2" eb="3">
      <t>ハチ</t>
    </rPh>
    <rPh sb="3" eb="4">
      <t>コウ</t>
    </rPh>
    <rPh sb="4" eb="5">
      <t>ソウ</t>
    </rPh>
    <phoneticPr fontId="10"/>
  </si>
  <si>
    <t>川村　八重　様</t>
    <rPh sb="0" eb="2">
      <t>カワムラ</t>
    </rPh>
    <rPh sb="3" eb="5">
      <t>ヤエ</t>
    </rPh>
    <rPh sb="6" eb="7">
      <t>サマ</t>
    </rPh>
    <phoneticPr fontId="10"/>
  </si>
  <si>
    <t>村上</t>
    <rPh sb="0" eb="2">
      <t>ムラカミ</t>
    </rPh>
    <phoneticPr fontId="10"/>
  </si>
  <si>
    <t>本田　未来　様</t>
    <rPh sb="0" eb="2">
      <t>ホンダ</t>
    </rPh>
    <rPh sb="3" eb="5">
      <t>ミライ</t>
    </rPh>
    <rPh sb="6" eb="7">
      <t>サマ</t>
    </rPh>
    <phoneticPr fontId="10"/>
  </si>
  <si>
    <t>自宅</t>
    <rPh sb="0" eb="2">
      <t>ジタク</t>
    </rPh>
    <phoneticPr fontId="10"/>
  </si>
  <si>
    <t>古川　トミヱ　様</t>
    <rPh sb="0" eb="2">
      <t>フルカワ</t>
    </rPh>
    <rPh sb="7" eb="8">
      <t>サマ</t>
    </rPh>
    <phoneticPr fontId="10"/>
  </si>
  <si>
    <t>サポージュ是川</t>
    <rPh sb="5" eb="7">
      <t>コレカワ</t>
    </rPh>
    <phoneticPr fontId="10"/>
  </si>
  <si>
    <t>大村　文子　様</t>
    <rPh sb="0" eb="2">
      <t>オオムラ</t>
    </rPh>
    <rPh sb="3" eb="5">
      <t>フミコ</t>
    </rPh>
    <rPh sb="6" eb="7">
      <t>サマ</t>
    </rPh>
    <phoneticPr fontId="10"/>
  </si>
  <si>
    <t>堺　勝信　様</t>
    <rPh sb="0" eb="1">
      <t>サカイ</t>
    </rPh>
    <rPh sb="2" eb="4">
      <t>カツノブ</t>
    </rPh>
    <rPh sb="5" eb="6">
      <t>サマ</t>
    </rPh>
    <phoneticPr fontId="10"/>
  </si>
  <si>
    <t>三戸中央病院</t>
    <rPh sb="0" eb="2">
      <t>サンノヘ</t>
    </rPh>
    <rPh sb="2" eb="4">
      <t>チュウオウ</t>
    </rPh>
    <rPh sb="4" eb="6">
      <t>ビョウイン</t>
    </rPh>
    <phoneticPr fontId="10"/>
  </si>
  <si>
    <t>大橋　セツ　様</t>
    <rPh sb="0" eb="2">
      <t>オオハシ</t>
    </rPh>
    <rPh sb="6" eb="7">
      <t>サマ</t>
    </rPh>
    <phoneticPr fontId="10"/>
  </si>
  <si>
    <t>サポージュやわた</t>
    <phoneticPr fontId="10"/>
  </si>
  <si>
    <t>平野　光枝　様</t>
    <rPh sb="0" eb="2">
      <t>ヒラノ</t>
    </rPh>
    <rPh sb="3" eb="5">
      <t>ミツエ</t>
    </rPh>
    <rPh sb="6" eb="7">
      <t>サマ</t>
    </rPh>
    <phoneticPr fontId="10"/>
  </si>
  <si>
    <t>八戸赤十字病院</t>
    <rPh sb="0" eb="7">
      <t>ハチノヘセキジュウジビョウイン</t>
    </rPh>
    <phoneticPr fontId="10"/>
  </si>
  <si>
    <t>奈良　雪江　様</t>
    <rPh sb="0" eb="2">
      <t>ナラ</t>
    </rPh>
    <rPh sb="3" eb="4">
      <t>ユキ</t>
    </rPh>
    <rPh sb="4" eb="5">
      <t>エ</t>
    </rPh>
    <rPh sb="6" eb="7">
      <t>サマ</t>
    </rPh>
    <phoneticPr fontId="10"/>
  </si>
  <si>
    <t>有料やゑの里</t>
    <rPh sb="0" eb="2">
      <t>ユウリョウ</t>
    </rPh>
    <rPh sb="5" eb="6">
      <t>サト</t>
    </rPh>
    <phoneticPr fontId="10"/>
  </si>
  <si>
    <t>工藤　敬子　様</t>
    <rPh sb="0" eb="2">
      <t>クドウ</t>
    </rPh>
    <rPh sb="3" eb="5">
      <t>ケイコ</t>
    </rPh>
    <rPh sb="6" eb="7">
      <t>サマ</t>
    </rPh>
    <phoneticPr fontId="10"/>
  </si>
  <si>
    <t>馬渡</t>
    <rPh sb="0" eb="2">
      <t>マワタリ</t>
    </rPh>
    <phoneticPr fontId="10"/>
  </si>
  <si>
    <t>GH小春びより</t>
    <rPh sb="2" eb="4">
      <t>コハル</t>
    </rPh>
    <phoneticPr fontId="10"/>
  </si>
  <si>
    <t>山崎　勝美　様</t>
    <rPh sb="0" eb="2">
      <t>ヤマザキ</t>
    </rPh>
    <rPh sb="3" eb="5">
      <t>カツミ</t>
    </rPh>
    <rPh sb="6" eb="7">
      <t>サマ</t>
    </rPh>
    <phoneticPr fontId="10"/>
  </si>
  <si>
    <t>みちのく記念病院</t>
    <rPh sb="4" eb="6">
      <t>キネン</t>
    </rPh>
    <rPh sb="6" eb="8">
      <t>ビョウイン</t>
    </rPh>
    <phoneticPr fontId="10"/>
  </si>
  <si>
    <t>沖津　義昭　様</t>
    <rPh sb="0" eb="2">
      <t>オキツ</t>
    </rPh>
    <rPh sb="3" eb="5">
      <t>ヨシアキ</t>
    </rPh>
    <rPh sb="6" eb="7">
      <t>サマ</t>
    </rPh>
    <phoneticPr fontId="10"/>
  </si>
  <si>
    <t>菅野</t>
    <rPh sb="0" eb="2">
      <t>カンノ</t>
    </rPh>
    <phoneticPr fontId="10"/>
  </si>
  <si>
    <t>老健やすらぎ苑</t>
    <rPh sb="0" eb="2">
      <t>ロウケン</t>
    </rPh>
    <rPh sb="6" eb="7">
      <t>エン</t>
    </rPh>
    <phoneticPr fontId="10"/>
  </si>
  <si>
    <t>橋本　喜久子　様</t>
    <rPh sb="0" eb="2">
      <t>ハシモト</t>
    </rPh>
    <rPh sb="3" eb="6">
      <t>キクコ</t>
    </rPh>
    <rPh sb="7" eb="8">
      <t>サマ</t>
    </rPh>
    <phoneticPr fontId="10"/>
  </si>
  <si>
    <t>有料ラテライト五戸</t>
    <rPh sb="0" eb="2">
      <t>ユウリョウ</t>
    </rPh>
    <rPh sb="7" eb="9">
      <t>ゴノヘ</t>
    </rPh>
    <phoneticPr fontId="10"/>
  </si>
  <si>
    <t>田端　榮作　様</t>
    <rPh sb="0" eb="2">
      <t>タバタ</t>
    </rPh>
    <rPh sb="3" eb="5">
      <t>エイサク</t>
    </rPh>
    <rPh sb="6" eb="7">
      <t>サマ</t>
    </rPh>
    <phoneticPr fontId="10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</si>
  <si>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</si>
  <si>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</si>
  <si>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</si>
  <si>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</si>
  <si>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</si>
  <si>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藤井　崇史　様</t>
    <rPh sb="0" eb="2">
      <t>フジイ</t>
    </rPh>
    <rPh sb="3" eb="4">
      <t>タカシ</t>
    </rPh>
    <rPh sb="4" eb="5">
      <t>シ</t>
    </rPh>
    <rPh sb="6" eb="7">
      <t>サマ</t>
    </rPh>
    <phoneticPr fontId="10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</si>
  <si>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</si>
  <si>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</si>
  <si>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風間　教充　様</t>
    <rPh sb="0" eb="2">
      <t>カザマ</t>
    </rPh>
    <rPh sb="3" eb="4">
      <t>オシ</t>
    </rPh>
    <rPh sb="4" eb="5">
      <t>ミツ</t>
    </rPh>
    <rPh sb="6" eb="7">
      <t>サマ</t>
    </rPh>
    <phoneticPr fontId="10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</si>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</sst>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1" fillId="0" borderId="10" xfId="1" applyBorder="1"/>
    <xf numFmtId="0" fontId="6" fillId="0" borderId="11" xfId="2" applyFont="1" applyBorder="1" applyAlignment="1" applyProtection="1">
      <alignment horizontal="center" vertical="center"/>
      <protection locked="0"/>
    </xf>
    <xf numFmtId="0" fontId="6" fillId="0" borderId="12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0" borderId="14" xfId="2" applyFont="1" applyFill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6" fillId="0" borderId="17" xfId="2" applyFont="1" applyFill="1" applyBorder="1" applyAlignment="1" applyProtection="1">
      <alignment horizontal="center" vertical="center"/>
    </xf>
    <xf numFmtId="0" fontId="6" fillId="0" borderId="18" xfId="2" applyFont="1" applyBorder="1" applyAlignment="1" applyProtection="1">
      <alignment horizontal="center" vertical="center"/>
    </xf>
    <xf numFmtId="0" fontId="1" fillId="0" borderId="10" xfId="1" applyFill="1" applyBorder="1"/>
    <xf numFmtId="0" fontId="0" fillId="3" borderId="10" xfId="2" applyFont="1" applyFill="1" applyBorder="1" applyAlignment="1" applyProtection="1">
      <alignment horizontal="left" vertical="center"/>
      <protection locked="0"/>
    </xf>
    <xf numFmtId="0" fontId="1" fillId="3" borderId="10" xfId="2" applyFont="1" applyFill="1" applyBorder="1" applyAlignment="1" applyProtection="1">
      <alignment horizontal="left" vertical="center"/>
      <protection locked="0"/>
    </xf>
    <xf numFmtId="0" fontId="6" fillId="3" borderId="10" xfId="2" applyFont="1" applyFill="1" applyBorder="1" applyAlignment="1" applyProtection="1">
      <alignment horizontal="left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5" fillId="2" borderId="24" xfId="2" applyFont="1" applyFill="1" applyBorder="1" applyAlignment="1" applyProtection="1">
      <alignment horizontal="center" vertical="center"/>
    </xf>
    <xf numFmtId="0" fontId="3" fillId="0" borderId="25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6" xfId="2" applyFont="1" applyFill="1" applyBorder="1" applyAlignment="1" applyProtection="1">
      <alignment horizontal="center" vertical="center"/>
      <protection locked="0"/>
    </xf>
    <xf numFmtId="0" fontId="6" fillId="0" borderId="26" xfId="2" applyFont="1" applyFill="1" applyBorder="1" applyAlignment="1" applyProtection="1">
      <alignment horizontal="center" vertical="center"/>
      <protection locked="0"/>
    </xf>
    <xf numFmtId="0" fontId="1" fillId="0" borderId="0" xfId="1"/>
    <xf numFmtId="0" fontId="1" fillId="0" borderId="0" xfId="1" applyFill="1" applyBorder="1" applyAlignment="1">
      <alignment horizontal="center"/>
    </xf>
    <xf numFmtId="0" fontId="6" fillId="0" borderId="27" xfId="2" applyFont="1" applyFill="1" applyBorder="1" applyAlignment="1" applyProtection="1">
      <alignment horizontal="center" vertical="center"/>
      <protection locked="0"/>
    </xf>
    <xf numFmtId="0" fontId="6" fillId="0" borderId="25" xfId="2" applyFont="1" applyFill="1" applyBorder="1" applyAlignment="1" applyProtection="1">
      <alignment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30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10" xfId="3" applyFont="1" applyBorder="1" applyAlignment="1" applyProtection="1">
      <alignment horizontal="center" vertical="center"/>
      <protection locked="0"/>
    </xf>
    <xf numFmtId="0" fontId="6" fillId="0" borderId="27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10" xfId="1" applyFont="1" applyFill="1" applyBorder="1" applyAlignment="1" applyProtection="1">
      <alignment horizontal="center" vertical="center" wrapText="1"/>
      <protection locked="0"/>
    </xf>
    <xf numFmtId="0" fontId="6" fillId="0" borderId="27" xfId="3" applyFont="1" applyBorder="1" applyAlignment="1" applyProtection="1">
      <alignment vertical="center"/>
      <protection locked="0"/>
    </xf>
    <xf numFmtId="0" fontId="6" fillId="0" borderId="10" xfId="3" applyFont="1" applyFill="1" applyBorder="1" applyAlignment="1" applyProtection="1">
      <alignment horizontal="center" vertical="center"/>
      <protection locked="0"/>
    </xf>
    <xf numFmtId="0" fontId="6" fillId="0" borderId="1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5" xfId="4" applyFont="1" applyFill="1" applyBorder="1" applyAlignment="1" applyProtection="1">
      <alignment horizontal="center" vertical="center"/>
      <protection locked="0"/>
    </xf>
    <xf numFmtId="0" fontId="9" fillId="3" borderId="11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7" xfId="1" applyFill="1" applyBorder="1" applyAlignment="1" applyProtection="1">
      <protection locked="0"/>
    </xf>
    <xf numFmtId="56" fontId="1" fillId="0" borderId="0" xfId="1" applyNumberFormat="1"/>
    <xf numFmtId="0" fontId="1" fillId="0" borderId="27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SW&#23460;&#26085;&#35468;&#12539;&#26376;&#22577;&#9679;/&#26989;&#21209;&#26085;&#35468;/2023/&#30149;&#38498;SW&#26085;&#35468;23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令和5年</v>
          </cell>
          <cell r="C12" t="str">
            <v>4月</v>
          </cell>
        </row>
      </sheetData>
      <sheetData sheetId="32"/>
      <sheetData sheetId="33"/>
      <sheetData sheetId="34"/>
      <sheetData sheetId="35">
        <row r="37"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O9" sqref="O9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令和5年</v>
      </c>
      <c r="B1" s="1"/>
      <c r="C1" s="2" t="str">
        <f>[1]曜日!C12</f>
        <v>4月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8</v>
      </c>
      <c r="E5" s="17">
        <v>2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8</v>
      </c>
      <c r="E6" s="19">
        <f>SUM(E5:E5)</f>
        <v>2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23"/>
      <c r="B9" s="23"/>
      <c r="C9" s="24" t="s">
        <v>18</v>
      </c>
      <c r="D9" s="25" t="s">
        <v>19</v>
      </c>
      <c r="E9" s="25" t="s">
        <v>20</v>
      </c>
      <c r="F9" s="25" t="s">
        <v>21</v>
      </c>
      <c r="G9" s="25" t="s">
        <v>22</v>
      </c>
      <c r="H9" s="25" t="s">
        <v>23</v>
      </c>
      <c r="I9" s="25" t="s">
        <v>24</v>
      </c>
      <c r="J9" s="25" t="s">
        <v>25</v>
      </c>
      <c r="K9" s="25" t="s">
        <v>26</v>
      </c>
    </row>
    <row r="10" spans="1:11" ht="14.25" x14ac:dyDescent="0.15">
      <c r="A10" s="23" t="s">
        <v>4</v>
      </c>
      <c r="B10" s="23"/>
      <c r="C10" s="26">
        <v>0</v>
      </c>
      <c r="D10" s="27">
        <v>1</v>
      </c>
      <c r="E10" s="27">
        <f>[1]労務状況!F37</f>
        <v>0</v>
      </c>
      <c r="F10" s="28">
        <v>0</v>
      </c>
      <c r="G10" s="27">
        <f>[1]労務状況!H37</f>
        <v>0</v>
      </c>
      <c r="H10" s="27">
        <f>[1]労務状況!I37</f>
        <v>0</v>
      </c>
      <c r="I10" s="27">
        <f>[1]労務状況!J37</f>
        <v>0</v>
      </c>
      <c r="J10" s="27">
        <f>[1]労務状況!K37</f>
        <v>0</v>
      </c>
      <c r="K10" s="29">
        <f>[1]労務状況!L37</f>
        <v>0</v>
      </c>
    </row>
    <row r="11" spans="1:11" ht="14.25" x14ac:dyDescent="0.15">
      <c r="A11" s="23" t="s">
        <v>27</v>
      </c>
      <c r="B11" s="23"/>
      <c r="C11" s="30">
        <f>[1]労務状況!D38</f>
        <v>0</v>
      </c>
      <c r="D11" s="31">
        <f>[1]労務状況!E38</f>
        <v>0</v>
      </c>
      <c r="E11" s="31">
        <f>[1]労務状況!F38</f>
        <v>0</v>
      </c>
      <c r="F11" s="32">
        <v>1</v>
      </c>
      <c r="G11" s="31">
        <f>[1]労務状況!H38</f>
        <v>0</v>
      </c>
      <c r="H11" s="31">
        <f>[1]労務状況!I38</f>
        <v>0</v>
      </c>
      <c r="I11" s="31">
        <f>[1]労務状況!J38</f>
        <v>0</v>
      </c>
      <c r="J11" s="31">
        <f>[1]労務状況!K38</f>
        <v>0</v>
      </c>
      <c r="K11" s="33">
        <f>[1]労務状況!L38</f>
        <v>0</v>
      </c>
    </row>
    <row r="12" spans="1:11" ht="14.25" x14ac:dyDescent="0.15">
      <c r="A12" s="23" t="s">
        <v>28</v>
      </c>
      <c r="B12" s="23"/>
      <c r="C12" s="30">
        <f>[1]労務状況!D39</f>
        <v>0</v>
      </c>
      <c r="D12" s="31">
        <f>[1]労務状況!E39</f>
        <v>0</v>
      </c>
      <c r="E12" s="31">
        <f>[1]労務状況!F39</f>
        <v>0</v>
      </c>
      <c r="F12" s="32">
        <f>[1]労務状況!G39</f>
        <v>0</v>
      </c>
      <c r="G12" s="31">
        <v>21</v>
      </c>
      <c r="H12" s="31">
        <f>[1]労務状況!I39</f>
        <v>0</v>
      </c>
      <c r="I12" s="31">
        <f>[1]労務状況!J39</f>
        <v>0</v>
      </c>
      <c r="J12" s="31">
        <f>[1]労務状況!K39</f>
        <v>0</v>
      </c>
      <c r="K12" s="33">
        <f>[1]労務状況!L39</f>
        <v>0</v>
      </c>
    </row>
    <row r="13" spans="1:11" ht="14.25" x14ac:dyDescent="0.15">
      <c r="A13" s="34" t="s">
        <v>29</v>
      </c>
      <c r="B13" s="34"/>
      <c r="C13" s="30">
        <f>[1]労務状況!D40</f>
        <v>0</v>
      </c>
      <c r="D13" s="31">
        <f>[1]労務状況!E40</f>
        <v>0</v>
      </c>
      <c r="E13" s="31">
        <f>[1]労務状況!F40</f>
        <v>0</v>
      </c>
      <c r="F13" s="32">
        <v>2</v>
      </c>
      <c r="G13" s="31">
        <f>[1]労務状況!H40</f>
        <v>0</v>
      </c>
      <c r="H13" s="31">
        <f>[1]労務状況!I40</f>
        <v>0</v>
      </c>
      <c r="I13" s="31">
        <f>[1]労務状況!J40</f>
        <v>0</v>
      </c>
      <c r="J13" s="31">
        <f>[1]労務状況!K40</f>
        <v>0</v>
      </c>
      <c r="K13" s="33">
        <f>[1]労務状況!L40</f>
        <v>0</v>
      </c>
    </row>
    <row r="14" spans="1:11" ht="14.25" x14ac:dyDescent="0.15">
      <c r="A14" s="34" t="s">
        <v>30</v>
      </c>
      <c r="B14" s="34"/>
      <c r="C14" s="30">
        <f>[1]労務状況!D41</f>
        <v>0</v>
      </c>
      <c r="D14" s="31">
        <f>[1]労務状況!E41</f>
        <v>0</v>
      </c>
      <c r="E14" s="31">
        <f>[1]労務状況!F41</f>
        <v>0</v>
      </c>
      <c r="F14" s="32">
        <v>2</v>
      </c>
      <c r="G14" s="31">
        <f>[1]労務状況!H41</f>
        <v>0</v>
      </c>
      <c r="H14" s="31">
        <f>[1]労務状況!I41</f>
        <v>0</v>
      </c>
      <c r="I14" s="31">
        <f>[1]労務状況!J41</f>
        <v>0</v>
      </c>
      <c r="J14" s="31">
        <f>[1]労務状況!K41</f>
        <v>0</v>
      </c>
      <c r="K14" s="33">
        <f>[1]労務状況!L41</f>
        <v>0</v>
      </c>
    </row>
    <row r="15" spans="1:11" ht="14.25" x14ac:dyDescent="0.15">
      <c r="A15" s="34" t="s">
        <v>31</v>
      </c>
      <c r="B15" s="34"/>
      <c r="C15" s="30">
        <f>[1]労務状況!D42</f>
        <v>0</v>
      </c>
      <c r="D15" s="31">
        <f>[1]労務状況!E42</f>
        <v>0</v>
      </c>
      <c r="E15" s="31">
        <f>[1]労務状況!F42</f>
        <v>0</v>
      </c>
      <c r="F15" s="31">
        <f>[1]労務状況!G42</f>
        <v>0</v>
      </c>
      <c r="G15" s="31">
        <f>[1]労務状況!H42</f>
        <v>0</v>
      </c>
      <c r="H15" s="31">
        <f>[1]労務状況!I42</f>
        <v>0</v>
      </c>
      <c r="I15" s="31">
        <f>[1]労務状況!J42</f>
        <v>0</v>
      </c>
      <c r="J15" s="31">
        <f>[1]労務状況!K42</f>
        <v>0</v>
      </c>
      <c r="K15" s="33">
        <f>[1]労務状況!L42</f>
        <v>0</v>
      </c>
    </row>
    <row r="16" spans="1:11" ht="18.75" x14ac:dyDescent="0.15">
      <c r="A16" s="35" t="s">
        <v>32</v>
      </c>
      <c r="B16" s="36"/>
      <c r="C16" s="30">
        <f>[1]労務状況!D43</f>
        <v>0</v>
      </c>
      <c r="D16" s="31">
        <f>[1]労務状況!E43</f>
        <v>0</v>
      </c>
      <c r="E16" s="31">
        <f>[1]労務状況!F43</f>
        <v>0</v>
      </c>
      <c r="F16" s="31">
        <f>[1]労務状況!G43</f>
        <v>0</v>
      </c>
      <c r="G16" s="31">
        <f>[1]労務状況!H43</f>
        <v>0</v>
      </c>
      <c r="H16" s="31">
        <f>[1]労務状況!I43</f>
        <v>0</v>
      </c>
      <c r="I16" s="31">
        <f>[1]労務状況!J43</f>
        <v>0</v>
      </c>
      <c r="J16" s="31">
        <f>[1]労務状況!K43</f>
        <v>0</v>
      </c>
      <c r="K16" s="33">
        <f>[1]労務状況!L43</f>
        <v>0</v>
      </c>
    </row>
    <row r="17" spans="1:11" ht="14.25" x14ac:dyDescent="0.15">
      <c r="A17" s="37" t="s">
        <v>33</v>
      </c>
      <c r="B17" s="37"/>
      <c r="C17" s="38">
        <f>[1]労務状況!D44</f>
        <v>0</v>
      </c>
      <c r="D17" s="39">
        <f>[1]労務状況!E44</f>
        <v>0</v>
      </c>
      <c r="E17" s="39">
        <f>[1]労務状況!F44</f>
        <v>0</v>
      </c>
      <c r="F17" s="39">
        <f>[1]労務状況!G44</f>
        <v>0</v>
      </c>
      <c r="G17" s="39">
        <f>[1]労務状況!H44</f>
        <v>0</v>
      </c>
      <c r="H17" s="39">
        <f>[1]労務状況!I44</f>
        <v>0</v>
      </c>
      <c r="I17" s="39">
        <f>[1]労務状況!J44</f>
        <v>0</v>
      </c>
      <c r="J17" s="39">
        <f>[1]労務状況!K44</f>
        <v>0</v>
      </c>
      <c r="K17" s="40">
        <f>[1]労務状況!L44</f>
        <v>0</v>
      </c>
    </row>
    <row r="18" spans="1:11" ht="17.25" x14ac:dyDescent="0.15">
      <c r="A18" s="23" t="s">
        <v>14</v>
      </c>
      <c r="B18" s="23"/>
      <c r="C18" s="41">
        <f>C10+C11+C12+C14+C13</f>
        <v>0</v>
      </c>
      <c r="D18" s="42">
        <f t="shared" ref="D18:K18" si="0">D10+D11+D12+D14+D13</f>
        <v>1</v>
      </c>
      <c r="E18" s="42">
        <f t="shared" si="0"/>
        <v>0</v>
      </c>
      <c r="F18" s="42">
        <f t="shared" si="0"/>
        <v>5</v>
      </c>
      <c r="G18" s="42">
        <f t="shared" si="0"/>
        <v>21</v>
      </c>
      <c r="H18" s="42">
        <f t="shared" si="0"/>
        <v>0</v>
      </c>
      <c r="I18" s="42">
        <f t="shared" si="0"/>
        <v>0</v>
      </c>
      <c r="J18" s="42">
        <f t="shared" si="0"/>
        <v>0</v>
      </c>
      <c r="K18" s="43">
        <f t="shared" si="0"/>
        <v>0</v>
      </c>
    </row>
    <row r="19" spans="1:11" ht="17.25" x14ac:dyDescent="0.15">
      <c r="A19" s="44"/>
      <c r="B19" s="44"/>
      <c r="C19" s="44"/>
      <c r="D19" s="44"/>
      <c r="E19" s="44"/>
      <c r="F19" s="44"/>
      <c r="G19" s="44"/>
      <c r="H19" s="8"/>
      <c r="I19" s="8"/>
      <c r="J19" s="8"/>
      <c r="K19" s="8"/>
    </row>
    <row r="20" spans="1:11" ht="17.25" x14ac:dyDescent="0.15">
      <c r="A20" s="45" t="s">
        <v>34</v>
      </c>
      <c r="B20" s="11"/>
      <c r="C20" s="11"/>
      <c r="D20" s="11"/>
      <c r="E20" s="11"/>
      <c r="F20" s="11"/>
      <c r="G20" s="11"/>
      <c r="H20" s="46"/>
      <c r="I20" s="46"/>
      <c r="J20" s="46"/>
      <c r="K20" s="46"/>
    </row>
    <row r="21" spans="1:11" x14ac:dyDescent="0.15">
      <c r="A21" s="1" t="s">
        <v>35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23" t="s">
        <v>36</v>
      </c>
      <c r="B22" s="23"/>
      <c r="C22" s="47" t="s">
        <v>37</v>
      </c>
      <c r="D22" s="1" t="s">
        <v>38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23" t="s">
        <v>4</v>
      </c>
      <c r="B23" s="23"/>
      <c r="C23" s="48">
        <v>0</v>
      </c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23" t="s">
        <v>27</v>
      </c>
      <c r="B24" s="23"/>
      <c r="C24" s="48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23" t="s">
        <v>28</v>
      </c>
      <c r="B25" s="23"/>
      <c r="C25" s="48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34" t="s">
        <v>29</v>
      </c>
      <c r="B26" s="34"/>
      <c r="C26" s="48">
        <v>0</v>
      </c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34" t="s">
        <v>30</v>
      </c>
      <c r="B27" s="34"/>
      <c r="C27" s="48">
        <v>0</v>
      </c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34" t="s">
        <v>31</v>
      </c>
      <c r="B28" s="34"/>
      <c r="C28" s="48">
        <v>0</v>
      </c>
      <c r="D28" s="1"/>
      <c r="E28" s="1"/>
      <c r="F28" s="1"/>
      <c r="G28" s="1"/>
      <c r="H28" s="1"/>
      <c r="I28" s="1"/>
      <c r="J28" s="1"/>
      <c r="K28" s="1"/>
    </row>
    <row r="29" spans="1:11" ht="18.75" x14ac:dyDescent="0.15">
      <c r="A29" s="35" t="s">
        <v>32</v>
      </c>
      <c r="B29" s="36"/>
      <c r="C29" s="48">
        <v>0</v>
      </c>
      <c r="D29" s="49"/>
      <c r="E29" s="49"/>
      <c r="F29" s="49"/>
      <c r="G29" s="49"/>
      <c r="H29" s="49"/>
      <c r="I29" s="49"/>
      <c r="J29" s="49"/>
      <c r="K29" s="49"/>
    </row>
    <row r="30" spans="1:11" ht="14.25" x14ac:dyDescent="0.15">
      <c r="A30" s="37" t="s">
        <v>33</v>
      </c>
      <c r="B30" s="37"/>
      <c r="C30" s="48">
        <v>0</v>
      </c>
      <c r="D30" s="1"/>
      <c r="E30" s="1"/>
      <c r="F30" s="1"/>
      <c r="G30" s="1"/>
      <c r="H30" s="1"/>
      <c r="I30" s="1"/>
      <c r="J30" s="1"/>
      <c r="K30" s="1"/>
    </row>
    <row r="31" spans="1:11" ht="14.25" x14ac:dyDescent="0.15">
      <c r="A31" s="50"/>
      <c r="B31" s="50"/>
      <c r="C31" s="22"/>
      <c r="D31" s="49"/>
      <c r="E31" s="49"/>
      <c r="F31" s="49"/>
      <c r="G31" s="49"/>
      <c r="H31" s="49"/>
      <c r="I31" s="49"/>
      <c r="J31" s="49"/>
      <c r="K31" s="49"/>
    </row>
    <row r="32" spans="1:11" x14ac:dyDescent="0.15">
      <c r="A32" s="1" t="s">
        <v>39</v>
      </c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23" t="s">
        <v>36</v>
      </c>
      <c r="B33" s="23"/>
      <c r="C33" s="47" t="s">
        <v>37</v>
      </c>
      <c r="D33" s="1" t="s">
        <v>38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23" t="s">
        <v>4</v>
      </c>
      <c r="B34" s="23"/>
      <c r="C34" s="51">
        <v>0</v>
      </c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3" t="s">
        <v>27</v>
      </c>
      <c r="B35" s="23"/>
      <c r="C35" s="51">
        <v>0</v>
      </c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3" t="s">
        <v>28</v>
      </c>
      <c r="B36" s="23"/>
      <c r="C36" s="51">
        <v>0</v>
      </c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34" t="s">
        <v>29</v>
      </c>
      <c r="B37" s="34"/>
      <c r="C37" s="51">
        <v>0</v>
      </c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34" t="s">
        <v>30</v>
      </c>
      <c r="B38" s="34"/>
      <c r="C38" s="51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34" t="s">
        <v>31</v>
      </c>
      <c r="B39" s="34"/>
      <c r="C39" s="51">
        <v>0</v>
      </c>
      <c r="D39" s="1"/>
      <c r="E39" s="1"/>
      <c r="F39" s="1"/>
      <c r="G39" s="1"/>
      <c r="H39" s="1"/>
      <c r="I39" s="1"/>
      <c r="J39" s="1"/>
      <c r="K39" s="1"/>
    </row>
    <row r="40" spans="1:11" ht="18.75" x14ac:dyDescent="0.15">
      <c r="A40" s="35" t="s">
        <v>32</v>
      </c>
      <c r="B40" s="36"/>
      <c r="C40" s="51">
        <v>0</v>
      </c>
      <c r="D40" s="49"/>
      <c r="E40" s="49"/>
      <c r="F40" s="49"/>
      <c r="G40" s="49"/>
      <c r="H40" s="49"/>
      <c r="I40" s="49"/>
      <c r="J40" s="49"/>
      <c r="K40" s="49"/>
    </row>
    <row r="41" spans="1:11" ht="14.25" x14ac:dyDescent="0.15">
      <c r="A41" s="37" t="s">
        <v>33</v>
      </c>
      <c r="B41" s="37"/>
      <c r="C41" s="51"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2"/>
      <c r="B42" s="52"/>
      <c r="C42" s="53"/>
      <c r="D42" s="54"/>
      <c r="E42" s="54"/>
      <c r="F42" s="54"/>
      <c r="G42" s="54"/>
      <c r="H42" s="54"/>
      <c r="I42" s="54"/>
      <c r="J42" s="54"/>
      <c r="K42" s="54"/>
    </row>
    <row r="43" spans="1:11" ht="14.25" x14ac:dyDescent="0.15">
      <c r="A43" s="55" t="s">
        <v>40</v>
      </c>
      <c r="B43" s="56"/>
      <c r="C43" s="57"/>
      <c r="D43" s="58"/>
      <c r="E43" s="58"/>
      <c r="F43" s="58"/>
      <c r="G43" s="58"/>
      <c r="H43" s="58"/>
      <c r="I43" s="58"/>
      <c r="J43" s="58"/>
      <c r="K43" s="58"/>
    </row>
    <row r="44" spans="1:11" ht="14.25" x14ac:dyDescent="0.15">
      <c r="A44" s="1"/>
      <c r="B44" s="1"/>
      <c r="C44" s="59" t="s">
        <v>37</v>
      </c>
      <c r="D44" s="1" t="s">
        <v>41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42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43</v>
      </c>
      <c r="B46" s="1"/>
      <c r="C46" s="61">
        <v>0</v>
      </c>
      <c r="D46" s="1"/>
      <c r="E46" s="1"/>
      <c r="F46" s="1"/>
      <c r="G46" s="1"/>
      <c r="H46" s="1"/>
      <c r="I46" s="1"/>
      <c r="J46" s="1"/>
      <c r="K46" s="1"/>
    </row>
    <row r="47" spans="1:11" ht="17.25" x14ac:dyDescent="0.15">
      <c r="A47" s="1" t="s">
        <v>14</v>
      </c>
      <c r="B47" s="1"/>
      <c r="C47" s="20">
        <f>SUM(C45:C46)</f>
        <v>0</v>
      </c>
      <c r="D47" s="1"/>
      <c r="E47" s="1"/>
      <c r="F47" s="1"/>
      <c r="G47" s="1"/>
      <c r="H47" s="1"/>
      <c r="I47" s="1"/>
      <c r="J47" s="1"/>
      <c r="K47" s="1"/>
    </row>
    <row r="48" spans="1:11" ht="14.25" x14ac:dyDescent="0.15">
      <c r="A48" s="62"/>
      <c r="B48" s="63"/>
      <c r="C48" s="63"/>
      <c r="D48" s="63"/>
      <c r="E48" s="63"/>
      <c r="F48" s="63"/>
      <c r="G48" s="64"/>
      <c r="H48" s="64"/>
      <c r="I48" s="64"/>
      <c r="J48" s="64"/>
      <c r="K48" s="64"/>
    </row>
    <row r="49" spans="1:11" ht="14.25" x14ac:dyDescent="0.15">
      <c r="A49" s="65" t="s">
        <v>44</v>
      </c>
      <c r="B49" s="63"/>
      <c r="C49" s="63"/>
      <c r="D49" s="63"/>
      <c r="E49" s="63"/>
      <c r="F49" s="63"/>
      <c r="G49" s="64"/>
      <c r="H49" s="64"/>
      <c r="I49" s="64"/>
      <c r="J49" s="64"/>
      <c r="K49" s="64"/>
    </row>
    <row r="50" spans="1:11" ht="14.25" x14ac:dyDescent="0.15">
      <c r="A50" s="1"/>
      <c r="B50" s="1"/>
      <c r="C50" s="66" t="s">
        <v>37</v>
      </c>
      <c r="D50" s="1" t="s">
        <v>45</v>
      </c>
      <c r="E50" s="1"/>
      <c r="F50" s="1"/>
      <c r="G50" s="1"/>
      <c r="H50" s="1"/>
      <c r="I50" s="1"/>
      <c r="J50" s="1"/>
      <c r="K50" s="1"/>
    </row>
    <row r="51" spans="1:11" ht="14.25" x14ac:dyDescent="0.15">
      <c r="A51" s="1" t="s">
        <v>46</v>
      </c>
      <c r="B51" s="1"/>
      <c r="C51" s="67">
        <v>2</v>
      </c>
      <c r="D51" s="1" t="s">
        <v>47</v>
      </c>
      <c r="E51" s="1"/>
      <c r="F51" s="1"/>
      <c r="G51" s="1"/>
      <c r="H51" s="1"/>
      <c r="I51" s="1"/>
      <c r="J51" s="1"/>
      <c r="K51" s="1"/>
    </row>
    <row r="52" spans="1:11" ht="14.25" x14ac:dyDescent="0.15">
      <c r="A52" s="1" t="s">
        <v>48</v>
      </c>
      <c r="B52" s="1"/>
      <c r="C52" s="66">
        <v>0</v>
      </c>
      <c r="D52" s="1"/>
      <c r="E52" s="1"/>
      <c r="F52" s="1"/>
      <c r="G52" s="1"/>
      <c r="H52" s="1"/>
      <c r="I52" s="1"/>
      <c r="J52" s="1"/>
      <c r="K52" s="1"/>
    </row>
  </sheetData>
  <sheetProtection formatCells="0" formatColumns="0" formatRows="0" insertHyperlinks="0" autoFilter="0" pivotTables="0"/>
  <mergeCells count="72">
    <mergeCell ref="A51:B51"/>
    <mergeCell ref="D51:K51"/>
    <mergeCell ref="A52:B52"/>
    <mergeCell ref="D52:K52"/>
    <mergeCell ref="A46:B46"/>
    <mergeCell ref="D46:K46"/>
    <mergeCell ref="A47:B47"/>
    <mergeCell ref="D47:K47"/>
    <mergeCell ref="A50:B50"/>
    <mergeCell ref="D50:K50"/>
    <mergeCell ref="A40:B40"/>
    <mergeCell ref="A41:B41"/>
    <mergeCell ref="D41:K41"/>
    <mergeCell ref="A44:B44"/>
    <mergeCell ref="D44:K44"/>
    <mergeCell ref="A45:B45"/>
    <mergeCell ref="D45:K45"/>
    <mergeCell ref="A37:B37"/>
    <mergeCell ref="D37:K37"/>
    <mergeCell ref="A38:B38"/>
    <mergeCell ref="D38:K38"/>
    <mergeCell ref="A39:B39"/>
    <mergeCell ref="D39:K39"/>
    <mergeCell ref="A34:B34"/>
    <mergeCell ref="D34:K34"/>
    <mergeCell ref="A35:B35"/>
    <mergeCell ref="D35:K35"/>
    <mergeCell ref="A36:B36"/>
    <mergeCell ref="D36:K36"/>
    <mergeCell ref="A29:B29"/>
    <mergeCell ref="A30:B30"/>
    <mergeCell ref="D30:K30"/>
    <mergeCell ref="A31:B31"/>
    <mergeCell ref="A32:K32"/>
    <mergeCell ref="A33:B33"/>
    <mergeCell ref="D33:K33"/>
    <mergeCell ref="A26:B26"/>
    <mergeCell ref="D26:K26"/>
    <mergeCell ref="A27:B27"/>
    <mergeCell ref="D27:K27"/>
    <mergeCell ref="A28:B28"/>
    <mergeCell ref="D28:K28"/>
    <mergeCell ref="A23:B23"/>
    <mergeCell ref="D23:K23"/>
    <mergeCell ref="A24:B24"/>
    <mergeCell ref="D24:K24"/>
    <mergeCell ref="A25:B25"/>
    <mergeCell ref="D25:K25"/>
    <mergeCell ref="A16:B16"/>
    <mergeCell ref="A17:B17"/>
    <mergeCell ref="A18:B18"/>
    <mergeCell ref="A21:K21"/>
    <mergeCell ref="A22:B22"/>
    <mergeCell ref="D22:K22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M17" sqref="M17:N17"/>
    </sheetView>
  </sheetViews>
  <sheetFormatPr defaultColWidth="9.25" defaultRowHeight="14.25" x14ac:dyDescent="0.4"/>
  <cols>
    <col min="1" max="1" width="34.375" style="79" bestFit="1" customWidth="1"/>
    <col min="2" max="4" width="9.25" style="80" customWidth="1"/>
    <col min="5" max="16384" width="9.25" style="70"/>
  </cols>
  <sheetData>
    <row r="1" spans="1:9" ht="17.25" x14ac:dyDescent="0.15">
      <c r="A1" s="68" t="s">
        <v>49</v>
      </c>
      <c r="B1" s="69"/>
      <c r="C1" s="69"/>
      <c r="D1" s="69"/>
      <c r="H1" s="1"/>
      <c r="I1" s="1"/>
    </row>
    <row r="2" spans="1:9" ht="22.5" customHeight="1" x14ac:dyDescent="0.15">
      <c r="A2" s="71" t="s">
        <v>50</v>
      </c>
      <c r="B2" s="1" t="s">
        <v>51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52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53</v>
      </c>
      <c r="B4" s="1" t="s">
        <v>54</v>
      </c>
      <c r="C4" s="1"/>
      <c r="D4" s="1"/>
      <c r="E4" s="72"/>
      <c r="F4" s="73" t="s">
        <v>55</v>
      </c>
      <c r="G4" s="1"/>
      <c r="H4" s="1"/>
      <c r="I4" s="1"/>
    </row>
    <row r="5" spans="1:9" ht="22.5" customHeight="1" x14ac:dyDescent="0.15">
      <c r="A5" s="1"/>
      <c r="B5" s="1" t="s">
        <v>56</v>
      </c>
      <c r="C5" s="1"/>
      <c r="D5" s="1"/>
      <c r="E5" s="72"/>
      <c r="F5" s="73" t="s">
        <v>55</v>
      </c>
      <c r="G5" s="1"/>
      <c r="H5" s="1"/>
      <c r="I5" s="1"/>
    </row>
    <row r="6" spans="1:9" ht="22.5" customHeight="1" x14ac:dyDescent="0.15">
      <c r="A6" s="1"/>
      <c r="B6" s="1" t="s">
        <v>57</v>
      </c>
      <c r="C6" s="1"/>
      <c r="D6" s="1"/>
      <c r="E6" s="72"/>
      <c r="F6" s="73" t="s">
        <v>55</v>
      </c>
      <c r="G6" s="1"/>
      <c r="H6" s="1"/>
      <c r="I6" s="1"/>
    </row>
    <row r="7" spans="1:9" ht="22.5" customHeight="1" x14ac:dyDescent="0.15">
      <c r="A7" s="1"/>
      <c r="B7" s="1" t="s">
        <v>58</v>
      </c>
      <c r="C7" s="1"/>
      <c r="D7" s="1"/>
      <c r="E7" s="72"/>
      <c r="F7" s="73" t="s">
        <v>55</v>
      </c>
      <c r="G7" s="1"/>
      <c r="H7" s="1"/>
      <c r="I7" s="1"/>
    </row>
    <row r="8" spans="1:9" ht="22.5" customHeight="1" x14ac:dyDescent="0.15">
      <c r="A8" s="1"/>
      <c r="B8" s="1" t="s">
        <v>59</v>
      </c>
      <c r="C8" s="1"/>
      <c r="D8" s="1"/>
      <c r="E8" s="72"/>
      <c r="F8" s="73" t="s">
        <v>55</v>
      </c>
      <c r="G8" s="1"/>
      <c r="H8" s="1"/>
      <c r="I8" s="1"/>
    </row>
    <row r="9" spans="1:9" ht="22.5" customHeight="1" x14ac:dyDescent="0.15">
      <c r="A9" s="1" t="s">
        <v>60</v>
      </c>
      <c r="B9" s="1" t="s">
        <v>60</v>
      </c>
      <c r="C9" s="1"/>
      <c r="D9" s="1"/>
      <c r="E9" s="72"/>
      <c r="F9" s="73" t="s">
        <v>55</v>
      </c>
      <c r="G9" s="1"/>
      <c r="H9" s="1"/>
      <c r="I9" s="1"/>
    </row>
    <row r="10" spans="1:9" ht="22.5" customHeight="1" x14ac:dyDescent="0.15">
      <c r="A10" s="1"/>
      <c r="B10" s="1" t="s">
        <v>61</v>
      </c>
      <c r="C10" s="1"/>
      <c r="D10" s="1"/>
      <c r="E10" s="72"/>
      <c r="F10" s="73" t="s">
        <v>55</v>
      </c>
      <c r="G10" s="1"/>
      <c r="H10" s="1"/>
      <c r="I10" s="1"/>
    </row>
    <row r="11" spans="1:9" ht="22.5" customHeight="1" x14ac:dyDescent="0.15">
      <c r="A11" s="1" t="s">
        <v>62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74" t="s">
        <v>63</v>
      </c>
      <c r="B12" s="75"/>
      <c r="C12" s="73" t="s">
        <v>55</v>
      </c>
      <c r="D12" s="1"/>
      <c r="E12" s="1"/>
      <c r="F12" s="1"/>
      <c r="G12" s="1"/>
      <c r="H12" s="1"/>
      <c r="I12" s="1"/>
    </row>
    <row r="13" spans="1:9" ht="22.5" customHeight="1" x14ac:dyDescent="0.4">
      <c r="A13" s="74" t="s">
        <v>64</v>
      </c>
      <c r="B13" s="75"/>
      <c r="C13" s="73" t="s">
        <v>55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65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74" t="s">
        <v>66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74" t="s">
        <v>67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71" t="s">
        <v>68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6" t="s">
        <v>69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70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7"/>
      <c r="B20" s="78" t="s">
        <v>71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72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73</v>
      </c>
      <c r="B22" s="1" t="s">
        <v>74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75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76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77</v>
      </c>
      <c r="B25" s="1" t="s">
        <v>78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79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80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81</v>
      </c>
      <c r="B28" s="1" t="s">
        <v>82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83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8"/>
  <sheetViews>
    <sheetView topLeftCell="A7" workbookViewId="0">
      <selection activeCell="M17" sqref="M17:N17"/>
    </sheetView>
  </sheetViews>
  <sheetFormatPr defaultRowHeight="12" customHeight="1" x14ac:dyDescent="0.4"/>
  <cols>
    <col min="1" max="6" width="3" style="81" customWidth="1"/>
    <col min="7" max="7" width="4.75" style="81" customWidth="1"/>
    <col min="8" max="32" width="3" style="81" customWidth="1"/>
    <col min="33" max="33" width="9" style="81"/>
    <col min="34" max="35" width="10.375" style="81" customWidth="1"/>
    <col min="36" max="16384" width="9" style="81"/>
  </cols>
  <sheetData>
    <row r="1" spans="1:34" ht="13.5" customHeight="1" x14ac:dyDescent="0.15">
      <c r="A1" s="1" t="str">
        <f>[1]曜日!B12</f>
        <v>令和5年</v>
      </c>
      <c r="B1" s="1"/>
      <c r="C1" s="1"/>
      <c r="D1" s="1"/>
      <c r="E1" s="1" t="str">
        <f>[1]曜日!C12</f>
        <v>4月</v>
      </c>
      <c r="F1" s="1"/>
      <c r="G1" s="1"/>
      <c r="H1" s="1"/>
      <c r="I1" s="1" t="s">
        <v>84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85</v>
      </c>
      <c r="AB1" s="1"/>
      <c r="AC1" s="1"/>
      <c r="AD1" s="1" t="s">
        <v>86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8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83"/>
      <c r="M4" s="83"/>
      <c r="N4" s="83"/>
      <c r="O4" s="1" t="s">
        <v>87</v>
      </c>
      <c r="P4" s="1"/>
      <c r="Q4" s="1"/>
      <c r="R4" s="1"/>
      <c r="S4" s="1" t="s">
        <v>88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7" customFormat="1" ht="13.5" customHeight="1" x14ac:dyDescent="0.15">
      <c r="A5" s="1" t="s">
        <v>89</v>
      </c>
      <c r="B5" s="1"/>
      <c r="C5" s="1"/>
      <c r="D5" s="1"/>
      <c r="E5" s="1"/>
      <c r="F5" s="1"/>
      <c r="G5" s="1"/>
      <c r="H5" s="1"/>
      <c r="I5" s="1" t="s">
        <v>90</v>
      </c>
      <c r="J5" s="1"/>
      <c r="K5" s="1"/>
      <c r="L5" s="1"/>
      <c r="M5" s="1" t="s">
        <v>91</v>
      </c>
      <c r="N5" s="1"/>
      <c r="O5" s="1"/>
      <c r="P5" s="1"/>
      <c r="Q5" s="1" t="s">
        <v>92</v>
      </c>
      <c r="R5" s="1"/>
      <c r="S5" s="1"/>
      <c r="T5" s="1"/>
      <c r="U5" s="1" t="s">
        <v>93</v>
      </c>
      <c r="V5" s="1"/>
      <c r="W5" s="1"/>
      <c r="X5" s="1"/>
      <c r="Y5" s="1" t="s">
        <v>94</v>
      </c>
      <c r="Z5" s="1"/>
      <c r="AA5" s="1"/>
      <c r="AB5" s="1"/>
      <c r="AC5" s="84"/>
      <c r="AD5" s="85"/>
      <c r="AE5" s="85"/>
      <c r="AF5" s="86"/>
    </row>
    <row r="6" spans="1:34" s="87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95</v>
      </c>
      <c r="J6" s="1"/>
      <c r="K6" s="1" t="s">
        <v>96</v>
      </c>
      <c r="L6" s="1"/>
      <c r="M6" s="1" t="s">
        <v>95</v>
      </c>
      <c r="N6" s="1"/>
      <c r="O6" s="1" t="s">
        <v>96</v>
      </c>
      <c r="P6" s="1"/>
      <c r="Q6" s="1" t="s">
        <v>95</v>
      </c>
      <c r="R6" s="1"/>
      <c r="S6" s="1" t="s">
        <v>96</v>
      </c>
      <c r="T6" s="1"/>
      <c r="U6" s="1" t="s">
        <v>95</v>
      </c>
      <c r="V6" s="1"/>
      <c r="W6" s="1" t="s">
        <v>96</v>
      </c>
      <c r="X6" s="1"/>
      <c r="Y6" s="1" t="s">
        <v>95</v>
      </c>
      <c r="Z6" s="1"/>
      <c r="AA6" s="1" t="s">
        <v>96</v>
      </c>
      <c r="AB6" s="1"/>
      <c r="AC6" s="88"/>
      <c r="AD6" s="89"/>
      <c r="AE6" s="89"/>
      <c r="AF6" s="90"/>
    </row>
    <row r="7" spans="1:34" s="87" customFormat="1" ht="13.5" customHeight="1" x14ac:dyDescent="0.15">
      <c r="A7" s="1"/>
      <c r="B7" s="1"/>
      <c r="C7" s="1" t="s">
        <v>97</v>
      </c>
      <c r="D7" s="1"/>
      <c r="E7" s="1"/>
      <c r="F7" s="1"/>
      <c r="G7" s="1" t="s">
        <v>98</v>
      </c>
      <c r="H7" s="1"/>
      <c r="I7" s="1">
        <v>7</v>
      </c>
      <c r="J7" s="1"/>
      <c r="K7" s="1">
        <v>6</v>
      </c>
      <c r="L7" s="1"/>
      <c r="M7" s="1">
        <v>0</v>
      </c>
      <c r="N7" s="1"/>
      <c r="O7" s="91">
        <v>0</v>
      </c>
      <c r="P7" s="91"/>
      <c r="Q7" s="91">
        <v>0</v>
      </c>
      <c r="R7" s="91"/>
      <c r="S7" s="91">
        <v>0</v>
      </c>
      <c r="T7" s="91"/>
      <c r="U7" s="91">
        <v>0</v>
      </c>
      <c r="V7" s="91"/>
      <c r="W7" s="91">
        <v>0</v>
      </c>
      <c r="X7" s="91"/>
      <c r="Y7" s="1">
        <f>SUM(I7+M7+Q7+U7)</f>
        <v>7</v>
      </c>
      <c r="Z7" s="1"/>
      <c r="AA7" s="1">
        <f t="shared" ref="AA7:AA15" si="0">SUM(K7+O7+S7+W7)</f>
        <v>6</v>
      </c>
      <c r="AB7" s="1"/>
      <c r="AC7" s="88"/>
      <c r="AD7" s="89"/>
      <c r="AE7" s="89"/>
      <c r="AF7" s="90"/>
    </row>
    <row r="8" spans="1:34" s="87" customFormat="1" ht="13.5" customHeight="1" x14ac:dyDescent="0.15">
      <c r="A8" s="1"/>
      <c r="B8" s="1"/>
      <c r="C8" s="1"/>
      <c r="D8" s="1"/>
      <c r="E8" s="1"/>
      <c r="F8" s="1"/>
      <c r="G8" s="1" t="s">
        <v>99</v>
      </c>
      <c r="H8" s="1"/>
      <c r="I8" s="1">
        <v>8</v>
      </c>
      <c r="J8" s="1"/>
      <c r="K8" s="1">
        <v>5</v>
      </c>
      <c r="L8" s="1"/>
      <c r="M8" s="1">
        <v>3</v>
      </c>
      <c r="N8" s="1"/>
      <c r="O8" s="91">
        <v>9</v>
      </c>
      <c r="P8" s="91"/>
      <c r="Q8" s="91">
        <v>0</v>
      </c>
      <c r="R8" s="91"/>
      <c r="S8" s="91">
        <v>2</v>
      </c>
      <c r="T8" s="91"/>
      <c r="U8" s="91">
        <v>24</v>
      </c>
      <c r="V8" s="91"/>
      <c r="W8" s="91">
        <v>10</v>
      </c>
      <c r="X8" s="91"/>
      <c r="Y8" s="1">
        <f>SUM(I8,M8,Q8,U8)</f>
        <v>35</v>
      </c>
      <c r="Z8" s="1"/>
      <c r="AA8" s="1">
        <f t="shared" si="0"/>
        <v>26</v>
      </c>
      <c r="AB8" s="1"/>
      <c r="AC8" s="1" t="s">
        <v>98</v>
      </c>
      <c r="AD8" s="1"/>
      <c r="AE8" s="89"/>
      <c r="AF8" s="90"/>
    </row>
    <row r="9" spans="1:34" s="87" customFormat="1" ht="13.5" customHeight="1" x14ac:dyDescent="0.15">
      <c r="A9" s="1"/>
      <c r="B9" s="1"/>
      <c r="C9" s="1"/>
      <c r="D9" s="1"/>
      <c r="E9" s="1"/>
      <c r="F9" s="1"/>
      <c r="G9" s="1" t="s">
        <v>100</v>
      </c>
      <c r="H9" s="1"/>
      <c r="I9" s="1">
        <v>0</v>
      </c>
      <c r="J9" s="1"/>
      <c r="K9" s="1">
        <v>2</v>
      </c>
      <c r="L9" s="1"/>
      <c r="M9" s="1">
        <v>0</v>
      </c>
      <c r="N9" s="1"/>
      <c r="O9" s="91">
        <v>0</v>
      </c>
      <c r="P9" s="91"/>
      <c r="Q9" s="91">
        <v>1</v>
      </c>
      <c r="R9" s="91"/>
      <c r="S9" s="91">
        <v>1</v>
      </c>
      <c r="T9" s="91"/>
      <c r="U9" s="91">
        <v>1</v>
      </c>
      <c r="V9" s="91"/>
      <c r="W9" s="91">
        <v>3</v>
      </c>
      <c r="X9" s="91"/>
      <c r="Y9" s="1">
        <f t="shared" ref="Y9:Y15" si="1">SUM(I9+M9+Q9+U9)</f>
        <v>2</v>
      </c>
      <c r="Z9" s="1"/>
      <c r="AA9" s="1">
        <f t="shared" si="0"/>
        <v>6</v>
      </c>
      <c r="AB9" s="1"/>
      <c r="AC9" s="88"/>
      <c r="AD9" s="1">
        <f>SUM(Y16:AB16)</f>
        <v>31</v>
      </c>
      <c r="AE9" s="1"/>
      <c r="AF9" s="90" t="s">
        <v>101</v>
      </c>
    </row>
    <row r="10" spans="1:34" s="87" customFormat="1" ht="13.5" customHeight="1" x14ac:dyDescent="0.15">
      <c r="A10" s="1"/>
      <c r="B10" s="1"/>
      <c r="C10" s="1" t="s">
        <v>102</v>
      </c>
      <c r="D10" s="1"/>
      <c r="E10" s="1"/>
      <c r="F10" s="1"/>
      <c r="G10" s="1" t="s">
        <v>98</v>
      </c>
      <c r="H10" s="1"/>
      <c r="I10" s="1">
        <v>7</v>
      </c>
      <c r="J10" s="1"/>
      <c r="K10" s="1">
        <v>11</v>
      </c>
      <c r="L10" s="1"/>
      <c r="M10" s="1">
        <v>0</v>
      </c>
      <c r="N10" s="1"/>
      <c r="O10" s="91">
        <v>0</v>
      </c>
      <c r="P10" s="91"/>
      <c r="Q10" s="91">
        <v>0</v>
      </c>
      <c r="R10" s="91"/>
      <c r="S10" s="91">
        <v>0</v>
      </c>
      <c r="T10" s="91"/>
      <c r="U10" s="91">
        <v>0</v>
      </c>
      <c r="V10" s="91"/>
      <c r="W10" s="91">
        <v>0</v>
      </c>
      <c r="X10" s="91"/>
      <c r="Y10" s="1">
        <f t="shared" si="1"/>
        <v>7</v>
      </c>
      <c r="Z10" s="1"/>
      <c r="AA10" s="1">
        <f t="shared" si="0"/>
        <v>11</v>
      </c>
      <c r="AB10" s="1"/>
      <c r="AC10" s="88"/>
      <c r="AD10" s="89"/>
      <c r="AE10" s="89"/>
      <c r="AF10" s="90"/>
    </row>
    <row r="11" spans="1:34" s="87" customFormat="1" ht="13.5" customHeight="1" x14ac:dyDescent="0.15">
      <c r="A11" s="1"/>
      <c r="B11" s="1"/>
      <c r="C11" s="1"/>
      <c r="D11" s="1"/>
      <c r="E11" s="1"/>
      <c r="F11" s="1"/>
      <c r="G11" s="1" t="s">
        <v>99</v>
      </c>
      <c r="H11" s="1"/>
      <c r="I11" s="91">
        <v>17</v>
      </c>
      <c r="J11" s="91"/>
      <c r="K11" s="91">
        <v>14</v>
      </c>
      <c r="L11" s="91"/>
      <c r="M11" s="91">
        <v>15</v>
      </c>
      <c r="N11" s="91"/>
      <c r="O11" s="91">
        <v>18</v>
      </c>
      <c r="P11" s="91"/>
      <c r="Q11" s="91">
        <v>27</v>
      </c>
      <c r="R11" s="91"/>
      <c r="S11" s="91">
        <v>31</v>
      </c>
      <c r="T11" s="91"/>
      <c r="U11" s="91">
        <v>0</v>
      </c>
      <c r="V11" s="91"/>
      <c r="W11" s="91">
        <v>1</v>
      </c>
      <c r="X11" s="91"/>
      <c r="Y11" s="1">
        <f t="shared" si="1"/>
        <v>59</v>
      </c>
      <c r="Z11" s="1"/>
      <c r="AA11" s="1">
        <f t="shared" si="0"/>
        <v>64</v>
      </c>
      <c r="AB11" s="1"/>
      <c r="AC11" s="1" t="s">
        <v>100</v>
      </c>
      <c r="AD11" s="1"/>
      <c r="AE11" s="89"/>
      <c r="AF11" s="90"/>
    </row>
    <row r="12" spans="1:34" s="82" customFormat="1" ht="13.5" customHeight="1" x14ac:dyDescent="0.15">
      <c r="A12" s="1"/>
      <c r="B12" s="1"/>
      <c r="C12" s="1"/>
      <c r="D12" s="1"/>
      <c r="E12" s="1"/>
      <c r="F12" s="1"/>
      <c r="G12" s="1" t="s">
        <v>100</v>
      </c>
      <c r="H12" s="1"/>
      <c r="I12" s="91">
        <v>1</v>
      </c>
      <c r="J12" s="91"/>
      <c r="K12" s="91">
        <v>1</v>
      </c>
      <c r="L12" s="91"/>
      <c r="M12" s="91">
        <v>2</v>
      </c>
      <c r="N12" s="91"/>
      <c r="O12" s="91">
        <v>2</v>
      </c>
      <c r="P12" s="91"/>
      <c r="Q12" s="91">
        <v>5</v>
      </c>
      <c r="R12" s="91"/>
      <c r="S12" s="91">
        <v>8</v>
      </c>
      <c r="T12" s="91"/>
      <c r="U12" s="91">
        <v>0</v>
      </c>
      <c r="V12" s="91"/>
      <c r="W12" s="91">
        <v>0</v>
      </c>
      <c r="X12" s="91"/>
      <c r="Y12" s="1">
        <f t="shared" si="1"/>
        <v>8</v>
      </c>
      <c r="Z12" s="1"/>
      <c r="AA12" s="1">
        <f t="shared" si="0"/>
        <v>11</v>
      </c>
      <c r="AB12" s="1"/>
      <c r="AC12" s="88"/>
      <c r="AD12" s="1">
        <f>SUM(Y18:AB18)</f>
        <v>27</v>
      </c>
      <c r="AE12" s="1"/>
      <c r="AF12" s="90" t="s">
        <v>101</v>
      </c>
    </row>
    <row r="13" spans="1:34" s="82" customFormat="1" ht="13.5" customHeight="1" x14ac:dyDescent="0.15">
      <c r="A13" s="1"/>
      <c r="B13" s="1"/>
      <c r="C13" s="1" t="s">
        <v>103</v>
      </c>
      <c r="D13" s="1"/>
      <c r="E13" s="1"/>
      <c r="F13" s="1"/>
      <c r="G13" s="1" t="s">
        <v>98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91">
        <v>0</v>
      </c>
      <c r="P13" s="91"/>
      <c r="Q13" s="91">
        <v>0</v>
      </c>
      <c r="R13" s="91"/>
      <c r="S13" s="91">
        <v>0</v>
      </c>
      <c r="T13" s="91"/>
      <c r="U13" s="91">
        <v>0</v>
      </c>
      <c r="V13" s="91"/>
      <c r="W13" s="91">
        <v>0</v>
      </c>
      <c r="X13" s="91"/>
      <c r="Y13" s="1">
        <f t="shared" si="1"/>
        <v>0</v>
      </c>
      <c r="Z13" s="1"/>
      <c r="AA13" s="1">
        <f t="shared" si="0"/>
        <v>0</v>
      </c>
      <c r="AB13" s="1"/>
      <c r="AC13" s="88"/>
      <c r="AD13" s="89"/>
      <c r="AE13" s="89"/>
      <c r="AF13" s="90"/>
    </row>
    <row r="14" spans="1:34" s="82" customFormat="1" ht="13.5" customHeight="1" x14ac:dyDescent="0.15">
      <c r="A14" s="1"/>
      <c r="B14" s="1"/>
      <c r="C14" s="1"/>
      <c r="D14" s="1"/>
      <c r="E14" s="1"/>
      <c r="F14" s="1"/>
      <c r="G14" s="1" t="s">
        <v>99</v>
      </c>
      <c r="H14" s="1"/>
      <c r="I14" s="91">
        <v>1</v>
      </c>
      <c r="J14" s="91"/>
      <c r="K14" s="1">
        <v>0</v>
      </c>
      <c r="L14" s="1"/>
      <c r="M14" s="1">
        <v>0</v>
      </c>
      <c r="N14" s="1"/>
      <c r="O14" s="91">
        <v>0</v>
      </c>
      <c r="P14" s="91"/>
      <c r="Q14" s="91">
        <v>0</v>
      </c>
      <c r="R14" s="91"/>
      <c r="S14" s="91">
        <v>0</v>
      </c>
      <c r="T14" s="91"/>
      <c r="U14" s="91">
        <v>0</v>
      </c>
      <c r="V14" s="91"/>
      <c r="W14" s="91">
        <v>0</v>
      </c>
      <c r="X14" s="91"/>
      <c r="Y14" s="1">
        <f t="shared" si="1"/>
        <v>1</v>
      </c>
      <c r="Z14" s="1"/>
      <c r="AA14" s="1">
        <f t="shared" si="0"/>
        <v>0</v>
      </c>
      <c r="AB14" s="1"/>
      <c r="AC14" s="1" t="s">
        <v>104</v>
      </c>
      <c r="AD14" s="1"/>
      <c r="AE14" s="89"/>
      <c r="AF14" s="90"/>
    </row>
    <row r="15" spans="1:34" s="82" customFormat="1" ht="13.5" customHeight="1" x14ac:dyDescent="0.15">
      <c r="A15" s="1"/>
      <c r="B15" s="1"/>
      <c r="C15" s="1"/>
      <c r="D15" s="1"/>
      <c r="E15" s="1"/>
      <c r="F15" s="1"/>
      <c r="G15" s="1" t="s">
        <v>100</v>
      </c>
      <c r="H15" s="1"/>
      <c r="I15" s="91">
        <v>0</v>
      </c>
      <c r="J15" s="91"/>
      <c r="K15" s="91">
        <v>0</v>
      </c>
      <c r="L15" s="91"/>
      <c r="M15" s="91">
        <v>0</v>
      </c>
      <c r="N15" s="91"/>
      <c r="O15" s="91">
        <v>0</v>
      </c>
      <c r="P15" s="91"/>
      <c r="Q15" s="91">
        <v>0</v>
      </c>
      <c r="R15" s="91"/>
      <c r="S15" s="91">
        <v>0</v>
      </c>
      <c r="T15" s="91"/>
      <c r="U15" s="91">
        <v>0</v>
      </c>
      <c r="V15" s="91"/>
      <c r="W15" s="91">
        <v>0</v>
      </c>
      <c r="X15" s="91"/>
      <c r="Y15" s="1">
        <f t="shared" si="1"/>
        <v>0</v>
      </c>
      <c r="Z15" s="1"/>
      <c r="AA15" s="1">
        <f t="shared" si="0"/>
        <v>0</v>
      </c>
      <c r="AB15" s="1"/>
      <c r="AC15" s="88"/>
      <c r="AD15" s="1">
        <f>Y17+AA17</f>
        <v>185</v>
      </c>
      <c r="AE15" s="1"/>
      <c r="AF15" s="90" t="s">
        <v>101</v>
      </c>
    </row>
    <row r="16" spans="1:34" s="82" customFormat="1" ht="13.5" customHeight="1" x14ac:dyDescent="0.15">
      <c r="A16" s="1"/>
      <c r="B16" s="1"/>
      <c r="C16" s="1" t="s">
        <v>94</v>
      </c>
      <c r="D16" s="1"/>
      <c r="E16" s="1"/>
      <c r="F16" s="1"/>
      <c r="G16" s="1" t="s">
        <v>98</v>
      </c>
      <c r="H16" s="1"/>
      <c r="I16" s="1">
        <f>SUM(I7+I10+I13)</f>
        <v>14</v>
      </c>
      <c r="J16" s="1"/>
      <c r="K16" s="1">
        <f>SUM(K7+K10+K13)</f>
        <v>17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14</v>
      </c>
      <c r="Z16" s="1"/>
      <c r="AA16" s="1">
        <f>SUM(AA7+AA10+AA13)</f>
        <v>17</v>
      </c>
      <c r="AB16" s="1"/>
      <c r="AC16" s="88"/>
      <c r="AD16" s="89"/>
      <c r="AE16" s="89"/>
      <c r="AF16" s="90"/>
    </row>
    <row r="17" spans="1:35" s="82" customFormat="1" ht="13.5" customHeight="1" x14ac:dyDescent="0.15">
      <c r="A17" s="1"/>
      <c r="B17" s="1"/>
      <c r="C17" s="1"/>
      <c r="D17" s="1"/>
      <c r="E17" s="1"/>
      <c r="F17" s="1"/>
      <c r="G17" s="1" t="s">
        <v>99</v>
      </c>
      <c r="H17" s="1"/>
      <c r="I17" s="1">
        <f>SUM(I8+I11+I14)</f>
        <v>26</v>
      </c>
      <c r="J17" s="1"/>
      <c r="K17" s="1">
        <f>SUM(K8+K11+K14)</f>
        <v>19</v>
      </c>
      <c r="L17" s="1"/>
      <c r="M17" s="1">
        <f>M8+M11+M14</f>
        <v>18</v>
      </c>
      <c r="N17" s="1"/>
      <c r="O17" s="1">
        <f>SUM(O8+O11+O14)</f>
        <v>27</v>
      </c>
      <c r="P17" s="1"/>
      <c r="Q17" s="1">
        <f>Q8+Q11+Q14</f>
        <v>27</v>
      </c>
      <c r="R17" s="1"/>
      <c r="S17" s="1">
        <f>SUM(S8+S11+S14)</f>
        <v>33</v>
      </c>
      <c r="T17" s="1"/>
      <c r="U17" s="1">
        <f>SUM(U8+U11+U14)</f>
        <v>24</v>
      </c>
      <c r="V17" s="1"/>
      <c r="W17" s="1">
        <f>SUM(W8+W11+W14)</f>
        <v>11</v>
      </c>
      <c r="X17" s="1"/>
      <c r="Y17" s="1">
        <f>SUM(Y8+Y11+Y14)</f>
        <v>95</v>
      </c>
      <c r="Z17" s="1"/>
      <c r="AA17" s="1">
        <f>SUM(AA8+AA11+AA14)</f>
        <v>90</v>
      </c>
      <c r="AB17" s="1"/>
      <c r="AC17" s="88"/>
      <c r="AD17" s="89"/>
      <c r="AE17" s="89"/>
      <c r="AF17" s="90"/>
    </row>
    <row r="18" spans="1:35" s="82" customFormat="1" ht="13.5" customHeight="1" x14ac:dyDescent="0.15">
      <c r="A18" s="1"/>
      <c r="B18" s="1"/>
      <c r="C18" s="1"/>
      <c r="D18" s="1"/>
      <c r="E18" s="1"/>
      <c r="F18" s="1"/>
      <c r="G18" s="1" t="s">
        <v>100</v>
      </c>
      <c r="H18" s="1"/>
      <c r="I18" s="1">
        <f>SUM(I9+I12+I15)</f>
        <v>1</v>
      </c>
      <c r="J18" s="1"/>
      <c r="K18" s="1">
        <f>SUM(K9+K12+K15)</f>
        <v>3</v>
      </c>
      <c r="L18" s="1"/>
      <c r="M18" s="1">
        <f>SUM(M9+M12+M15)</f>
        <v>2</v>
      </c>
      <c r="N18" s="1"/>
      <c r="O18" s="1">
        <f>SUM(O9+O12+O15)</f>
        <v>2</v>
      </c>
      <c r="P18" s="1"/>
      <c r="Q18" s="1">
        <f>SUM(Q9+Q12+Q15)</f>
        <v>6</v>
      </c>
      <c r="R18" s="1"/>
      <c r="S18" s="1">
        <f>SUM(S9+S12+S15)</f>
        <v>9</v>
      </c>
      <c r="T18" s="1"/>
      <c r="U18" s="1">
        <f>U9+U12+U15</f>
        <v>1</v>
      </c>
      <c r="V18" s="1"/>
      <c r="W18" s="1">
        <f>SUM(W9+W12+W15)</f>
        <v>3</v>
      </c>
      <c r="X18" s="1"/>
      <c r="Y18" s="1">
        <f>I18+M18+Q18+U18</f>
        <v>10</v>
      </c>
      <c r="Z18" s="1"/>
      <c r="AA18" s="1">
        <f>SUM(AA9+AA12+AA15)</f>
        <v>17</v>
      </c>
      <c r="AB18" s="1"/>
      <c r="AC18" s="92"/>
      <c r="AD18" s="93"/>
      <c r="AE18" s="93"/>
      <c r="AF18" s="94"/>
    </row>
    <row r="19" spans="1:35" ht="13.5" customHeight="1" x14ac:dyDescent="0.15">
      <c r="A19" s="1"/>
      <c r="B19" s="1"/>
      <c r="C19" s="1" t="s">
        <v>105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95" customFormat="1" ht="13.5" customHeight="1" x14ac:dyDescent="0.15">
      <c r="A20" s="1"/>
      <c r="B20" s="1"/>
      <c r="C20" s="1" t="s">
        <v>106</v>
      </c>
      <c r="D20" s="1"/>
      <c r="E20" s="1"/>
      <c r="F20" s="1"/>
      <c r="G20" s="1"/>
      <c r="H20" s="1" t="s">
        <v>107</v>
      </c>
      <c r="I20" s="1"/>
      <c r="J20" s="1"/>
      <c r="K20" s="1" t="s">
        <v>108</v>
      </c>
      <c r="L20" s="1"/>
      <c r="M20" s="1"/>
      <c r="N20" s="1" t="s">
        <v>109</v>
      </c>
      <c r="O20" s="1"/>
      <c r="P20" s="1" t="s">
        <v>110</v>
      </c>
      <c r="Q20" s="1"/>
      <c r="R20" s="1" t="s">
        <v>106</v>
      </c>
      <c r="S20" s="1"/>
      <c r="T20" s="1"/>
      <c r="U20" s="1"/>
      <c r="V20" s="1"/>
      <c r="W20" s="1" t="s">
        <v>107</v>
      </c>
      <c r="X20" s="1"/>
      <c r="Y20" s="1"/>
      <c r="Z20" s="1" t="s">
        <v>108</v>
      </c>
      <c r="AA20" s="1"/>
      <c r="AB20" s="1"/>
      <c r="AC20" s="1" t="s">
        <v>109</v>
      </c>
      <c r="AD20" s="1"/>
      <c r="AE20" s="1" t="s">
        <v>110</v>
      </c>
      <c r="AF20" s="1"/>
    </row>
    <row r="21" spans="1:35" s="95" customFormat="1" ht="13.5" customHeight="1" x14ac:dyDescent="0.15">
      <c r="A21" s="1"/>
      <c r="B21" s="1"/>
      <c r="C21" s="96">
        <v>1</v>
      </c>
      <c r="D21" s="1" t="s">
        <v>111</v>
      </c>
      <c r="E21" s="1"/>
      <c r="F21" s="1"/>
      <c r="G21" s="1"/>
      <c r="H21" s="1" t="s">
        <v>112</v>
      </c>
      <c r="I21" s="1"/>
      <c r="J21" s="1"/>
      <c r="K21" s="1" t="s">
        <v>113</v>
      </c>
      <c r="L21" s="1"/>
      <c r="M21" s="1"/>
      <c r="N21" s="97">
        <v>45041</v>
      </c>
      <c r="O21" s="1"/>
      <c r="P21" s="97">
        <v>45044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95" customFormat="1" ht="13.5" customHeight="1" x14ac:dyDescent="0.15">
      <c r="A22" s="1"/>
      <c r="B22" s="1"/>
      <c r="C22" s="96">
        <v>2</v>
      </c>
      <c r="D22" s="1" t="s">
        <v>114</v>
      </c>
      <c r="E22" s="1"/>
      <c r="F22" s="1"/>
      <c r="G22" s="1"/>
      <c r="H22" s="1" t="s">
        <v>115</v>
      </c>
      <c r="I22" s="1"/>
      <c r="J22" s="1"/>
      <c r="K22" s="1" t="s">
        <v>116</v>
      </c>
      <c r="L22" s="1"/>
      <c r="M22" s="1"/>
      <c r="N22" s="97">
        <v>45041</v>
      </c>
      <c r="O22" s="1"/>
      <c r="P22" s="97">
        <v>45044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95" customFormat="1" ht="13.5" customHeight="1" x14ac:dyDescent="0.15">
      <c r="A23" s="1"/>
      <c r="B23" s="1"/>
      <c r="C23" s="96">
        <v>3</v>
      </c>
      <c r="D23" s="1" t="s">
        <v>117</v>
      </c>
      <c r="E23" s="1"/>
      <c r="F23" s="1"/>
      <c r="G23" s="1"/>
      <c r="H23" s="91" t="s">
        <v>115</v>
      </c>
      <c r="I23" s="91"/>
      <c r="J23" s="91"/>
      <c r="K23" s="91" t="s">
        <v>118</v>
      </c>
      <c r="L23" s="91"/>
      <c r="M23" s="91"/>
      <c r="N23" s="97">
        <v>45040</v>
      </c>
      <c r="O23" s="1"/>
      <c r="P23" s="97">
        <v>45044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95" customFormat="1" ht="13.5" customHeight="1" x14ac:dyDescent="0.15">
      <c r="A24" s="1"/>
      <c r="B24" s="1"/>
      <c r="C24" s="96">
        <v>4</v>
      </c>
      <c r="D24" s="91" t="s">
        <v>119</v>
      </c>
      <c r="E24" s="91"/>
      <c r="F24" s="91"/>
      <c r="G24" s="91"/>
      <c r="H24" s="91" t="s">
        <v>112</v>
      </c>
      <c r="I24" s="91"/>
      <c r="J24" s="91"/>
      <c r="K24" s="91" t="s">
        <v>120</v>
      </c>
      <c r="L24" s="91"/>
      <c r="M24" s="91"/>
      <c r="N24" s="97">
        <v>45041</v>
      </c>
      <c r="O24" s="1"/>
      <c r="P24" s="97">
        <v>45044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95" customFormat="1" ht="13.5" customHeight="1" x14ac:dyDescent="0.15">
      <c r="A25" s="1"/>
      <c r="B25" s="1"/>
      <c r="C25" s="96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95" customFormat="1" ht="13.5" customHeight="1" x14ac:dyDescent="0.15">
      <c r="A26" s="1"/>
      <c r="B26" s="1"/>
      <c r="C26" s="96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95" customFormat="1" ht="13.5" customHeight="1" x14ac:dyDescent="0.15">
      <c r="A27" s="1"/>
      <c r="B27" s="1"/>
      <c r="C27" s="96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95" customFormat="1" ht="13.5" customHeight="1" x14ac:dyDescent="0.15">
      <c r="A28" s="1"/>
      <c r="B28" s="1"/>
      <c r="C28" s="96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121</v>
      </c>
      <c r="AI28" s="1"/>
    </row>
    <row r="29" spans="1:35" s="95" customFormat="1" ht="13.5" customHeight="1" x14ac:dyDescent="0.15">
      <c r="A29" s="1"/>
      <c r="B29" s="1"/>
      <c r="C29" s="96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122</v>
      </c>
      <c r="AI29" s="1"/>
    </row>
    <row r="30" spans="1:35" s="95" customFormat="1" ht="13.5" customHeight="1" x14ac:dyDescent="0.4">
      <c r="A30" s="1"/>
      <c r="B30" s="1"/>
      <c r="C30" s="96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8">
        <f>COUNTA(D21:G30)</f>
        <v>4</v>
      </c>
      <c r="AI30" s="99" t="s">
        <v>55</v>
      </c>
    </row>
    <row r="31" spans="1:35" s="95" customFormat="1" ht="13.5" customHeight="1" x14ac:dyDescent="0.15">
      <c r="A31" s="1"/>
      <c r="B31" s="1"/>
      <c r="C31" s="1" t="s">
        <v>123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95" customFormat="1" ht="13.5" customHeight="1" x14ac:dyDescent="0.15">
      <c r="A32" s="1"/>
      <c r="B32" s="1"/>
      <c r="C32" s="1" t="s">
        <v>106</v>
      </c>
      <c r="D32" s="1"/>
      <c r="E32" s="1"/>
      <c r="F32" s="1"/>
      <c r="G32" s="1"/>
      <c r="H32" s="1" t="s">
        <v>107</v>
      </c>
      <c r="I32" s="1"/>
      <c r="J32" s="1"/>
      <c r="K32" s="1" t="s">
        <v>108</v>
      </c>
      <c r="L32" s="1"/>
      <c r="M32" s="1"/>
      <c r="N32" s="1" t="s">
        <v>124</v>
      </c>
      <c r="O32" s="1"/>
      <c r="P32" s="1"/>
      <c r="Q32" s="1"/>
      <c r="R32" s="1"/>
      <c r="S32" s="1"/>
      <c r="T32" s="1" t="s">
        <v>125</v>
      </c>
      <c r="U32" s="1"/>
      <c r="V32" s="1"/>
      <c r="W32" s="1"/>
      <c r="X32" s="1"/>
      <c r="Y32" s="1"/>
      <c r="Z32" s="1" t="s">
        <v>126</v>
      </c>
      <c r="AA32" s="1"/>
      <c r="AB32" s="1"/>
      <c r="AC32" s="1"/>
      <c r="AD32" s="1"/>
      <c r="AE32" s="1"/>
      <c r="AF32" s="1"/>
    </row>
    <row r="33" spans="1:32" s="95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127</v>
      </c>
      <c r="O33" s="1"/>
      <c r="P33" s="1" t="s">
        <v>109</v>
      </c>
      <c r="Q33" s="1"/>
      <c r="R33" s="1" t="s">
        <v>110</v>
      </c>
      <c r="S33" s="1"/>
      <c r="T33" s="1" t="s">
        <v>127</v>
      </c>
      <c r="U33" s="1"/>
      <c r="V33" s="1" t="s">
        <v>109</v>
      </c>
      <c r="W33" s="1"/>
      <c r="X33" s="1" t="s">
        <v>110</v>
      </c>
      <c r="Y33" s="1"/>
      <c r="Z33" s="1"/>
      <c r="AA33" s="1"/>
      <c r="AB33" s="1"/>
      <c r="AC33" s="1"/>
      <c r="AD33" s="1"/>
      <c r="AE33" s="1"/>
      <c r="AF33" s="1"/>
    </row>
    <row r="34" spans="1:32" s="95" customFormat="1" ht="13.5" customHeight="1" x14ac:dyDescent="0.15">
      <c r="A34" s="1"/>
      <c r="B34" s="1"/>
      <c r="C34" s="96">
        <v>1</v>
      </c>
      <c r="D34" s="1" t="s">
        <v>128</v>
      </c>
      <c r="E34" s="1"/>
      <c r="F34" s="1"/>
      <c r="G34" s="1"/>
      <c r="H34" s="1" t="s">
        <v>115</v>
      </c>
      <c r="I34" s="1"/>
      <c r="J34" s="1"/>
      <c r="K34" s="1" t="s">
        <v>129</v>
      </c>
      <c r="L34" s="1"/>
      <c r="M34" s="1"/>
      <c r="N34" s="97">
        <v>45020</v>
      </c>
      <c r="O34" s="1"/>
      <c r="P34" s="97">
        <v>45020</v>
      </c>
      <c r="Q34" s="1"/>
      <c r="R34" s="97">
        <v>45029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95" customFormat="1" ht="13.5" customHeight="1" x14ac:dyDescent="0.15">
      <c r="A35" s="1"/>
      <c r="B35" s="1"/>
      <c r="C35" s="96">
        <v>2</v>
      </c>
      <c r="D35" s="1" t="s">
        <v>130</v>
      </c>
      <c r="E35" s="1"/>
      <c r="F35" s="1"/>
      <c r="G35" s="1"/>
      <c r="H35" s="1" t="s">
        <v>131</v>
      </c>
      <c r="I35" s="1"/>
      <c r="J35" s="1"/>
      <c r="K35" s="1" t="s">
        <v>132</v>
      </c>
      <c r="L35" s="1"/>
      <c r="M35" s="1"/>
      <c r="N35" s="97">
        <v>45021</v>
      </c>
      <c r="O35" s="1"/>
      <c r="P35" s="97">
        <v>45021</v>
      </c>
      <c r="Q35" s="1"/>
      <c r="R35" s="97">
        <v>45029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95" customFormat="1" ht="13.5" customHeight="1" x14ac:dyDescent="0.15">
      <c r="A36" s="1"/>
      <c r="B36" s="1"/>
      <c r="C36" s="96">
        <v>3</v>
      </c>
      <c r="D36" s="1" t="s">
        <v>133</v>
      </c>
      <c r="E36" s="1"/>
      <c r="F36" s="1"/>
      <c r="G36" s="1"/>
      <c r="H36" s="1" t="s">
        <v>112</v>
      </c>
      <c r="I36" s="1"/>
      <c r="J36" s="1"/>
      <c r="K36" s="1" t="s">
        <v>118</v>
      </c>
      <c r="L36" s="1"/>
      <c r="M36" s="1"/>
      <c r="N36" s="97">
        <v>45022</v>
      </c>
      <c r="O36" s="1"/>
      <c r="P36" s="97">
        <v>45022</v>
      </c>
      <c r="Q36" s="1"/>
      <c r="R36" s="97">
        <v>45029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95" customFormat="1" ht="13.5" customHeight="1" x14ac:dyDescent="0.15">
      <c r="A37" s="1"/>
      <c r="B37" s="1"/>
      <c r="C37" s="96">
        <v>4</v>
      </c>
      <c r="D37" s="91" t="s">
        <v>134</v>
      </c>
      <c r="E37" s="91"/>
      <c r="F37" s="91"/>
      <c r="G37" s="91"/>
      <c r="H37" s="91" t="s">
        <v>115</v>
      </c>
      <c r="I37" s="91"/>
      <c r="J37" s="91"/>
      <c r="K37" s="91" t="s">
        <v>135</v>
      </c>
      <c r="L37" s="91"/>
      <c r="M37" s="91"/>
      <c r="N37" s="97">
        <v>45023</v>
      </c>
      <c r="O37" s="1"/>
      <c r="P37" s="97">
        <v>45023</v>
      </c>
      <c r="Q37" s="1"/>
      <c r="R37" s="97">
        <v>45029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95" customFormat="1" ht="13.5" customHeight="1" x14ac:dyDescent="0.15">
      <c r="A38" s="1"/>
      <c r="B38" s="1"/>
      <c r="C38" s="96">
        <v>5</v>
      </c>
      <c r="D38" s="91" t="s">
        <v>136</v>
      </c>
      <c r="E38" s="91"/>
      <c r="F38" s="91"/>
      <c r="G38" s="91"/>
      <c r="H38" s="91" t="s">
        <v>115</v>
      </c>
      <c r="I38" s="91"/>
      <c r="J38" s="91"/>
      <c r="K38" s="91" t="s">
        <v>137</v>
      </c>
      <c r="L38" s="91"/>
      <c r="M38" s="91"/>
      <c r="N38" s="97">
        <v>45026</v>
      </c>
      <c r="O38" s="1"/>
      <c r="P38" s="97">
        <v>45026</v>
      </c>
      <c r="Q38" s="1"/>
      <c r="R38" s="97">
        <v>45036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95" customFormat="1" ht="13.5" customHeight="1" x14ac:dyDescent="0.15">
      <c r="A39" s="1"/>
      <c r="B39" s="1"/>
      <c r="C39" s="96">
        <v>6</v>
      </c>
      <c r="D39" s="91" t="s">
        <v>138</v>
      </c>
      <c r="E39" s="91"/>
      <c r="F39" s="91"/>
      <c r="G39" s="91"/>
      <c r="H39" s="91" t="s">
        <v>112</v>
      </c>
      <c r="I39" s="91"/>
      <c r="J39" s="91"/>
      <c r="K39" s="91" t="s">
        <v>118</v>
      </c>
      <c r="L39" s="91"/>
      <c r="M39" s="91"/>
      <c r="N39" s="97">
        <v>45026</v>
      </c>
      <c r="O39" s="1"/>
      <c r="P39" s="97">
        <v>45026</v>
      </c>
      <c r="Q39" s="1"/>
      <c r="R39" s="97">
        <v>45029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95" customFormat="1" ht="13.5" customHeight="1" x14ac:dyDescent="0.15">
      <c r="A40" s="1"/>
      <c r="B40" s="1"/>
      <c r="C40" s="96">
        <v>7</v>
      </c>
      <c r="D40" s="91" t="s">
        <v>139</v>
      </c>
      <c r="E40" s="91"/>
      <c r="F40" s="91"/>
      <c r="G40" s="91"/>
      <c r="H40" s="91" t="s">
        <v>112</v>
      </c>
      <c r="I40" s="91"/>
      <c r="J40" s="91"/>
      <c r="K40" s="91" t="s">
        <v>116</v>
      </c>
      <c r="L40" s="91"/>
      <c r="M40" s="91"/>
      <c r="N40" s="97">
        <v>45027</v>
      </c>
      <c r="O40" s="1"/>
      <c r="P40" s="97">
        <v>45027</v>
      </c>
      <c r="Q40" s="1"/>
      <c r="R40" s="97">
        <v>45036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95" customFormat="1" ht="13.5" customHeight="1" x14ac:dyDescent="0.15">
      <c r="A41" s="1"/>
      <c r="B41" s="1"/>
      <c r="C41" s="96">
        <v>8</v>
      </c>
      <c r="D41" s="91" t="s">
        <v>140</v>
      </c>
      <c r="E41" s="91"/>
      <c r="F41" s="91"/>
      <c r="G41" s="91"/>
      <c r="H41" s="91" t="s">
        <v>115</v>
      </c>
      <c r="I41" s="91"/>
      <c r="J41" s="91"/>
      <c r="K41" s="91" t="s">
        <v>118</v>
      </c>
      <c r="L41" s="91"/>
      <c r="M41" s="91"/>
      <c r="N41" s="97">
        <v>45034</v>
      </c>
      <c r="O41" s="1"/>
      <c r="P41" s="97">
        <v>45034</v>
      </c>
      <c r="Q41" s="1"/>
      <c r="R41" s="97">
        <v>45040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95" customFormat="1" ht="13.5" customHeight="1" x14ac:dyDescent="0.15">
      <c r="A42" s="1"/>
      <c r="B42" s="1"/>
      <c r="C42" s="96">
        <v>9</v>
      </c>
      <c r="D42" s="91" t="s">
        <v>141</v>
      </c>
      <c r="E42" s="91"/>
      <c r="F42" s="91"/>
      <c r="G42" s="91"/>
      <c r="H42" s="91" t="s">
        <v>112</v>
      </c>
      <c r="I42" s="91"/>
      <c r="J42" s="91"/>
      <c r="K42" s="91" t="s">
        <v>142</v>
      </c>
      <c r="L42" s="91"/>
      <c r="M42" s="91"/>
      <c r="N42" s="97">
        <v>45036</v>
      </c>
      <c r="O42" s="1"/>
      <c r="P42" s="97">
        <v>45036</v>
      </c>
      <c r="Q42" s="1"/>
      <c r="R42" s="97">
        <v>45044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95" customFormat="1" ht="13.5" customHeight="1" x14ac:dyDescent="0.15">
      <c r="A43" s="1"/>
      <c r="B43" s="1"/>
      <c r="C43" s="96">
        <v>10</v>
      </c>
      <c r="D43" s="91" t="s">
        <v>143</v>
      </c>
      <c r="E43" s="91"/>
      <c r="F43" s="91"/>
      <c r="G43" s="91"/>
      <c r="H43" s="91" t="s">
        <v>112</v>
      </c>
      <c r="I43" s="91"/>
      <c r="J43" s="91"/>
      <c r="K43" s="91" t="s">
        <v>120</v>
      </c>
      <c r="L43" s="91"/>
      <c r="M43" s="91"/>
      <c r="N43" s="97">
        <v>45040</v>
      </c>
      <c r="O43" s="1"/>
      <c r="P43" s="97">
        <v>45040</v>
      </c>
      <c r="Q43" s="1"/>
      <c r="R43" s="97">
        <v>45044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95" customFormat="1" ht="13.5" customHeight="1" x14ac:dyDescent="0.15">
      <c r="A44" s="1"/>
      <c r="B44" s="1"/>
      <c r="C44" s="96">
        <v>11</v>
      </c>
      <c r="D44" s="91" t="s">
        <v>144</v>
      </c>
      <c r="E44" s="91"/>
      <c r="F44" s="91"/>
      <c r="G44" s="91"/>
      <c r="H44" s="91" t="s">
        <v>115</v>
      </c>
      <c r="I44" s="91"/>
      <c r="J44" s="91"/>
      <c r="K44" s="91" t="s">
        <v>129</v>
      </c>
      <c r="L44" s="91"/>
      <c r="M44" s="91"/>
      <c r="N44" s="97">
        <v>45041</v>
      </c>
      <c r="O44" s="1"/>
      <c r="P44" s="97">
        <v>45041</v>
      </c>
      <c r="Q44" s="1"/>
      <c r="R44" s="97">
        <v>45044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95" customFormat="1" ht="13.5" customHeight="1" x14ac:dyDescent="0.15">
      <c r="A45" s="1"/>
      <c r="B45" s="1"/>
      <c r="C45" s="96">
        <v>12</v>
      </c>
      <c r="D45" s="91" t="s">
        <v>145</v>
      </c>
      <c r="E45" s="91"/>
      <c r="F45" s="91"/>
      <c r="G45" s="91"/>
      <c r="H45" s="91" t="s">
        <v>146</v>
      </c>
      <c r="I45" s="91"/>
      <c r="J45" s="91"/>
      <c r="K45" s="91" t="s">
        <v>129</v>
      </c>
      <c r="L45" s="91"/>
      <c r="M45" s="91"/>
      <c r="N45" s="97">
        <v>45041</v>
      </c>
      <c r="O45" s="1"/>
      <c r="P45" s="97">
        <v>45041</v>
      </c>
      <c r="Q45" s="1"/>
      <c r="R45" s="97">
        <v>45044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95" customFormat="1" ht="13.5" customHeight="1" x14ac:dyDescent="0.15">
      <c r="A46" s="1"/>
      <c r="B46" s="1"/>
      <c r="C46" s="96">
        <v>13</v>
      </c>
      <c r="D46" s="91" t="s">
        <v>147</v>
      </c>
      <c r="E46" s="91"/>
      <c r="F46" s="91"/>
      <c r="G46" s="91"/>
      <c r="H46" s="91" t="s">
        <v>112</v>
      </c>
      <c r="I46" s="91"/>
      <c r="J46" s="91"/>
      <c r="K46" s="91" t="s">
        <v>129</v>
      </c>
      <c r="L46" s="91"/>
      <c r="M46" s="91"/>
      <c r="N46" s="97">
        <v>45041</v>
      </c>
      <c r="O46" s="1"/>
      <c r="P46" s="97">
        <v>45041</v>
      </c>
      <c r="Q46" s="1"/>
      <c r="R46" s="97">
        <v>45044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95" customFormat="1" ht="13.5" customHeight="1" x14ac:dyDescent="0.15">
      <c r="A47" s="1"/>
      <c r="B47" s="1"/>
      <c r="C47" s="96">
        <v>14</v>
      </c>
      <c r="D47" s="91" t="s">
        <v>148</v>
      </c>
      <c r="E47" s="91"/>
      <c r="F47" s="91"/>
      <c r="G47" s="91"/>
      <c r="H47" s="91" t="s">
        <v>146</v>
      </c>
      <c r="I47" s="91"/>
      <c r="J47" s="91"/>
      <c r="K47" s="91" t="s">
        <v>149</v>
      </c>
      <c r="L47" s="91"/>
      <c r="M47" s="91"/>
      <c r="N47" s="97">
        <v>45042</v>
      </c>
      <c r="O47" s="1"/>
      <c r="P47" s="97">
        <v>45042</v>
      </c>
      <c r="Q47" s="1"/>
      <c r="R47" s="97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95" customFormat="1" ht="13.5" customHeight="1" x14ac:dyDescent="0.15">
      <c r="A48" s="1"/>
      <c r="B48" s="1"/>
      <c r="C48" s="96">
        <v>15</v>
      </c>
      <c r="D48" s="91" t="s">
        <v>148</v>
      </c>
      <c r="E48" s="91"/>
      <c r="F48" s="91"/>
      <c r="G48" s="91"/>
      <c r="H48" s="91" t="s">
        <v>146</v>
      </c>
      <c r="I48" s="91"/>
      <c r="J48" s="91"/>
      <c r="K48" s="91" t="s">
        <v>118</v>
      </c>
      <c r="L48" s="91"/>
      <c r="M48" s="91"/>
      <c r="N48" s="97">
        <v>45042</v>
      </c>
      <c r="O48" s="1"/>
      <c r="P48" s="97">
        <v>45042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95" customFormat="1" ht="13.5" customHeight="1" x14ac:dyDescent="0.15">
      <c r="A49" s="1"/>
      <c r="B49" s="1"/>
      <c r="C49" s="96">
        <v>16</v>
      </c>
      <c r="D49" s="91" t="s">
        <v>150</v>
      </c>
      <c r="E49" s="91"/>
      <c r="F49" s="91"/>
      <c r="G49" s="91"/>
      <c r="H49" s="91" t="s">
        <v>146</v>
      </c>
      <c r="I49" s="91"/>
      <c r="J49" s="91"/>
      <c r="K49" s="91" t="s">
        <v>135</v>
      </c>
      <c r="L49" s="91"/>
      <c r="M49" s="91"/>
      <c r="N49" s="97">
        <v>45043</v>
      </c>
      <c r="O49" s="1"/>
      <c r="P49" s="97">
        <v>45043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95" customFormat="1" ht="13.5" customHeight="1" x14ac:dyDescent="0.15">
      <c r="A50" s="1"/>
      <c r="B50" s="1"/>
      <c r="C50" s="96">
        <v>17</v>
      </c>
      <c r="D50" s="91" t="s">
        <v>151</v>
      </c>
      <c r="E50" s="91"/>
      <c r="F50" s="91"/>
      <c r="G50" s="91"/>
      <c r="H50" s="91" t="s">
        <v>115</v>
      </c>
      <c r="I50" s="91"/>
      <c r="J50" s="91"/>
      <c r="K50" s="91" t="s">
        <v>129</v>
      </c>
      <c r="L50" s="91"/>
      <c r="M50" s="91"/>
      <c r="N50" s="97">
        <v>45044</v>
      </c>
      <c r="O50" s="1"/>
      <c r="P50" s="97">
        <v>45044</v>
      </c>
      <c r="Q50" s="1"/>
      <c r="R50" s="97">
        <v>45048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95" customFormat="1" ht="13.5" customHeight="1" x14ac:dyDescent="0.15">
      <c r="A51" s="1"/>
      <c r="B51" s="1"/>
      <c r="C51" s="96">
        <v>18</v>
      </c>
      <c r="D51" s="91" t="s">
        <v>152</v>
      </c>
      <c r="E51" s="91"/>
      <c r="F51" s="91"/>
      <c r="G51" s="91"/>
      <c r="H51" s="91" t="s">
        <v>146</v>
      </c>
      <c r="I51" s="91"/>
      <c r="J51" s="91"/>
      <c r="K51" s="91" t="s">
        <v>135</v>
      </c>
      <c r="L51" s="91"/>
      <c r="M51" s="91"/>
      <c r="N51" s="97">
        <v>45044</v>
      </c>
      <c r="O51" s="1"/>
      <c r="P51" s="97">
        <v>45044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95" customFormat="1" ht="13.5" customHeight="1" x14ac:dyDescent="0.15">
      <c r="A52" s="1"/>
      <c r="B52" s="1"/>
      <c r="C52" s="96">
        <v>19</v>
      </c>
      <c r="D52" s="91" t="s">
        <v>153</v>
      </c>
      <c r="E52" s="91"/>
      <c r="F52" s="91"/>
      <c r="G52" s="91"/>
      <c r="H52" s="91" t="s">
        <v>115</v>
      </c>
      <c r="I52" s="91"/>
      <c r="J52" s="91"/>
      <c r="K52" s="91" t="s">
        <v>137</v>
      </c>
      <c r="L52" s="91"/>
      <c r="M52" s="91"/>
      <c r="N52" s="97">
        <v>45044</v>
      </c>
      <c r="O52" s="1"/>
      <c r="P52" s="97">
        <v>45044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95" customFormat="1" ht="13.5" customHeight="1" x14ac:dyDescent="0.15">
      <c r="A53" s="1"/>
      <c r="B53" s="1"/>
      <c r="C53" s="96">
        <v>20</v>
      </c>
      <c r="D53" s="91"/>
      <c r="E53" s="91"/>
      <c r="F53" s="91"/>
      <c r="G53" s="91"/>
      <c r="H53" s="1"/>
      <c r="I53" s="1"/>
      <c r="J53" s="1"/>
      <c r="K53" s="1"/>
      <c r="L53" s="1"/>
      <c r="M53" s="1"/>
      <c r="N53" s="97"/>
      <c r="O53" s="1"/>
      <c r="P53" s="97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95" customFormat="1" ht="13.5" customHeight="1" x14ac:dyDescent="0.15">
      <c r="A54" s="1"/>
      <c r="B54" s="1"/>
      <c r="C54" s="96">
        <v>21</v>
      </c>
      <c r="D54" s="91"/>
      <c r="E54" s="91"/>
      <c r="F54" s="91"/>
      <c r="G54" s="91"/>
      <c r="H54" s="1"/>
      <c r="I54" s="1"/>
      <c r="J54" s="1"/>
      <c r="K54" s="1"/>
      <c r="L54" s="1"/>
      <c r="M54" s="1"/>
      <c r="N54" s="97"/>
      <c r="O54" s="1"/>
      <c r="P54" s="97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154</v>
      </c>
      <c r="AI54" s="1"/>
    </row>
    <row r="55" spans="1:35" s="95" customFormat="1" ht="13.5" customHeight="1" x14ac:dyDescent="0.15">
      <c r="A55" s="1"/>
      <c r="B55" s="1"/>
      <c r="C55" s="96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155</v>
      </c>
      <c r="AI55" s="1"/>
    </row>
    <row r="56" spans="1:35" s="95" customFormat="1" ht="13.5" customHeight="1" x14ac:dyDescent="0.4">
      <c r="A56" s="1"/>
      <c r="B56" s="1"/>
      <c r="C56" s="96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8">
        <f>COUNTA(N34:O58)</f>
        <v>19</v>
      </c>
      <c r="AI56" s="99" t="s">
        <v>55</v>
      </c>
    </row>
    <row r="57" spans="1:35" s="95" customFormat="1" ht="13.5" customHeight="1" x14ac:dyDescent="0.15">
      <c r="A57" s="1"/>
      <c r="B57" s="1"/>
      <c r="C57" s="96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156</v>
      </c>
      <c r="AI57" s="1"/>
    </row>
    <row r="58" spans="1:35" s="95" customFormat="1" ht="13.5" customHeight="1" x14ac:dyDescent="0.4">
      <c r="A58" s="1"/>
      <c r="B58" s="1"/>
      <c r="C58" s="96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8">
        <f>COUNTA(T34:U58)</f>
        <v>0</v>
      </c>
      <c r="AI58" s="99" t="s">
        <v>55</v>
      </c>
    </row>
    <row r="59" spans="1:35" s="95" customFormat="1" ht="13.5" customHeight="1" x14ac:dyDescent="0.15">
      <c r="A59" s="1"/>
      <c r="B59" s="1"/>
      <c r="C59" s="1" t="s">
        <v>157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95" customFormat="1" ht="13.5" customHeight="1" x14ac:dyDescent="0.15">
      <c r="A60" s="1"/>
      <c r="B60" s="1"/>
      <c r="C60" s="1" t="s">
        <v>158</v>
      </c>
      <c r="D60" s="1"/>
      <c r="E60" s="1"/>
      <c r="F60" s="1"/>
      <c r="G60" s="1"/>
      <c r="H60" s="1" t="s">
        <v>159</v>
      </c>
      <c r="I60" s="1"/>
      <c r="J60" s="1"/>
      <c r="K60" s="1" t="s">
        <v>160</v>
      </c>
      <c r="L60" s="1"/>
      <c r="M60" s="1"/>
      <c r="N60" s="1" t="s">
        <v>127</v>
      </c>
      <c r="O60" s="1"/>
      <c r="P60" s="1" t="s">
        <v>109</v>
      </c>
      <c r="Q60" s="1"/>
      <c r="R60" s="1" t="s">
        <v>110</v>
      </c>
      <c r="S60" s="1"/>
      <c r="T60" s="1" t="s">
        <v>126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95" customFormat="1" ht="13.5" customHeight="1" x14ac:dyDescent="0.15">
      <c r="A61" s="1"/>
      <c r="B61" s="1"/>
      <c r="C61" s="96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97"/>
      <c r="O61" s="1"/>
      <c r="P61" s="97"/>
      <c r="Q61" s="1"/>
      <c r="R61" s="97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95" customFormat="1" ht="13.5" customHeight="1" x14ac:dyDescent="0.15">
      <c r="A62" s="1"/>
      <c r="B62" s="1"/>
      <c r="C62" s="96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97"/>
      <c r="O62" s="1"/>
      <c r="P62" s="97"/>
      <c r="Q62" s="1"/>
      <c r="R62" s="97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95" customFormat="1" ht="13.5" customHeight="1" x14ac:dyDescent="0.15">
      <c r="A63" s="1"/>
      <c r="B63" s="1"/>
      <c r="C63" s="96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161</v>
      </c>
      <c r="AI63" s="1"/>
    </row>
    <row r="64" spans="1:35" s="95" customFormat="1" ht="13.5" customHeight="1" x14ac:dyDescent="0.15">
      <c r="A64" s="1"/>
      <c r="B64" s="1"/>
      <c r="C64" s="96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122</v>
      </c>
      <c r="AI64" s="1"/>
    </row>
    <row r="65" spans="1:35" s="95" customFormat="1" ht="13.5" customHeight="1" x14ac:dyDescent="0.4">
      <c r="A65" s="1"/>
      <c r="B65" s="1"/>
      <c r="C65" s="96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8">
        <f>COUNTA(D61:G65)</f>
        <v>0</v>
      </c>
      <c r="AI65" s="99" t="s">
        <v>55</v>
      </c>
    </row>
    <row r="66" spans="1:35" s="95" customFormat="1" ht="13.5" customHeight="1" x14ac:dyDescent="0.15">
      <c r="A66" s="1"/>
      <c r="B66" s="1"/>
      <c r="C66" s="1" t="s">
        <v>162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95" customFormat="1" ht="13.5" customHeight="1" x14ac:dyDescent="0.15">
      <c r="A67" s="1"/>
      <c r="B67" s="1"/>
      <c r="C67" s="1" t="s">
        <v>106</v>
      </c>
      <c r="D67" s="1"/>
      <c r="E67" s="1"/>
      <c r="F67" s="1"/>
      <c r="G67" s="1"/>
      <c r="H67" s="1" t="s">
        <v>107</v>
      </c>
      <c r="I67" s="1"/>
      <c r="J67" s="1"/>
      <c r="K67" s="1" t="s">
        <v>108</v>
      </c>
      <c r="L67" s="1"/>
      <c r="M67" s="1"/>
      <c r="N67" s="1" t="s">
        <v>163</v>
      </c>
      <c r="O67" s="1"/>
      <c r="P67" s="1" t="s">
        <v>110</v>
      </c>
      <c r="Q67" s="1"/>
      <c r="R67" s="1" t="s">
        <v>164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95" customFormat="1" ht="13.5" customHeight="1" x14ac:dyDescent="0.15">
      <c r="A68" s="1"/>
      <c r="B68" s="1"/>
      <c r="C68" s="96">
        <v>1</v>
      </c>
      <c r="D68" s="1" t="s">
        <v>165</v>
      </c>
      <c r="E68" s="1"/>
      <c r="F68" s="1"/>
      <c r="G68" s="1"/>
      <c r="H68" s="1" t="s">
        <v>166</v>
      </c>
      <c r="I68" s="1"/>
      <c r="J68" s="1"/>
      <c r="K68" s="1" t="s">
        <v>167</v>
      </c>
      <c r="L68" s="1"/>
      <c r="M68" s="1"/>
      <c r="N68" s="97">
        <v>45017</v>
      </c>
      <c r="O68" s="1"/>
      <c r="P68" s="97">
        <v>45020</v>
      </c>
      <c r="Q68" s="1"/>
      <c r="R68" s="1" t="s">
        <v>168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95" customFormat="1" ht="13.5" customHeight="1" x14ac:dyDescent="0.15">
      <c r="A69" s="1"/>
      <c r="B69" s="1"/>
      <c r="C69" s="96">
        <v>2</v>
      </c>
      <c r="D69" s="1" t="s">
        <v>169</v>
      </c>
      <c r="E69" s="1"/>
      <c r="F69" s="1"/>
      <c r="G69" s="1"/>
      <c r="H69" s="1" t="s">
        <v>166</v>
      </c>
      <c r="I69" s="1"/>
      <c r="J69" s="1"/>
      <c r="K69" s="1" t="s">
        <v>170</v>
      </c>
      <c r="L69" s="1"/>
      <c r="M69" s="1"/>
      <c r="N69" s="97">
        <v>45020</v>
      </c>
      <c r="O69" s="1"/>
      <c r="P69" s="97">
        <v>45029</v>
      </c>
      <c r="Q69" s="1"/>
      <c r="R69" s="1" t="s">
        <v>171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95" customFormat="1" ht="13.5" customHeight="1" x14ac:dyDescent="0.15">
      <c r="A70" s="1"/>
      <c r="B70" s="1"/>
      <c r="C70" s="96">
        <v>3</v>
      </c>
      <c r="D70" s="1" t="s">
        <v>172</v>
      </c>
      <c r="E70" s="1"/>
      <c r="F70" s="1"/>
      <c r="G70" s="1"/>
      <c r="H70" s="1" t="s">
        <v>166</v>
      </c>
      <c r="I70" s="1"/>
      <c r="J70" s="1"/>
      <c r="K70" s="91" t="s">
        <v>173</v>
      </c>
      <c r="L70" s="91"/>
      <c r="M70" s="91"/>
      <c r="N70" s="97">
        <v>45021</v>
      </c>
      <c r="O70" s="1"/>
      <c r="P70" s="97">
        <v>45029</v>
      </c>
      <c r="Q70" s="1"/>
      <c r="R70" s="91" t="s">
        <v>174</v>
      </c>
      <c r="S70" s="91"/>
      <c r="T70" s="91"/>
      <c r="U70" s="91"/>
      <c r="V70" s="91"/>
      <c r="W70" s="91"/>
      <c r="X70" s="91"/>
      <c r="Y70" s="91"/>
      <c r="Z70" s="91"/>
      <c r="AA70" s="91"/>
      <c r="AB70" s="1"/>
      <c r="AC70" s="1"/>
      <c r="AD70" s="1"/>
      <c r="AE70" s="1"/>
      <c r="AF70" s="1"/>
    </row>
    <row r="71" spans="1:35" s="95" customFormat="1" ht="13.5" customHeight="1" x14ac:dyDescent="0.15">
      <c r="A71" s="1"/>
      <c r="B71" s="1"/>
      <c r="C71" s="96">
        <v>4</v>
      </c>
      <c r="D71" s="91" t="s">
        <v>175</v>
      </c>
      <c r="E71" s="91"/>
      <c r="F71" s="91"/>
      <c r="G71" s="91"/>
      <c r="H71" s="1" t="s">
        <v>166</v>
      </c>
      <c r="I71" s="1"/>
      <c r="J71" s="1"/>
      <c r="K71" s="91" t="s">
        <v>167</v>
      </c>
      <c r="L71" s="91"/>
      <c r="M71" s="91"/>
      <c r="N71" s="97">
        <v>45027</v>
      </c>
      <c r="O71" s="1"/>
      <c r="P71" s="97">
        <v>45036</v>
      </c>
      <c r="Q71" s="1"/>
      <c r="R71" s="91" t="s">
        <v>171</v>
      </c>
      <c r="S71" s="91"/>
      <c r="T71" s="91"/>
      <c r="U71" s="91"/>
      <c r="V71" s="91"/>
      <c r="W71" s="91"/>
      <c r="X71" s="91"/>
      <c r="Y71" s="91"/>
      <c r="Z71" s="91"/>
      <c r="AA71" s="91"/>
      <c r="AB71" s="1"/>
      <c r="AC71" s="1"/>
      <c r="AD71" s="1"/>
      <c r="AE71" s="1"/>
      <c r="AF71" s="1"/>
    </row>
    <row r="72" spans="1:35" s="95" customFormat="1" ht="13.5" customHeight="1" x14ac:dyDescent="0.15">
      <c r="A72" s="1"/>
      <c r="B72" s="1"/>
      <c r="C72" s="96">
        <v>5</v>
      </c>
      <c r="D72" s="91" t="s">
        <v>176</v>
      </c>
      <c r="E72" s="91"/>
      <c r="F72" s="91"/>
      <c r="G72" s="91"/>
      <c r="H72" s="1" t="s">
        <v>166</v>
      </c>
      <c r="I72" s="1"/>
      <c r="J72" s="1"/>
      <c r="K72" s="91" t="s">
        <v>167</v>
      </c>
      <c r="L72" s="91"/>
      <c r="M72" s="91"/>
      <c r="N72" s="97">
        <v>45028</v>
      </c>
      <c r="O72" s="1"/>
      <c r="P72" s="97">
        <v>45036</v>
      </c>
      <c r="Q72" s="1"/>
      <c r="R72" s="91" t="s">
        <v>177</v>
      </c>
      <c r="S72" s="91"/>
      <c r="T72" s="91"/>
      <c r="U72" s="91"/>
      <c r="V72" s="91"/>
      <c r="W72" s="91"/>
      <c r="X72" s="91"/>
      <c r="Y72" s="91"/>
      <c r="Z72" s="91"/>
      <c r="AA72" s="91"/>
      <c r="AB72" s="1"/>
      <c r="AC72" s="1"/>
      <c r="AD72" s="1"/>
      <c r="AE72" s="1"/>
      <c r="AF72" s="1"/>
    </row>
    <row r="73" spans="1:35" s="95" customFormat="1" ht="13.5" customHeight="1" x14ac:dyDescent="0.15">
      <c r="A73" s="1"/>
      <c r="B73" s="1"/>
      <c r="C73" s="96">
        <v>6</v>
      </c>
      <c r="D73" s="91" t="s">
        <v>178</v>
      </c>
      <c r="E73" s="91"/>
      <c r="F73" s="91"/>
      <c r="G73" s="91"/>
      <c r="H73" s="1" t="s">
        <v>166</v>
      </c>
      <c r="I73" s="1"/>
      <c r="J73" s="1"/>
      <c r="K73" s="91" t="s">
        <v>179</v>
      </c>
      <c r="L73" s="91"/>
      <c r="M73" s="91"/>
      <c r="N73" s="97">
        <v>45030</v>
      </c>
      <c r="O73" s="1"/>
      <c r="P73" s="97">
        <v>45040</v>
      </c>
      <c r="Q73" s="1"/>
      <c r="R73" s="91" t="s">
        <v>180</v>
      </c>
      <c r="S73" s="91"/>
      <c r="T73" s="91"/>
      <c r="U73" s="91"/>
      <c r="V73" s="91"/>
      <c r="W73" s="91"/>
      <c r="X73" s="91"/>
      <c r="Y73" s="91"/>
      <c r="Z73" s="91"/>
      <c r="AA73" s="91"/>
      <c r="AB73" s="1"/>
      <c r="AC73" s="1"/>
      <c r="AD73" s="1"/>
      <c r="AE73" s="1"/>
      <c r="AF73" s="1"/>
    </row>
    <row r="74" spans="1:35" s="95" customFormat="1" ht="13.5" customHeight="1" x14ac:dyDescent="0.15">
      <c r="A74" s="1"/>
      <c r="B74" s="1"/>
      <c r="C74" s="96">
        <v>7</v>
      </c>
      <c r="D74" s="91" t="s">
        <v>181</v>
      </c>
      <c r="E74" s="91"/>
      <c r="F74" s="91"/>
      <c r="G74" s="91"/>
      <c r="H74" s="1" t="s">
        <v>166</v>
      </c>
      <c r="I74" s="1"/>
      <c r="J74" s="1"/>
      <c r="K74" s="91" t="s">
        <v>182</v>
      </c>
      <c r="L74" s="91"/>
      <c r="M74" s="91"/>
      <c r="N74" s="97">
        <v>45030</v>
      </c>
      <c r="O74" s="1"/>
      <c r="P74" s="97">
        <v>45040</v>
      </c>
      <c r="Q74" s="1"/>
      <c r="R74" s="91" t="s">
        <v>171</v>
      </c>
      <c r="S74" s="91"/>
      <c r="T74" s="91"/>
      <c r="U74" s="91"/>
      <c r="V74" s="91"/>
      <c r="W74" s="91"/>
      <c r="X74" s="91"/>
      <c r="Y74" s="91"/>
      <c r="Z74" s="91"/>
      <c r="AA74" s="91"/>
      <c r="AB74" s="1"/>
      <c r="AC74" s="1"/>
      <c r="AD74" s="1"/>
      <c r="AE74" s="1"/>
      <c r="AF74" s="1"/>
    </row>
    <row r="75" spans="1:35" s="95" customFormat="1" ht="13.5" customHeight="1" x14ac:dyDescent="0.15">
      <c r="A75" s="1"/>
      <c r="B75" s="1"/>
      <c r="C75" s="96">
        <v>8</v>
      </c>
      <c r="D75" s="91" t="s">
        <v>183</v>
      </c>
      <c r="E75" s="91"/>
      <c r="F75" s="91"/>
      <c r="G75" s="91"/>
      <c r="H75" s="1" t="s">
        <v>166</v>
      </c>
      <c r="I75" s="1"/>
      <c r="J75" s="1"/>
      <c r="K75" s="91" t="s">
        <v>173</v>
      </c>
      <c r="L75" s="91"/>
      <c r="M75" s="91"/>
      <c r="N75" s="97">
        <v>45031</v>
      </c>
      <c r="O75" s="1"/>
      <c r="P75" s="97">
        <v>45040</v>
      </c>
      <c r="Q75" s="1"/>
      <c r="R75" s="91" t="s">
        <v>184</v>
      </c>
      <c r="S75" s="91"/>
      <c r="T75" s="91"/>
      <c r="U75" s="91"/>
      <c r="V75" s="91"/>
      <c r="W75" s="91"/>
      <c r="X75" s="91"/>
      <c r="Y75" s="91"/>
      <c r="Z75" s="91"/>
      <c r="AA75" s="91"/>
      <c r="AB75" s="1"/>
      <c r="AC75" s="1"/>
      <c r="AD75" s="1"/>
      <c r="AE75" s="1"/>
      <c r="AF75" s="1"/>
    </row>
    <row r="76" spans="1:35" s="95" customFormat="1" ht="13.5" customHeight="1" x14ac:dyDescent="0.15">
      <c r="A76" s="1"/>
      <c r="B76" s="1"/>
      <c r="C76" s="96">
        <v>9</v>
      </c>
      <c r="D76" s="91" t="s">
        <v>185</v>
      </c>
      <c r="E76" s="91"/>
      <c r="F76" s="91"/>
      <c r="G76" s="91"/>
      <c r="H76" s="1" t="s">
        <v>166</v>
      </c>
      <c r="I76" s="1"/>
      <c r="J76" s="1"/>
      <c r="K76" s="91" t="s">
        <v>170</v>
      </c>
      <c r="L76" s="91"/>
      <c r="M76" s="91"/>
      <c r="N76" s="97">
        <v>45034</v>
      </c>
      <c r="O76" s="1"/>
      <c r="P76" s="97">
        <v>45044</v>
      </c>
      <c r="Q76" s="1"/>
      <c r="R76" s="91" t="s">
        <v>186</v>
      </c>
      <c r="S76" s="91"/>
      <c r="T76" s="91"/>
      <c r="U76" s="91"/>
      <c r="V76" s="91"/>
      <c r="W76" s="91"/>
      <c r="X76" s="91"/>
      <c r="Y76" s="91"/>
      <c r="Z76" s="91"/>
      <c r="AA76" s="91"/>
      <c r="AB76" s="1"/>
      <c r="AC76" s="1"/>
      <c r="AD76" s="1"/>
      <c r="AE76" s="1"/>
      <c r="AF76" s="1"/>
    </row>
    <row r="77" spans="1:35" s="95" customFormat="1" ht="13.5" customHeight="1" x14ac:dyDescent="0.15">
      <c r="A77" s="1"/>
      <c r="B77" s="1"/>
      <c r="C77" s="96">
        <v>10</v>
      </c>
      <c r="D77" s="91" t="s">
        <v>187</v>
      </c>
      <c r="E77" s="91"/>
      <c r="F77" s="91"/>
      <c r="G77" s="91"/>
      <c r="H77" s="1" t="s">
        <v>166</v>
      </c>
      <c r="I77" s="1"/>
      <c r="J77" s="1"/>
      <c r="K77" s="91" t="s">
        <v>173</v>
      </c>
      <c r="L77" s="91"/>
      <c r="M77" s="91"/>
      <c r="N77" s="97">
        <v>45034</v>
      </c>
      <c r="O77" s="1"/>
      <c r="P77" s="97">
        <v>45041</v>
      </c>
      <c r="Q77" s="1"/>
      <c r="R77" s="91" t="s">
        <v>171</v>
      </c>
      <c r="S77" s="91"/>
      <c r="T77" s="91"/>
      <c r="U77" s="91"/>
      <c r="V77" s="91"/>
      <c r="W77" s="91"/>
      <c r="X77" s="91"/>
      <c r="Y77" s="91"/>
      <c r="Z77" s="91"/>
      <c r="AA77" s="91"/>
      <c r="AB77" s="1"/>
      <c r="AC77" s="1"/>
      <c r="AD77" s="1"/>
      <c r="AE77" s="1"/>
      <c r="AF77" s="1"/>
    </row>
    <row r="78" spans="1:35" s="95" customFormat="1" ht="13.5" customHeight="1" x14ac:dyDescent="0.15">
      <c r="A78" s="1"/>
      <c r="B78" s="1"/>
      <c r="C78" s="96">
        <v>11</v>
      </c>
      <c r="D78" s="91" t="s">
        <v>188</v>
      </c>
      <c r="E78" s="91"/>
      <c r="F78" s="91"/>
      <c r="G78" s="91"/>
      <c r="H78" s="1" t="s">
        <v>166</v>
      </c>
      <c r="I78" s="1"/>
      <c r="J78" s="1"/>
      <c r="K78" s="91" t="s">
        <v>182</v>
      </c>
      <c r="L78" s="91"/>
      <c r="M78" s="91"/>
      <c r="N78" s="97">
        <v>45034</v>
      </c>
      <c r="O78" s="1"/>
      <c r="P78" s="97">
        <v>45044</v>
      </c>
      <c r="Q78" s="1"/>
      <c r="R78" s="91" t="s">
        <v>189</v>
      </c>
      <c r="S78" s="91"/>
      <c r="T78" s="91"/>
      <c r="U78" s="91"/>
      <c r="V78" s="91"/>
      <c r="W78" s="91"/>
      <c r="X78" s="91"/>
      <c r="Y78" s="91"/>
      <c r="Z78" s="91"/>
      <c r="AA78" s="91"/>
      <c r="AB78" s="1"/>
      <c r="AC78" s="1"/>
      <c r="AD78" s="1"/>
      <c r="AE78" s="1"/>
      <c r="AF78" s="1"/>
    </row>
    <row r="79" spans="1:35" s="95" customFormat="1" ht="13.5" customHeight="1" x14ac:dyDescent="0.15">
      <c r="A79" s="1"/>
      <c r="B79" s="1"/>
      <c r="C79" s="96">
        <v>12</v>
      </c>
      <c r="D79" s="91" t="s">
        <v>190</v>
      </c>
      <c r="E79" s="91"/>
      <c r="F79" s="91"/>
      <c r="G79" s="91"/>
      <c r="H79" s="1" t="s">
        <v>166</v>
      </c>
      <c r="I79" s="1"/>
      <c r="J79" s="1"/>
      <c r="K79" s="91" t="s">
        <v>173</v>
      </c>
      <c r="L79" s="91"/>
      <c r="M79" s="91"/>
      <c r="N79" s="97">
        <v>45035</v>
      </c>
      <c r="O79" s="1"/>
      <c r="P79" s="97">
        <v>45044</v>
      </c>
      <c r="Q79" s="1"/>
      <c r="R79" s="91" t="s">
        <v>191</v>
      </c>
      <c r="S79" s="91"/>
      <c r="T79" s="91"/>
      <c r="U79" s="91"/>
      <c r="V79" s="91"/>
      <c r="W79" s="91"/>
      <c r="X79" s="91"/>
      <c r="Y79" s="91"/>
      <c r="Z79" s="91"/>
      <c r="AA79" s="91"/>
      <c r="AB79" s="1"/>
      <c r="AC79" s="1"/>
      <c r="AD79" s="1"/>
      <c r="AE79" s="1"/>
      <c r="AF79" s="1"/>
    </row>
    <row r="80" spans="1:35" s="95" customFormat="1" ht="13.5" customHeight="1" x14ac:dyDescent="0.15">
      <c r="A80" s="1"/>
      <c r="B80" s="1"/>
      <c r="C80" s="96">
        <v>13</v>
      </c>
      <c r="D80" s="91" t="s">
        <v>192</v>
      </c>
      <c r="E80" s="91"/>
      <c r="F80" s="91"/>
      <c r="G80" s="91"/>
      <c r="H80" s="1" t="s">
        <v>166</v>
      </c>
      <c r="I80" s="1"/>
      <c r="J80" s="1"/>
      <c r="K80" s="91" t="s">
        <v>167</v>
      </c>
      <c r="L80" s="91"/>
      <c r="M80" s="91"/>
      <c r="N80" s="97">
        <v>45036</v>
      </c>
      <c r="O80" s="1"/>
      <c r="P80" s="97">
        <v>45044</v>
      </c>
      <c r="Q80" s="1"/>
      <c r="R80" s="91" t="s">
        <v>193</v>
      </c>
      <c r="S80" s="91"/>
      <c r="T80" s="91"/>
      <c r="U80" s="91"/>
      <c r="V80" s="91"/>
      <c r="W80" s="91"/>
      <c r="X80" s="91"/>
      <c r="Y80" s="91"/>
      <c r="Z80" s="91"/>
      <c r="AA80" s="91"/>
      <c r="AB80" s="1"/>
      <c r="AC80" s="1"/>
      <c r="AD80" s="1"/>
      <c r="AE80" s="1"/>
      <c r="AF80" s="1"/>
    </row>
    <row r="81" spans="1:35" s="95" customFormat="1" ht="13.5" customHeight="1" x14ac:dyDescent="0.15">
      <c r="A81" s="1"/>
      <c r="B81" s="1"/>
      <c r="C81" s="96">
        <v>14</v>
      </c>
      <c r="D81" s="91" t="s">
        <v>194</v>
      </c>
      <c r="E81" s="91"/>
      <c r="F81" s="91"/>
      <c r="G81" s="91"/>
      <c r="H81" s="1" t="s">
        <v>166</v>
      </c>
      <c r="I81" s="1"/>
      <c r="J81" s="1"/>
      <c r="K81" s="91" t="s">
        <v>173</v>
      </c>
      <c r="L81" s="91"/>
      <c r="M81" s="91"/>
      <c r="N81" s="97">
        <v>45036</v>
      </c>
      <c r="O81" s="1"/>
      <c r="P81" s="97">
        <v>45044</v>
      </c>
      <c r="Q81" s="1"/>
      <c r="R81" s="91" t="s">
        <v>195</v>
      </c>
      <c r="S81" s="91"/>
      <c r="T81" s="91"/>
      <c r="U81" s="91"/>
      <c r="V81" s="91"/>
      <c r="W81" s="91"/>
      <c r="X81" s="91"/>
      <c r="Y81" s="91"/>
      <c r="Z81" s="91"/>
      <c r="AA81" s="91"/>
      <c r="AB81" s="1"/>
      <c r="AC81" s="1"/>
      <c r="AD81" s="1"/>
      <c r="AE81" s="1"/>
      <c r="AF81" s="1"/>
    </row>
    <row r="82" spans="1:35" s="95" customFormat="1" ht="13.5" customHeight="1" x14ac:dyDescent="0.15">
      <c r="A82" s="1"/>
      <c r="B82" s="1"/>
      <c r="C82" s="96">
        <v>15</v>
      </c>
      <c r="D82" s="91" t="s">
        <v>196</v>
      </c>
      <c r="E82" s="91"/>
      <c r="F82" s="91"/>
      <c r="G82" s="91"/>
      <c r="H82" s="1" t="s">
        <v>166</v>
      </c>
      <c r="I82" s="1"/>
      <c r="J82" s="1"/>
      <c r="K82" s="91" t="s">
        <v>197</v>
      </c>
      <c r="L82" s="91"/>
      <c r="M82" s="91"/>
      <c r="N82" s="97">
        <v>45038</v>
      </c>
      <c r="O82" s="1"/>
      <c r="P82" s="97">
        <v>45048</v>
      </c>
      <c r="Q82" s="1"/>
      <c r="R82" s="91" t="s">
        <v>198</v>
      </c>
      <c r="S82" s="91"/>
      <c r="T82" s="91"/>
      <c r="U82" s="91"/>
      <c r="V82" s="91"/>
      <c r="W82" s="91"/>
      <c r="X82" s="91"/>
      <c r="Y82" s="91"/>
      <c r="Z82" s="91"/>
      <c r="AA82" s="91"/>
      <c r="AB82" s="1"/>
      <c r="AC82" s="1"/>
      <c r="AD82" s="1"/>
      <c r="AE82" s="1"/>
      <c r="AF82" s="1"/>
    </row>
    <row r="83" spans="1:35" s="95" customFormat="1" ht="13.5" customHeight="1" x14ac:dyDescent="0.15">
      <c r="A83" s="1"/>
      <c r="B83" s="1"/>
      <c r="C83" s="96">
        <v>16</v>
      </c>
      <c r="D83" s="91" t="s">
        <v>199</v>
      </c>
      <c r="E83" s="91"/>
      <c r="F83" s="91"/>
      <c r="G83" s="91"/>
      <c r="H83" s="1" t="s">
        <v>166</v>
      </c>
      <c r="I83" s="1"/>
      <c r="J83" s="1"/>
      <c r="K83" s="91" t="s">
        <v>129</v>
      </c>
      <c r="L83" s="91"/>
      <c r="M83" s="91"/>
      <c r="N83" s="97">
        <v>45040</v>
      </c>
      <c r="O83" s="1"/>
      <c r="P83" s="97">
        <v>45048</v>
      </c>
      <c r="Q83" s="1"/>
      <c r="R83" s="91" t="s">
        <v>200</v>
      </c>
      <c r="S83" s="91"/>
      <c r="T83" s="91"/>
      <c r="U83" s="91"/>
      <c r="V83" s="91"/>
      <c r="W83" s="91"/>
      <c r="X83" s="91"/>
      <c r="Y83" s="91"/>
      <c r="Z83" s="91"/>
      <c r="AA83" s="91"/>
      <c r="AB83" s="1"/>
      <c r="AC83" s="1"/>
      <c r="AD83" s="1"/>
      <c r="AE83" s="1"/>
      <c r="AF83" s="1"/>
    </row>
    <row r="84" spans="1:35" s="95" customFormat="1" ht="13.5" customHeight="1" x14ac:dyDescent="0.15">
      <c r="A84" s="1"/>
      <c r="B84" s="1"/>
      <c r="C84" s="96">
        <v>17</v>
      </c>
      <c r="D84" s="91" t="s">
        <v>201</v>
      </c>
      <c r="E84" s="91"/>
      <c r="F84" s="91"/>
      <c r="G84" s="91"/>
      <c r="H84" s="1" t="s">
        <v>166</v>
      </c>
      <c r="I84" s="1"/>
      <c r="J84" s="1"/>
      <c r="K84" s="91" t="s">
        <v>202</v>
      </c>
      <c r="L84" s="91"/>
      <c r="M84" s="91"/>
      <c r="N84" s="97">
        <v>45043</v>
      </c>
      <c r="O84" s="1"/>
      <c r="P84" s="97">
        <v>45048</v>
      </c>
      <c r="Q84" s="1"/>
      <c r="R84" s="91" t="s">
        <v>203</v>
      </c>
      <c r="S84" s="91"/>
      <c r="T84" s="91"/>
      <c r="U84" s="91"/>
      <c r="V84" s="91"/>
      <c r="W84" s="91"/>
      <c r="X84" s="91"/>
      <c r="Y84" s="91"/>
      <c r="Z84" s="91"/>
      <c r="AA84" s="91"/>
      <c r="AB84" s="1"/>
      <c r="AC84" s="1"/>
      <c r="AD84" s="1"/>
      <c r="AE84" s="1"/>
      <c r="AF84" s="1"/>
    </row>
    <row r="85" spans="1:35" s="95" customFormat="1" ht="13.5" customHeight="1" x14ac:dyDescent="0.15">
      <c r="A85" s="1"/>
      <c r="B85" s="1"/>
      <c r="C85" s="96">
        <v>18</v>
      </c>
      <c r="D85" s="91" t="s">
        <v>204</v>
      </c>
      <c r="E85" s="91"/>
      <c r="F85" s="91"/>
      <c r="G85" s="91"/>
      <c r="H85" s="1" t="s">
        <v>166</v>
      </c>
      <c r="I85" s="1"/>
      <c r="J85" s="1"/>
      <c r="K85" s="91" t="s">
        <v>170</v>
      </c>
      <c r="L85" s="91"/>
      <c r="M85" s="91"/>
      <c r="N85" s="97">
        <v>45043</v>
      </c>
      <c r="O85" s="1"/>
      <c r="P85" s="97">
        <v>45048</v>
      </c>
      <c r="Q85" s="1"/>
      <c r="R85" s="91" t="s">
        <v>205</v>
      </c>
      <c r="S85" s="91"/>
      <c r="T85" s="91"/>
      <c r="U85" s="91"/>
      <c r="V85" s="91"/>
      <c r="W85" s="91"/>
      <c r="X85" s="91"/>
      <c r="Y85" s="91"/>
      <c r="Z85" s="91"/>
      <c r="AA85" s="91"/>
      <c r="AB85" s="1"/>
      <c r="AC85" s="1"/>
      <c r="AD85" s="1"/>
      <c r="AE85" s="1"/>
      <c r="AF85" s="1"/>
    </row>
    <row r="86" spans="1:35" s="95" customFormat="1" ht="13.5" customHeight="1" x14ac:dyDescent="0.15">
      <c r="A86" s="1"/>
      <c r="B86" s="1"/>
      <c r="C86" s="96">
        <v>19</v>
      </c>
      <c r="D86" s="91" t="s">
        <v>206</v>
      </c>
      <c r="E86" s="91"/>
      <c r="F86" s="91"/>
      <c r="G86" s="91"/>
      <c r="H86" s="1" t="s">
        <v>166</v>
      </c>
      <c r="I86" s="1"/>
      <c r="J86" s="1"/>
      <c r="K86" s="91" t="s">
        <v>167</v>
      </c>
      <c r="L86" s="91"/>
      <c r="M86" s="91"/>
      <c r="N86" s="97">
        <v>45044</v>
      </c>
      <c r="O86" s="1"/>
      <c r="P86" s="97">
        <v>45048</v>
      </c>
      <c r="Q86" s="1"/>
      <c r="R86" s="91" t="s">
        <v>184</v>
      </c>
      <c r="S86" s="91"/>
      <c r="T86" s="91"/>
      <c r="U86" s="91"/>
      <c r="V86" s="91"/>
      <c r="W86" s="91"/>
      <c r="X86" s="91"/>
      <c r="Y86" s="91"/>
      <c r="Z86" s="91"/>
      <c r="AA86" s="91"/>
      <c r="AB86" s="1"/>
      <c r="AC86" s="1"/>
      <c r="AD86" s="1"/>
      <c r="AE86" s="1"/>
      <c r="AF86" s="1"/>
      <c r="AH86" s="1" t="s">
        <v>207</v>
      </c>
      <c r="AI86" s="1"/>
    </row>
    <row r="87" spans="1:35" s="95" customFormat="1" ht="13.5" customHeight="1" x14ac:dyDescent="0.15">
      <c r="A87" s="1"/>
      <c r="B87" s="1"/>
      <c r="C87" s="96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97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1" t="s">
        <v>122</v>
      </c>
      <c r="AI87" s="1"/>
    </row>
    <row r="88" spans="1:35" s="95" customFormat="1" ht="13.5" customHeight="1" x14ac:dyDescent="0.4">
      <c r="A88" s="1"/>
      <c r="B88" s="1"/>
      <c r="C88" s="96">
        <v>21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97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H88" s="98">
        <v>21</v>
      </c>
      <c r="AI88" s="99" t="s">
        <v>55</v>
      </c>
    </row>
    <row r="89" spans="1:35" s="95" customFormat="1" ht="13.5" customHeight="1" x14ac:dyDescent="0.15">
      <c r="A89" s="1"/>
      <c r="B89" s="1"/>
      <c r="C89" s="1" t="s">
        <v>208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5" s="95" customFormat="1" ht="13.5" customHeight="1" x14ac:dyDescent="0.15">
      <c r="A90" s="1"/>
      <c r="B90" s="1"/>
      <c r="C90" s="1" t="s">
        <v>106</v>
      </c>
      <c r="D90" s="1"/>
      <c r="E90" s="1"/>
      <c r="F90" s="1"/>
      <c r="G90" s="1"/>
      <c r="H90" s="1" t="s">
        <v>107</v>
      </c>
      <c r="I90" s="1"/>
      <c r="J90" s="1"/>
      <c r="K90" s="1" t="s">
        <v>108</v>
      </c>
      <c r="L90" s="1"/>
      <c r="M90" s="1"/>
      <c r="N90" s="1" t="s">
        <v>127</v>
      </c>
      <c r="O90" s="1"/>
      <c r="P90" s="1" t="s">
        <v>110</v>
      </c>
      <c r="Q90" s="1"/>
      <c r="R90" s="1" t="s">
        <v>106</v>
      </c>
      <c r="S90" s="1"/>
      <c r="T90" s="1"/>
      <c r="U90" s="1"/>
      <c r="V90" s="1"/>
      <c r="W90" s="1" t="s">
        <v>107</v>
      </c>
      <c r="X90" s="1"/>
      <c r="Y90" s="1"/>
      <c r="Z90" s="1" t="s">
        <v>108</v>
      </c>
      <c r="AA90" s="1"/>
      <c r="AB90" s="1"/>
      <c r="AC90" s="1" t="s">
        <v>209</v>
      </c>
      <c r="AD90" s="1"/>
      <c r="AE90" s="1" t="s">
        <v>110</v>
      </c>
      <c r="AF90" s="1"/>
    </row>
    <row r="91" spans="1:35" s="95" customFormat="1" ht="13.5" customHeight="1" x14ac:dyDescent="0.15">
      <c r="A91" s="1"/>
      <c r="B91" s="1"/>
      <c r="C91" s="96">
        <v>1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95" customFormat="1" ht="13.5" customHeight="1" x14ac:dyDescent="0.15">
      <c r="A92" s="1"/>
      <c r="B92" s="1"/>
      <c r="C92" s="96">
        <v>2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5" s="95" customFormat="1" ht="13.5" customHeight="1" x14ac:dyDescent="0.15">
      <c r="A93" s="1"/>
      <c r="B93" s="1"/>
      <c r="C93" s="96">
        <v>3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210</v>
      </c>
      <c r="AI93" s="1"/>
    </row>
    <row r="94" spans="1:35" s="95" customFormat="1" ht="13.5" customHeight="1" x14ac:dyDescent="0.15">
      <c r="A94" s="1"/>
      <c r="B94" s="1"/>
      <c r="C94" s="96">
        <v>4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1" t="s">
        <v>122</v>
      </c>
      <c r="AI94" s="1"/>
    </row>
    <row r="95" spans="1:35" s="95" customFormat="1" ht="13.5" customHeight="1" x14ac:dyDescent="0.4">
      <c r="A95" s="1"/>
      <c r="B95" s="1"/>
      <c r="C95" s="96">
        <v>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H95" s="98">
        <f>COUNTA(D91:G95)</f>
        <v>0</v>
      </c>
      <c r="AI95" s="99" t="s">
        <v>55</v>
      </c>
    </row>
    <row r="96" spans="1:35" s="95" customFormat="1" ht="13.5" customHeight="1" x14ac:dyDescent="0.15">
      <c r="A96" s="1"/>
      <c r="B96" s="1"/>
      <c r="C96" s="1" t="s">
        <v>211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5" s="95" customFormat="1" ht="13.5" customHeight="1" x14ac:dyDescent="0.15">
      <c r="A97" s="1"/>
      <c r="B97" s="1"/>
      <c r="C97" s="1" t="s">
        <v>106</v>
      </c>
      <c r="D97" s="1"/>
      <c r="E97" s="1"/>
      <c r="F97" s="1"/>
      <c r="G97" s="1"/>
      <c r="H97" s="1" t="s">
        <v>107</v>
      </c>
      <c r="I97" s="1"/>
      <c r="J97" s="1"/>
      <c r="K97" s="1" t="s">
        <v>108</v>
      </c>
      <c r="L97" s="1"/>
      <c r="M97" s="1"/>
      <c r="N97" s="1" t="s">
        <v>109</v>
      </c>
      <c r="O97" s="1"/>
      <c r="P97" s="1" t="s">
        <v>110</v>
      </c>
      <c r="Q97" s="1"/>
      <c r="R97" s="1" t="s">
        <v>106</v>
      </c>
      <c r="S97" s="1"/>
      <c r="T97" s="1"/>
      <c r="U97" s="1"/>
      <c r="V97" s="1"/>
      <c r="W97" s="1" t="s">
        <v>107</v>
      </c>
      <c r="X97" s="1"/>
      <c r="Y97" s="1"/>
      <c r="Z97" s="1" t="s">
        <v>108</v>
      </c>
      <c r="AA97" s="1"/>
      <c r="AB97" s="1"/>
      <c r="AC97" s="1" t="s">
        <v>109</v>
      </c>
      <c r="AD97" s="1"/>
      <c r="AE97" s="1" t="s">
        <v>110</v>
      </c>
      <c r="AF97" s="1"/>
    </row>
    <row r="98" spans="1:35" s="95" customFormat="1" ht="13.5" customHeight="1" x14ac:dyDescent="0.15">
      <c r="A98" s="1"/>
      <c r="B98" s="1"/>
      <c r="C98" s="96">
        <v>1</v>
      </c>
      <c r="D98" s="1" t="s">
        <v>212</v>
      </c>
      <c r="E98" s="1"/>
      <c r="F98" s="1"/>
      <c r="G98" s="1"/>
      <c r="H98" s="1" t="s">
        <v>112</v>
      </c>
      <c r="I98" s="1"/>
      <c r="J98" s="1"/>
      <c r="K98" s="1" t="s">
        <v>118</v>
      </c>
      <c r="L98" s="1"/>
      <c r="M98" s="1"/>
      <c r="N98" s="97">
        <v>45041</v>
      </c>
      <c r="O98" s="1"/>
      <c r="P98" s="97">
        <v>45044</v>
      </c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95" customFormat="1" ht="13.5" customHeight="1" x14ac:dyDescent="0.15">
      <c r="A99" s="1"/>
      <c r="B99" s="1"/>
      <c r="C99" s="96">
        <v>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5" s="95" customFormat="1" ht="13.5" customHeight="1" x14ac:dyDescent="0.15">
      <c r="A100" s="1"/>
      <c r="B100" s="1"/>
      <c r="C100" s="96">
        <v>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213</v>
      </c>
      <c r="AI100" s="1"/>
    </row>
    <row r="101" spans="1:35" s="95" customFormat="1" ht="13.5" customHeight="1" x14ac:dyDescent="0.15">
      <c r="A101" s="1"/>
      <c r="B101" s="1"/>
      <c r="C101" s="96">
        <v>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1" t="s">
        <v>122</v>
      </c>
      <c r="AI101" s="1"/>
    </row>
    <row r="102" spans="1:35" s="95" customFormat="1" ht="13.5" customHeight="1" x14ac:dyDescent="0.4">
      <c r="A102" s="1"/>
      <c r="B102" s="1"/>
      <c r="C102" s="96">
        <v>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H102" s="98">
        <f>COUNTA(D98:G102)</f>
        <v>1</v>
      </c>
      <c r="AI102" s="99" t="s">
        <v>55</v>
      </c>
    </row>
    <row r="103" spans="1:35" s="95" customFormat="1" ht="13.5" customHeight="1" x14ac:dyDescent="0.15">
      <c r="A103" s="1"/>
      <c r="B103" s="1"/>
      <c r="C103" s="1" t="s">
        <v>214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5" s="95" customFormat="1" ht="13.5" customHeight="1" x14ac:dyDescent="0.15">
      <c r="A104" s="1"/>
      <c r="B104" s="1"/>
      <c r="C104" s="1" t="s">
        <v>106</v>
      </c>
      <c r="D104" s="1"/>
      <c r="E104" s="1"/>
      <c r="F104" s="1"/>
      <c r="G104" s="1"/>
      <c r="H104" s="1" t="s">
        <v>107</v>
      </c>
      <c r="I104" s="1"/>
      <c r="J104" s="1"/>
      <c r="K104" s="1" t="s">
        <v>108</v>
      </c>
      <c r="L104" s="1"/>
      <c r="M104" s="1"/>
      <c r="N104" s="1" t="s">
        <v>109</v>
      </c>
      <c r="O104" s="1"/>
      <c r="P104" s="1" t="s">
        <v>110</v>
      </c>
      <c r="Q104" s="1"/>
      <c r="R104" s="1" t="s">
        <v>106</v>
      </c>
      <c r="S104" s="1"/>
      <c r="T104" s="1"/>
      <c r="U104" s="1"/>
      <c r="V104" s="1"/>
      <c r="W104" s="1" t="s">
        <v>107</v>
      </c>
      <c r="X104" s="1"/>
      <c r="Y104" s="1"/>
      <c r="Z104" s="1" t="s">
        <v>108</v>
      </c>
      <c r="AA104" s="1"/>
      <c r="AB104" s="1"/>
      <c r="AC104" s="1" t="s">
        <v>109</v>
      </c>
      <c r="AD104" s="1"/>
      <c r="AE104" s="1" t="s">
        <v>110</v>
      </c>
      <c r="AF104" s="1"/>
    </row>
    <row r="105" spans="1:35" s="95" customFormat="1" ht="13.5" customHeight="1" x14ac:dyDescent="0.15">
      <c r="A105" s="1"/>
      <c r="B105" s="1"/>
      <c r="C105" s="96">
        <v>1</v>
      </c>
      <c r="D105" s="1" t="s">
        <v>215</v>
      </c>
      <c r="E105" s="1"/>
      <c r="F105" s="1"/>
      <c r="G105" s="1"/>
      <c r="H105" s="1" t="s">
        <v>131</v>
      </c>
      <c r="I105" s="1"/>
      <c r="J105" s="1"/>
      <c r="K105" s="1" t="s">
        <v>173</v>
      </c>
      <c r="L105" s="1"/>
      <c r="M105" s="1"/>
      <c r="N105" s="97">
        <v>45019</v>
      </c>
      <c r="O105" s="1"/>
      <c r="P105" s="97">
        <v>45029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95" customFormat="1" ht="13.5" customHeight="1" x14ac:dyDescent="0.15">
      <c r="A106" s="1"/>
      <c r="B106" s="1"/>
      <c r="C106" s="96">
        <v>2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5" s="95" customFormat="1" ht="13.5" customHeight="1" x14ac:dyDescent="0.15">
      <c r="A107" s="1"/>
      <c r="B107" s="1"/>
      <c r="C107" s="96">
        <v>3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216</v>
      </c>
      <c r="AI107" s="1"/>
    </row>
    <row r="108" spans="1:35" s="95" customFormat="1" ht="13.5" customHeight="1" x14ac:dyDescent="0.15">
      <c r="A108" s="1"/>
      <c r="B108" s="1"/>
      <c r="C108" s="96">
        <v>4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1" t="s">
        <v>122</v>
      </c>
      <c r="AI108" s="1"/>
    </row>
    <row r="109" spans="1:35" s="95" customFormat="1" ht="13.5" customHeight="1" x14ac:dyDescent="0.4">
      <c r="A109" s="1"/>
      <c r="B109" s="1"/>
      <c r="C109" s="96">
        <v>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H109" s="98">
        <f>COUNTA(D105:G109)</f>
        <v>1</v>
      </c>
      <c r="AI109" s="99" t="s">
        <v>55</v>
      </c>
    </row>
    <row r="110" spans="1:35" s="95" customFormat="1" ht="13.5" customHeight="1" x14ac:dyDescent="0.15">
      <c r="A110" s="1"/>
      <c r="B110" s="1"/>
      <c r="C110" s="1" t="s">
        <v>217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95" customFormat="1" ht="13.5" customHeight="1" x14ac:dyDescent="0.15">
      <c r="A111" s="1"/>
      <c r="B111" s="1"/>
      <c r="C111" s="1" t="s">
        <v>106</v>
      </c>
      <c r="D111" s="1"/>
      <c r="E111" s="1"/>
      <c r="F111" s="1"/>
      <c r="G111" s="1"/>
      <c r="H111" s="1" t="s">
        <v>107</v>
      </c>
      <c r="I111" s="1"/>
      <c r="J111" s="1"/>
      <c r="K111" s="1" t="s">
        <v>108</v>
      </c>
      <c r="L111" s="1"/>
      <c r="M111" s="1"/>
      <c r="N111" s="1" t="s">
        <v>218</v>
      </c>
      <c r="O111" s="1"/>
      <c r="P111" s="1"/>
      <c r="Q111" s="1"/>
      <c r="R111" s="1" t="s">
        <v>219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95" customFormat="1" ht="13.5" customHeight="1" x14ac:dyDescent="0.15">
      <c r="A112" s="1"/>
      <c r="B112" s="1"/>
      <c r="C112" s="96">
        <v>1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97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95" customFormat="1" ht="13.5" customHeight="1" x14ac:dyDescent="0.15">
      <c r="A113" s="1"/>
      <c r="B113" s="1"/>
      <c r="C113" s="96">
        <v>2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95" customFormat="1" ht="13.5" customHeight="1" x14ac:dyDescent="0.15">
      <c r="A114" s="1"/>
      <c r="B114" s="1"/>
      <c r="C114" s="96">
        <v>3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95" customFormat="1" ht="13.5" customHeight="1" x14ac:dyDescent="0.15">
      <c r="A115" s="1"/>
      <c r="B115" s="1"/>
      <c r="C115" s="96">
        <v>4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95" customFormat="1" ht="13.5" customHeight="1" x14ac:dyDescent="0.15">
      <c r="A116" s="1"/>
      <c r="B116" s="1"/>
      <c r="C116" s="96">
        <v>5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95" customFormat="1" ht="13.5" customHeight="1" x14ac:dyDescent="0.15">
      <c r="A117" s="1"/>
      <c r="B117" s="1"/>
      <c r="C117" s="96">
        <v>6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95" customFormat="1" ht="13.5" customHeight="1" x14ac:dyDescent="0.15">
      <c r="A118" s="1"/>
      <c r="B118" s="1"/>
      <c r="C118" s="96">
        <v>7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5" s="95" customFormat="1" ht="13.5" customHeight="1" x14ac:dyDescent="0.15">
      <c r="A119" s="1"/>
      <c r="B119" s="1"/>
      <c r="C119" s="96">
        <v>8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220</v>
      </c>
      <c r="AI119" s="1"/>
    </row>
    <row r="120" spans="1:35" s="95" customFormat="1" ht="13.5" customHeight="1" x14ac:dyDescent="0.15">
      <c r="A120" s="1"/>
      <c r="B120" s="1"/>
      <c r="C120" s="96">
        <v>9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1" t="s">
        <v>122</v>
      </c>
      <c r="AI120" s="1"/>
    </row>
    <row r="121" spans="1:35" s="95" customFormat="1" ht="13.5" customHeight="1" x14ac:dyDescent="0.4">
      <c r="A121" s="1"/>
      <c r="B121" s="1"/>
      <c r="C121" s="96">
        <v>10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H121" s="98">
        <f>COUNTA(D112:G121)</f>
        <v>0</v>
      </c>
      <c r="AI121" s="99" t="s">
        <v>55</v>
      </c>
    </row>
    <row r="122" spans="1:35" ht="12.75" x14ac:dyDescent="0.4"/>
    <row r="128" spans="1:35" ht="12" customHeight="1" x14ac:dyDescent="0.4">
      <c r="AE128" s="81" t="s">
        <v>221</v>
      </c>
    </row>
  </sheetData>
  <sheetProtection formatCells="0" formatColumns="0" formatRows="0" insertHyperlinks="0" autoFilter="0" pivotTables="0"/>
  <mergeCells count="978">
    <mergeCell ref="D121:G121"/>
    <mergeCell ref="H121:J121"/>
    <mergeCell ref="K121:M121"/>
    <mergeCell ref="N121:Q121"/>
    <mergeCell ref="R121:U121"/>
    <mergeCell ref="D120:G120"/>
    <mergeCell ref="H120:J120"/>
    <mergeCell ref="K120:M120"/>
    <mergeCell ref="N120:Q120"/>
    <mergeCell ref="R120:U120"/>
    <mergeCell ref="AH120:AI120"/>
    <mergeCell ref="D119:G119"/>
    <mergeCell ref="H119:J119"/>
    <mergeCell ref="K119:M119"/>
    <mergeCell ref="N119:Q119"/>
    <mergeCell ref="R119:U119"/>
    <mergeCell ref="AH119:AI119"/>
    <mergeCell ref="D117:G117"/>
    <mergeCell ref="H117:J117"/>
    <mergeCell ref="K117:M117"/>
    <mergeCell ref="N117:Q117"/>
    <mergeCell ref="R117:U117"/>
    <mergeCell ref="D118:G118"/>
    <mergeCell ref="H118:J118"/>
    <mergeCell ref="K118:M118"/>
    <mergeCell ref="N118:Q118"/>
    <mergeCell ref="R118:U118"/>
    <mergeCell ref="D115:G115"/>
    <mergeCell ref="H115:J115"/>
    <mergeCell ref="K115:M115"/>
    <mergeCell ref="N115:Q115"/>
    <mergeCell ref="R115:U115"/>
    <mergeCell ref="D116:G116"/>
    <mergeCell ref="H116:J116"/>
    <mergeCell ref="K116:M116"/>
    <mergeCell ref="N116:Q116"/>
    <mergeCell ref="R116:U116"/>
    <mergeCell ref="R113:U113"/>
    <mergeCell ref="D114:G114"/>
    <mergeCell ref="H114:J114"/>
    <mergeCell ref="K114:M114"/>
    <mergeCell ref="N114:Q114"/>
    <mergeCell ref="R114:U114"/>
    <mergeCell ref="D112:G112"/>
    <mergeCell ref="H112:J112"/>
    <mergeCell ref="K112:M112"/>
    <mergeCell ref="N112:Q112"/>
    <mergeCell ref="R112:U112"/>
    <mergeCell ref="V112:AF121"/>
    <mergeCell ref="D113:G113"/>
    <mergeCell ref="H113:J113"/>
    <mergeCell ref="K113:M113"/>
    <mergeCell ref="N113:Q113"/>
    <mergeCell ref="C111:G111"/>
    <mergeCell ref="H111:J111"/>
    <mergeCell ref="K111:M111"/>
    <mergeCell ref="N111:Q111"/>
    <mergeCell ref="R111:U111"/>
    <mergeCell ref="V111:AF111"/>
    <mergeCell ref="R109:V109"/>
    <mergeCell ref="W109:Y109"/>
    <mergeCell ref="Z109:AB109"/>
    <mergeCell ref="AC109:AD109"/>
    <mergeCell ref="AE109:AF109"/>
    <mergeCell ref="C110:AF110"/>
    <mergeCell ref="W108:Y108"/>
    <mergeCell ref="Z108:AB108"/>
    <mergeCell ref="AC108:AD108"/>
    <mergeCell ref="AE108:AF108"/>
    <mergeCell ref="AH108:AI108"/>
    <mergeCell ref="D109:G109"/>
    <mergeCell ref="H109:J109"/>
    <mergeCell ref="K109:M109"/>
    <mergeCell ref="N109:O109"/>
    <mergeCell ref="P109:Q109"/>
    <mergeCell ref="D108:G108"/>
    <mergeCell ref="H108:J108"/>
    <mergeCell ref="K108:M108"/>
    <mergeCell ref="N108:O108"/>
    <mergeCell ref="P108:Q108"/>
    <mergeCell ref="R108:V108"/>
    <mergeCell ref="R107:V107"/>
    <mergeCell ref="W107:Y107"/>
    <mergeCell ref="Z107:AB107"/>
    <mergeCell ref="AC107:AD107"/>
    <mergeCell ref="AE107:AF107"/>
    <mergeCell ref="AH107:AI107"/>
    <mergeCell ref="R106:V106"/>
    <mergeCell ref="W106:Y106"/>
    <mergeCell ref="Z106:AB106"/>
    <mergeCell ref="AC106:AD106"/>
    <mergeCell ref="AE106:AF106"/>
    <mergeCell ref="D107:G107"/>
    <mergeCell ref="H107:J107"/>
    <mergeCell ref="K107:M107"/>
    <mergeCell ref="N107:O107"/>
    <mergeCell ref="P107:Q107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W102:Y102"/>
    <mergeCell ref="Z102:AB102"/>
    <mergeCell ref="AC102:AD102"/>
    <mergeCell ref="AE102:AF102"/>
    <mergeCell ref="C103:AF103"/>
    <mergeCell ref="C104:G104"/>
    <mergeCell ref="H104:J104"/>
    <mergeCell ref="K104:M104"/>
    <mergeCell ref="N104:O104"/>
    <mergeCell ref="P104:Q104"/>
    <mergeCell ref="D102:G102"/>
    <mergeCell ref="H102:J102"/>
    <mergeCell ref="K102:M102"/>
    <mergeCell ref="N102:O102"/>
    <mergeCell ref="P102:Q102"/>
    <mergeCell ref="R102:V102"/>
    <mergeCell ref="R101:V101"/>
    <mergeCell ref="W101:Y101"/>
    <mergeCell ref="Z101:AB101"/>
    <mergeCell ref="AC101:AD101"/>
    <mergeCell ref="AE101:AF101"/>
    <mergeCell ref="AH101:AI101"/>
    <mergeCell ref="W100:Y100"/>
    <mergeCell ref="Z100:AB100"/>
    <mergeCell ref="AC100:AD100"/>
    <mergeCell ref="AE100:AF100"/>
    <mergeCell ref="AH100:AI100"/>
    <mergeCell ref="D101:G101"/>
    <mergeCell ref="H101:J101"/>
    <mergeCell ref="K101:M101"/>
    <mergeCell ref="N101:O101"/>
    <mergeCell ref="P101:Q101"/>
    <mergeCell ref="W99:Y99"/>
    <mergeCell ref="Z99:AB99"/>
    <mergeCell ref="AC99:AD99"/>
    <mergeCell ref="AE99:AF99"/>
    <mergeCell ref="D100:G100"/>
    <mergeCell ref="H100:J100"/>
    <mergeCell ref="K100:M100"/>
    <mergeCell ref="N100:O100"/>
    <mergeCell ref="P100:Q100"/>
    <mergeCell ref="R100:V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Z95:AB95"/>
    <mergeCell ref="AC95:AD95"/>
    <mergeCell ref="AE95:AF95"/>
    <mergeCell ref="C96:AF96"/>
    <mergeCell ref="C97:G97"/>
    <mergeCell ref="H97:J97"/>
    <mergeCell ref="K97:M97"/>
    <mergeCell ref="N97:O97"/>
    <mergeCell ref="P97:Q97"/>
    <mergeCell ref="R97:V97"/>
    <mergeCell ref="AC94:AD94"/>
    <mergeCell ref="AE94:AF94"/>
    <mergeCell ref="AH94:AI94"/>
    <mergeCell ref="D95:G95"/>
    <mergeCell ref="H95:J95"/>
    <mergeCell ref="K95:M95"/>
    <mergeCell ref="N95:O95"/>
    <mergeCell ref="P95:Q95"/>
    <mergeCell ref="R95:V95"/>
    <mergeCell ref="W95:Y95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Z94:AB94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C89:AF89"/>
    <mergeCell ref="C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D88:G88"/>
    <mergeCell ref="H88:J88"/>
    <mergeCell ref="K88:M88"/>
    <mergeCell ref="N88:O88"/>
    <mergeCell ref="P88:Q88"/>
    <mergeCell ref="R88:AA88"/>
    <mergeCell ref="AH86:AI86"/>
    <mergeCell ref="D87:G87"/>
    <mergeCell ref="H87:J87"/>
    <mergeCell ref="K87:M87"/>
    <mergeCell ref="N87:O87"/>
    <mergeCell ref="P87:Q87"/>
    <mergeCell ref="R87:AA87"/>
    <mergeCell ref="AH87:AI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8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1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2023-05-05T07:13:31Z</dcterms:modified>
</cp:coreProperties>
</file>