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840" firstSheet="11" activeTab="24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201" l="1"/>
  <c r="B34" i="198" l="1"/>
  <c r="B34" i="196"/>
  <c r="B34" i="195" l="1"/>
  <c r="B34" i="194" l="1"/>
  <c r="B34" i="191" l="1"/>
  <c r="B34" i="190" l="1"/>
  <c r="B34" i="188" l="1"/>
  <c r="B34" i="187" l="1"/>
  <c r="B34" i="181" l="1"/>
  <c r="B34" i="180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<sst xmlns="http://schemas.openxmlformats.org/spreadsheetml/2006/main" count="4480" uniqueCount="390">
  <si>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</si>
  <si>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</si>
  <si>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</si>
  <si>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</si>
  <si>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</si>
  <si>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</si>
  <si>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</si>
  <si>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</si>
  <si>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</si>
  <si>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</si>
  <si>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</si>
  <si>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</si>
  <si>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</si>
  <si>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</si>
  <si>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</si>
  <si>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</si>
  <si>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</si>
  <si>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</si>
  <si>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</si>
  <si>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</si>
  <si>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</si>
  <si>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</si>
  <si>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</si>
  <si>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</si>
  <si>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</si>
  <si>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</si>
  <si>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</si>
  <si>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</si>
  <si>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</si>
  <si>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</si>
  <si>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</si>
  <si>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</si>
  <si>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</si>
  <si>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</si>
  <si>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</si>
  <si>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</si>
  <si>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</si>
  <si>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</si>
  <si>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</si>
  <si>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</si>
  <si>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</si>
  <si>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</si>
  <si>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</si>
  <si>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</si>
  <si>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</si>
  <si>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</si>
  <si>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</si>
  <si>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</si>
  <si>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</si>
  <si>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</si>
  <si>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</si>
  <si>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</si>
  <si>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</si>
  <si>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</si>
  <si>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</si>
  <si>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</si>
  <si>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</si>
  <si>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</si>
  <si>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</si>
  <si>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</si>
  <si>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</si>
  <si>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</si>
  <si>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</si>
  <si>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土</t>
    <rPh sb="0" eb="1">
      <t>ド</t>
    </rPh>
    <phoneticPr fontId="26"/>
  </si>
  <si>
    <t>日</t>
  </si>
  <si>
    <t>日</t>
    <rPh sb="0" eb="1">
      <t>ニチ</t>
    </rPh>
    <phoneticPr fontId="26"/>
  </si>
  <si>
    <t>月</t>
    <rPh sb="0" eb="1">
      <t>ゲツ</t>
    </rPh>
    <phoneticPr fontId="26"/>
  </si>
  <si>
    <t>小林洋子</t>
  </si>
  <si>
    <t>柳田美雪</t>
  </si>
  <si>
    <t>田高里枝</t>
  </si>
  <si>
    <t>川嶋さやか</t>
  </si>
  <si>
    <t>馬渡晃弘</t>
  </si>
  <si>
    <t>坂田優</t>
  </si>
  <si>
    <t>千葉良</t>
  </si>
  <si>
    <t>血液検査</t>
    <rPh sb="0" eb="2">
      <t>ケツエキ</t>
    </rPh>
    <rPh sb="2" eb="4">
      <t>ケンサ</t>
    </rPh>
    <phoneticPr fontId="26"/>
  </si>
  <si>
    <t>24.0</t>
    <phoneticPr fontId="26"/>
  </si>
  <si>
    <t>川嶋</t>
  </si>
  <si>
    <t>田高</t>
  </si>
  <si>
    <t>柳田</t>
  </si>
  <si>
    <t>福田　絵美</t>
    <rPh sb="0" eb="2">
      <t>フクダ</t>
    </rPh>
    <rPh sb="3" eb="5">
      <t>エミ</t>
    </rPh>
    <phoneticPr fontId="26"/>
  </si>
  <si>
    <t>川村　千鶴子</t>
    <rPh sb="0" eb="2">
      <t>カワムラ</t>
    </rPh>
    <rPh sb="3" eb="6">
      <t>チヅコ</t>
    </rPh>
    <phoneticPr fontId="26"/>
  </si>
  <si>
    <t>柏崎　啓子</t>
    <rPh sb="0" eb="2">
      <t>カシワザキ</t>
    </rPh>
    <rPh sb="3" eb="5">
      <t>ケイコ</t>
    </rPh>
    <phoneticPr fontId="26"/>
  </si>
  <si>
    <t>宮崎　ナヨ</t>
    <rPh sb="0" eb="2">
      <t>ミヤサキ</t>
    </rPh>
    <phoneticPr fontId="26"/>
  </si>
  <si>
    <t>西原　靜江</t>
    <rPh sb="0" eb="2">
      <t>ニシハラ</t>
    </rPh>
    <rPh sb="3" eb="4">
      <t>シズ</t>
    </rPh>
    <rPh sb="4" eb="5">
      <t>エ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</si>
  <si>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</si>
  <si>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</si>
  <si>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</si>
  <si>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ゼプリオン100mg</t>
    <phoneticPr fontId="26"/>
  </si>
  <si>
    <t>HDS-R・MMSE・血液検査</t>
    <rPh sb="11" eb="13">
      <t>ケツエキ</t>
    </rPh>
    <rPh sb="13" eb="15">
      <t>ケンサ</t>
    </rPh>
    <phoneticPr fontId="26"/>
  </si>
  <si>
    <t>中村　マツエ</t>
    <rPh sb="0" eb="2">
      <t>ナカムラ</t>
    </rPh>
    <phoneticPr fontId="26"/>
  </si>
  <si>
    <t>25.0</t>
    <phoneticPr fontId="26"/>
  </si>
  <si>
    <t>小笠原　敏子</t>
    <rPh sb="0" eb="3">
      <t>オガサワラ</t>
    </rPh>
    <rPh sb="4" eb="6">
      <t>トシコ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</si>
  <si>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</si>
  <si>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火</t>
    <rPh sb="0" eb="1">
      <t>カ</t>
    </rPh>
    <phoneticPr fontId="26"/>
  </si>
  <si>
    <t>村上祐介</t>
  </si>
  <si>
    <t>千葉潜</t>
  </si>
  <si>
    <t>大竹　紀美子</t>
    <rPh sb="0" eb="2">
      <t>オオタケ</t>
    </rPh>
    <rPh sb="3" eb="6">
      <t>キミコ</t>
    </rPh>
    <phoneticPr fontId="26"/>
  </si>
  <si>
    <t>山本　キワ</t>
    <rPh sb="0" eb="2">
      <t>ヤマモト</t>
    </rPh>
    <phoneticPr fontId="26"/>
  </si>
  <si>
    <t>浄法寺　のり子</t>
    <rPh sb="0" eb="3">
      <t>ジョウホウジ</t>
    </rPh>
    <rPh sb="6" eb="7">
      <t>コ</t>
    </rPh>
    <phoneticPr fontId="26"/>
  </si>
  <si>
    <t>ROSENKRANZ</t>
    <phoneticPr fontId="26"/>
  </si>
  <si>
    <t>堀切川　和子</t>
    <rPh sb="0" eb="2">
      <t>ホリキリ</t>
    </rPh>
    <rPh sb="2" eb="3">
      <t>ガワ</t>
    </rPh>
    <rPh sb="4" eb="6">
      <t>カズコ</t>
    </rPh>
    <phoneticPr fontId="26"/>
  </si>
  <si>
    <t>下田　マリ子</t>
    <rPh sb="0" eb="2">
      <t>シモダ</t>
    </rPh>
    <rPh sb="5" eb="6">
      <t>コ</t>
    </rPh>
    <phoneticPr fontId="26"/>
  </si>
  <si>
    <t>田中　郁子</t>
    <rPh sb="0" eb="2">
      <t>タナカ</t>
    </rPh>
    <rPh sb="3" eb="5">
      <t>イクコ</t>
    </rPh>
    <phoneticPr fontId="26"/>
  </si>
  <si>
    <t>高橋　喬</t>
    <rPh sb="0" eb="2">
      <t>タカハシ</t>
    </rPh>
    <rPh sb="3" eb="4">
      <t>タカシ</t>
    </rPh>
    <phoneticPr fontId="26"/>
  </si>
  <si>
    <t>小山田　順</t>
    <rPh sb="0" eb="3">
      <t>オヤマダ</t>
    </rPh>
    <rPh sb="4" eb="5">
      <t>ジュン</t>
    </rPh>
    <phoneticPr fontId="26"/>
  </si>
  <si>
    <t>土田　雅代</t>
    <rPh sb="0" eb="2">
      <t>ツチダ</t>
    </rPh>
    <rPh sb="3" eb="5">
      <t>マサヨ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</si>
  <si>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</si>
  <si>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箕輪　麻紀子</t>
    <rPh sb="0" eb="2">
      <t>ミノワ</t>
    </rPh>
    <rPh sb="3" eb="6">
      <t>マキコ</t>
    </rPh>
    <phoneticPr fontId="26"/>
  </si>
  <si>
    <t>血液検査</t>
    <rPh sb="0" eb="2">
      <t>ケツエキ</t>
    </rPh>
    <rPh sb="2" eb="4">
      <t>ケンサ</t>
    </rPh>
    <phoneticPr fontId="26"/>
  </si>
  <si>
    <t>渋谷　安信</t>
    <rPh sb="0" eb="2">
      <t>シブタニ</t>
    </rPh>
    <rPh sb="3" eb="5">
      <t>ヤスノブ</t>
    </rPh>
    <phoneticPr fontId="26"/>
  </si>
  <si>
    <t>HDS-R・MMSE・血液検査</t>
    <rPh sb="11" eb="13">
      <t>ケツエキ</t>
    </rPh>
    <rPh sb="13" eb="15">
      <t>ケンサ</t>
    </rPh>
    <phoneticPr fontId="26"/>
  </si>
  <si>
    <t>古川　ツル</t>
    <rPh sb="0" eb="2">
      <t>フルカワ</t>
    </rPh>
    <phoneticPr fontId="26"/>
  </si>
  <si>
    <t>鳴海外科</t>
    <rPh sb="0" eb="2">
      <t>ナルミ</t>
    </rPh>
    <rPh sb="2" eb="4">
      <t>ゲカ</t>
    </rPh>
    <phoneticPr fontId="26"/>
  </si>
  <si>
    <t>24.0</t>
    <phoneticPr fontId="26"/>
  </si>
  <si>
    <t>24.5</t>
    <phoneticPr fontId="26"/>
  </si>
  <si>
    <t>23.5</t>
    <phoneticPr fontId="26"/>
  </si>
  <si>
    <t>小林</t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</si>
  <si>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</si>
  <si>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</si>
  <si>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phoneticPr fontId="26"/>
  </si>
  <si>
    <t>水</t>
    <rPh sb="0" eb="1">
      <t>スイ</t>
    </rPh>
    <phoneticPr fontId="26"/>
  </si>
  <si>
    <t>菅野庸</t>
  </si>
  <si>
    <t>堀安由美</t>
  </si>
  <si>
    <t>関根　清</t>
    <rPh sb="0" eb="1">
      <t>セキ</t>
    </rPh>
    <rPh sb="1" eb="2">
      <t>ネ</t>
    </rPh>
    <rPh sb="3" eb="4">
      <t>キヨシ</t>
    </rPh>
    <phoneticPr fontId="26"/>
  </si>
  <si>
    <t>川口　和人</t>
    <rPh sb="0" eb="2">
      <t>カワグチ</t>
    </rPh>
    <rPh sb="3" eb="4">
      <t>カズ</t>
    </rPh>
    <rPh sb="4" eb="5">
      <t>ヒト</t>
    </rPh>
    <phoneticPr fontId="26"/>
  </si>
  <si>
    <t>坂本　郁子</t>
    <rPh sb="0" eb="2">
      <t>サカモト</t>
    </rPh>
    <rPh sb="3" eb="5">
      <t>イクコ</t>
    </rPh>
    <phoneticPr fontId="26"/>
  </si>
  <si>
    <t>血液検査</t>
    <rPh sb="0" eb="2">
      <t>ケツエキ</t>
    </rPh>
    <rPh sb="2" eb="4">
      <t>ケンサ</t>
    </rPh>
    <phoneticPr fontId="26"/>
  </si>
  <si>
    <t>AQ-J</t>
    <phoneticPr fontId="26"/>
  </si>
  <si>
    <t>沼田　舞那</t>
    <rPh sb="0" eb="2">
      <t>ヌマタ</t>
    </rPh>
    <rPh sb="3" eb="4">
      <t>マイ</t>
    </rPh>
    <rPh sb="4" eb="5">
      <t>ナ</t>
    </rPh>
    <phoneticPr fontId="26"/>
  </si>
  <si>
    <t>24.0</t>
    <phoneticPr fontId="26"/>
  </si>
  <si>
    <t>26.0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</si>
  <si>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</si>
  <si>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</si>
  <si>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佐々木　麻衣</t>
    <rPh sb="0" eb="3">
      <t>ササキ</t>
    </rPh>
    <rPh sb="4" eb="6">
      <t>マイ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</si>
  <si>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</si>
  <si>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WAIS-Ⅳ</t>
    <phoneticPr fontId="26"/>
  </si>
  <si>
    <t>関川　さおり</t>
    <rPh sb="0" eb="2">
      <t>セキカワ</t>
    </rPh>
    <phoneticPr fontId="26"/>
  </si>
  <si>
    <t>カウンセリング</t>
    <phoneticPr fontId="26"/>
  </si>
  <si>
    <t>新堂　拓実</t>
    <rPh sb="0" eb="2">
      <t>シンドウ</t>
    </rPh>
    <rPh sb="3" eb="4">
      <t>タク</t>
    </rPh>
    <rPh sb="4" eb="5">
      <t>ミ</t>
    </rPh>
    <phoneticPr fontId="26"/>
  </si>
  <si>
    <t>ロールシャッハ・テスト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</si>
  <si>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</si>
  <si>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血液検査、心理FB</t>
    <rPh sb="0" eb="2">
      <t>ケツエキ</t>
    </rPh>
    <rPh sb="2" eb="4">
      <t>ケンサ</t>
    </rPh>
    <rPh sb="5" eb="7">
      <t>シンリ</t>
    </rPh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</si>
  <si>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</si>
  <si>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</si>
  <si>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</si>
  <si>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野田　菊枝</t>
    <rPh sb="0" eb="2">
      <t>ノダ</t>
    </rPh>
    <rPh sb="3" eb="5">
      <t>キクエ</t>
    </rPh>
    <phoneticPr fontId="26"/>
  </si>
  <si>
    <t>野田頭　真由美</t>
    <rPh sb="0" eb="3">
      <t>ノダガシラ</t>
    </rPh>
    <rPh sb="4" eb="7">
      <t>マユミ</t>
    </rPh>
    <phoneticPr fontId="26"/>
  </si>
  <si>
    <t>ゼプリオン100ｍｇ</t>
    <phoneticPr fontId="26"/>
  </si>
  <si>
    <t>ハロマンス100ｍｇ</t>
    <phoneticPr fontId="26"/>
  </si>
  <si>
    <t>木</t>
    <rPh sb="0" eb="1">
      <t>モク</t>
    </rPh>
    <phoneticPr fontId="26"/>
  </si>
  <si>
    <t>野村　恵</t>
    <rPh sb="0" eb="2">
      <t>ノムラ</t>
    </rPh>
    <rPh sb="3" eb="4">
      <t>メグミ</t>
    </rPh>
    <phoneticPr fontId="26"/>
  </si>
  <si>
    <t>エビリファイ400ｍｇ</t>
    <phoneticPr fontId="26"/>
  </si>
  <si>
    <t>24.0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</si>
  <si>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</si>
  <si>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森川　愛</t>
    <rPh sb="0" eb="2">
      <t>モリカワ</t>
    </rPh>
    <rPh sb="3" eb="4">
      <t>アイ</t>
    </rPh>
    <phoneticPr fontId="26"/>
  </si>
  <si>
    <t>血液検査</t>
    <rPh sb="0" eb="2">
      <t>ケツエキ</t>
    </rPh>
    <rPh sb="2" eb="4">
      <t>ケンサ</t>
    </rPh>
    <phoneticPr fontId="26"/>
  </si>
  <si>
    <t>25.0</t>
    <phoneticPr fontId="26"/>
  </si>
  <si>
    <t>川嶋　さやか</t>
    <rPh sb="0" eb="2">
      <t>カワシマ</t>
    </rPh>
    <phoneticPr fontId="26"/>
  </si>
  <si>
    <t>高森　汰雅</t>
    <rPh sb="0" eb="2">
      <t>タカモリ</t>
    </rPh>
    <rPh sb="3" eb="4">
      <t>タ</t>
    </rPh>
    <rPh sb="4" eb="5">
      <t>ミヤビ</t>
    </rPh>
    <phoneticPr fontId="26"/>
  </si>
  <si>
    <t>WISC-Ⅴ</t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</si>
  <si>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</si>
  <si>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</si>
  <si>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</si>
  <si>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金</t>
    <rPh sb="0" eb="1">
      <t>キン</t>
    </rPh>
    <phoneticPr fontId="26"/>
  </si>
  <si>
    <t>金泰徳</t>
  </si>
  <si>
    <t>樋口　スマ</t>
    <rPh sb="0" eb="2">
      <t>ヒグチ</t>
    </rPh>
    <phoneticPr fontId="26"/>
  </si>
  <si>
    <t>加賀谷　富貴子</t>
    <rPh sb="0" eb="3">
      <t>カガヤ</t>
    </rPh>
    <rPh sb="4" eb="7">
      <t>フキコ</t>
    </rPh>
    <phoneticPr fontId="26"/>
  </si>
  <si>
    <t>血液検査</t>
    <rPh sb="0" eb="2">
      <t>ケツエキ</t>
    </rPh>
    <rPh sb="2" eb="4">
      <t>ケンサ</t>
    </rPh>
    <phoneticPr fontId="26"/>
  </si>
  <si>
    <t>西　和世</t>
    <rPh sb="0" eb="1">
      <t>ニシ</t>
    </rPh>
    <rPh sb="2" eb="3">
      <t>カズ</t>
    </rPh>
    <rPh sb="3" eb="4">
      <t>ヨ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</si>
  <si>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</si>
  <si>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23.5</t>
    <phoneticPr fontId="26"/>
  </si>
  <si>
    <t>23.0</t>
    <phoneticPr fontId="26"/>
  </si>
  <si>
    <t>24.0</t>
    <phoneticPr fontId="26"/>
  </si>
  <si>
    <t>月</t>
    <rPh sb="0" eb="1">
      <t>ゲツ</t>
    </rPh>
    <phoneticPr fontId="26"/>
  </si>
  <si>
    <t>酒井　昌子</t>
    <rPh sb="0" eb="2">
      <t>サカイ</t>
    </rPh>
    <rPh sb="3" eb="5">
      <t>マサコ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</si>
  <si>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</si>
  <si>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ハロマンス100mg</t>
    <phoneticPr fontId="26"/>
  </si>
  <si>
    <t>ゼプリオン150mg</t>
    <phoneticPr fontId="26"/>
  </si>
  <si>
    <t>25</t>
    <phoneticPr fontId="26"/>
  </si>
  <si>
    <t>23.5</t>
    <phoneticPr fontId="26"/>
  </si>
  <si>
    <t>小向　浩子</t>
    <rPh sb="0" eb="2">
      <t>コムカイ</t>
    </rPh>
    <rPh sb="3" eb="5">
      <t>ヒロコ</t>
    </rPh>
    <phoneticPr fontId="26"/>
  </si>
  <si>
    <t>佐々木　雄樹</t>
    <rPh sb="0" eb="3">
      <t>ササキ</t>
    </rPh>
    <rPh sb="4" eb="6">
      <t>ユウキ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</si>
  <si>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</si>
  <si>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</si>
  <si>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CMI</t>
    <phoneticPr fontId="26"/>
  </si>
  <si>
    <t>高橋　将一</t>
    <rPh sb="0" eb="2">
      <t>タカハシ</t>
    </rPh>
    <rPh sb="3" eb="5">
      <t>マサカズ</t>
    </rPh>
    <phoneticPr fontId="26"/>
  </si>
  <si>
    <t>大高　俊幸</t>
    <rPh sb="0" eb="2">
      <t>オオタカ</t>
    </rPh>
    <rPh sb="3" eb="5">
      <t>トシユキ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</si>
  <si>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</si>
  <si>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24.5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</si>
  <si>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</si>
  <si>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</si>
  <si>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ゆうメンタルクリニック品川院</t>
    <rPh sb="11" eb="13">
      <t>シナガワ</t>
    </rPh>
    <rPh sb="13" eb="14">
      <t>イン</t>
    </rPh>
    <phoneticPr fontId="26"/>
  </si>
  <si>
    <t>火</t>
    <rPh sb="0" eb="1">
      <t>ヒ</t>
    </rPh>
    <phoneticPr fontId="26"/>
  </si>
  <si>
    <t>神圭輔</t>
  </si>
  <si>
    <t>遅刻</t>
  </si>
  <si>
    <t>23</t>
    <phoneticPr fontId="26"/>
  </si>
  <si>
    <t>24</t>
    <phoneticPr fontId="26"/>
  </si>
  <si>
    <t>24.5</t>
    <phoneticPr fontId="26"/>
  </si>
  <si>
    <t>神</t>
  </si>
  <si>
    <t>三浦　孝太</t>
    <rPh sb="0" eb="2">
      <t>ミウラ</t>
    </rPh>
    <rPh sb="3" eb="5">
      <t>コウタ</t>
    </rPh>
    <phoneticPr fontId="26"/>
  </si>
  <si>
    <t>織笠　ユミ</t>
    <rPh sb="0" eb="2">
      <t>オリカサ</t>
    </rPh>
    <phoneticPr fontId="26"/>
  </si>
  <si>
    <t>熊崎　ユウ子</t>
    <rPh sb="0" eb="2">
      <t>クマサキ</t>
    </rPh>
    <rPh sb="5" eb="6">
      <t>コ</t>
    </rPh>
    <phoneticPr fontId="26"/>
  </si>
  <si>
    <t>長谷川　友和</t>
    <rPh sb="0" eb="3">
      <t>ハセガワ</t>
    </rPh>
    <rPh sb="4" eb="6">
      <t>トモカズ</t>
    </rPh>
    <phoneticPr fontId="26"/>
  </si>
  <si>
    <t>吉田　めぐみ</t>
    <rPh sb="0" eb="2">
      <t>ヨシダ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</si>
  <si>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</si>
  <si>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</si>
  <si>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</si>
  <si>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畑内　太一</t>
    <rPh sb="0" eb="2">
      <t>ハタナイ</t>
    </rPh>
    <rPh sb="3" eb="5">
      <t>タイチ</t>
    </rPh>
    <phoneticPr fontId="26"/>
  </si>
  <si>
    <t>大木　久子</t>
    <rPh sb="0" eb="2">
      <t>オオキ</t>
    </rPh>
    <rPh sb="3" eb="5">
      <t>ヒサコ</t>
    </rPh>
    <phoneticPr fontId="26"/>
  </si>
  <si>
    <t>三津谷　ハナヱ</t>
    <rPh sb="0" eb="3">
      <t>ミツタニ</t>
    </rPh>
    <phoneticPr fontId="26"/>
  </si>
  <si>
    <t>HDS-R・MMSE、血液検査</t>
    <rPh sb="11" eb="13">
      <t>ケツエキ</t>
    </rPh>
    <rPh sb="13" eb="15">
      <t>ケンサ</t>
    </rPh>
    <phoneticPr fontId="26"/>
  </si>
  <si>
    <t>坂本　政勝</t>
    <rPh sb="0" eb="2">
      <t>サカモト</t>
    </rPh>
    <rPh sb="3" eb="5">
      <t>マサカツ</t>
    </rPh>
    <phoneticPr fontId="26"/>
  </si>
  <si>
    <t>ハロマンス50ｍｇ</t>
    <phoneticPr fontId="26"/>
  </si>
  <si>
    <t>鍛冶場　裕</t>
    <rPh sb="0" eb="3">
      <t>カジバ</t>
    </rPh>
    <rPh sb="4" eb="5">
      <t>ユウ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</si>
  <si>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</si>
  <si>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佐々木　羽音</t>
    <rPh sb="0" eb="3">
      <t>ササキ</t>
    </rPh>
    <rPh sb="4" eb="5">
      <t>ハネ</t>
    </rPh>
    <rPh sb="5" eb="6">
      <t>オト</t>
    </rPh>
    <phoneticPr fontId="26"/>
  </si>
  <si>
    <t>にこメンタルクリニック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</si>
  <si>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</si>
  <si>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</si>
  <si>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</si>
  <si>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</si>
  <si>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</si>
  <si>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</si>
  <si>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千葉　祐子</t>
    <rPh sb="0" eb="2">
      <t>チバ</t>
    </rPh>
    <rPh sb="3" eb="4">
      <t>ユウ</t>
    </rPh>
    <rPh sb="4" eb="5">
      <t>コ</t>
    </rPh>
    <phoneticPr fontId="26"/>
  </si>
  <si>
    <t>中村　一雄</t>
    <rPh sb="0" eb="2">
      <t>ナカムラ</t>
    </rPh>
    <rPh sb="3" eb="5">
      <t>カズオ</t>
    </rPh>
    <phoneticPr fontId="26"/>
  </si>
  <si>
    <t>血液検査</t>
    <rPh sb="0" eb="2">
      <t>ケツエキ</t>
    </rPh>
    <rPh sb="2" eb="4">
      <t>ケンサ</t>
    </rPh>
    <phoneticPr fontId="26"/>
  </si>
  <si>
    <t>相内　奈美</t>
    <rPh sb="0" eb="2">
      <t>アイナイ</t>
    </rPh>
    <rPh sb="3" eb="5">
      <t>ナミ</t>
    </rPh>
    <phoneticPr fontId="26"/>
  </si>
  <si>
    <t>CMI</t>
    <phoneticPr fontId="26"/>
  </si>
  <si>
    <t>23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</si>
  <si>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</si>
  <si>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</si>
  <si>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</si>
  <si>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</si>
  <si>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-</t>
    <phoneticPr fontId="26"/>
  </si>
  <si>
    <t>佐々木　いそ</t>
    <rPh sb="0" eb="3">
      <t>ササキ</t>
    </rPh>
    <phoneticPr fontId="26"/>
  </si>
  <si>
    <t>高松病院</t>
    <rPh sb="0" eb="2">
      <t>タカマツ</t>
    </rPh>
    <rPh sb="2" eb="4">
      <t>ビョウイン</t>
    </rPh>
    <phoneticPr fontId="26"/>
  </si>
  <si>
    <t>24</t>
    <phoneticPr fontId="26"/>
  </si>
  <si>
    <t>川嶋</t>
    <phoneticPr fontId="26"/>
  </si>
  <si>
    <t>HDS-R,MMSE</t>
    <phoneticPr fontId="26"/>
  </si>
  <si>
    <t>高谷　煌斗</t>
    <rPh sb="0" eb="2">
      <t>タカヤ</t>
    </rPh>
    <rPh sb="3" eb="4">
      <t>コウ</t>
    </rPh>
    <rPh sb="4" eb="5">
      <t>ト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</si>
  <si>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</si>
  <si>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</si>
  <si>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</si>
  <si>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木</t>
    <rPh sb="0" eb="1">
      <t>モク</t>
    </rPh>
    <phoneticPr fontId="26"/>
  </si>
  <si>
    <t>大西　圭一</t>
    <rPh sb="0" eb="2">
      <t>オオニシ</t>
    </rPh>
    <rPh sb="3" eb="5">
      <t>ケイイチ</t>
    </rPh>
    <phoneticPr fontId="26"/>
  </si>
  <si>
    <t>WAIS-Ⅳ</t>
    <phoneticPr fontId="26"/>
  </si>
  <si>
    <t>織笠　みりあ</t>
    <rPh sb="0" eb="2">
      <t>オリカサ</t>
    </rPh>
    <phoneticPr fontId="26"/>
  </si>
  <si>
    <t>カウンセリング</t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</si>
  <si>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</si>
  <si>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みちのく記念病院</t>
    <rPh sb="4" eb="6">
      <t>キネン</t>
    </rPh>
    <rPh sb="6" eb="8">
      <t>ビョウイン</t>
    </rPh>
    <phoneticPr fontId="26"/>
  </si>
  <si>
    <t>山本　貴大</t>
    <rPh sb="0" eb="2">
      <t>ヤマモト</t>
    </rPh>
    <rPh sb="3" eb="4">
      <t>タカシ</t>
    </rPh>
    <rPh sb="4" eb="5">
      <t>オオ</t>
    </rPh>
    <phoneticPr fontId="26"/>
  </si>
  <si>
    <t>鷹架　イチ</t>
    <rPh sb="0" eb="2">
      <t>タカホコ</t>
    </rPh>
    <phoneticPr fontId="26"/>
  </si>
  <si>
    <t>鈴木　愛子</t>
    <rPh sb="0" eb="2">
      <t>スズキ</t>
    </rPh>
    <rPh sb="3" eb="5">
      <t>アイコ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</si>
  <si>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</si>
  <si>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2">
      <t>ケツエキ</t>
    </rPh>
    <rPh sb="2" eb="4">
      <t>ケンサ</t>
    </rPh>
    <phoneticPr fontId="26"/>
  </si>
  <si>
    <t>大光　光次郎</t>
    <rPh sb="0" eb="1">
      <t>ダイ</t>
    </rPh>
    <rPh sb="1" eb="2">
      <t>ヒカリ</t>
    </rPh>
    <rPh sb="3" eb="6">
      <t>コウジロウ</t>
    </rPh>
    <phoneticPr fontId="26"/>
  </si>
  <si>
    <t>HDS-R・MMSE</t>
    <phoneticPr fontId="26"/>
  </si>
  <si>
    <t>23.0</t>
    <phoneticPr fontId="26"/>
  </si>
  <si>
    <t>24.0</t>
    <phoneticPr fontId="26"/>
  </si>
  <si>
    <t>欠勤</t>
  </si>
  <si>
    <t>佐々木　綾士</t>
    <rPh sb="0" eb="3">
      <t>ササキ</t>
    </rPh>
    <rPh sb="4" eb="5">
      <t>アヤ</t>
    </rPh>
    <rPh sb="5" eb="6">
      <t>シ</t>
    </rPh>
    <phoneticPr fontId="26"/>
  </si>
  <si>
    <t>WISC-Ⅴ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</si>
  <si>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</si>
  <si>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</si>
  <si>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山本　貴大</t>
    <rPh sb="0" eb="2">
      <t>ヤマモト</t>
    </rPh>
    <rPh sb="3" eb="4">
      <t>タカシ</t>
    </rPh>
    <rPh sb="4" eb="5">
      <t>オオ</t>
    </rPh>
    <phoneticPr fontId="26"/>
  </si>
  <si>
    <t>血液検査</t>
    <rPh sb="0" eb="2">
      <t>ケツエキ</t>
    </rPh>
    <rPh sb="2" eb="4">
      <t>ケンサ</t>
    </rPh>
    <phoneticPr fontId="26"/>
  </si>
  <si>
    <t>休</t>
  </si>
  <si>
    <t>金</t>
    <rPh sb="0" eb="1">
      <t>キン</t>
    </rPh>
    <phoneticPr fontId="26"/>
  </si>
  <si>
    <t>24</t>
    <phoneticPr fontId="26"/>
  </si>
  <si>
    <t>24.5</t>
    <phoneticPr fontId="26"/>
  </si>
  <si>
    <t>成田　真紀</t>
    <rPh sb="0" eb="2">
      <t>ナリタ</t>
    </rPh>
    <rPh sb="3" eb="5">
      <t>マキ</t>
    </rPh>
    <phoneticPr fontId="26"/>
  </si>
  <si>
    <t>豊川　トモ</t>
    <rPh sb="0" eb="2">
      <t>トヨカワ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</si>
  <si>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</si>
  <si>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</si>
  <si>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月</t>
    <rPh sb="0" eb="1">
      <t>ツキ</t>
    </rPh>
    <phoneticPr fontId="26"/>
  </si>
  <si>
    <t>血液検査</t>
    <rPh sb="0" eb="2">
      <t>ケツエキ</t>
    </rPh>
    <rPh sb="2" eb="4">
      <t>ケンサ</t>
    </rPh>
    <phoneticPr fontId="26"/>
  </si>
  <si>
    <t>倉内　弘子</t>
    <rPh sb="0" eb="2">
      <t>クラウチ</t>
    </rPh>
    <rPh sb="3" eb="5">
      <t>ヒロコ</t>
    </rPh>
    <phoneticPr fontId="26"/>
  </si>
  <si>
    <t>北向　美千代</t>
    <rPh sb="0" eb="2">
      <t>キタムキ</t>
    </rPh>
    <rPh sb="3" eb="6">
      <t>ミチヨ</t>
    </rPh>
    <phoneticPr fontId="26"/>
  </si>
  <si>
    <t>22.5</t>
    <phoneticPr fontId="26"/>
  </si>
  <si>
    <t>24.5</t>
    <phoneticPr fontId="26"/>
  </si>
  <si>
    <t>横田　れい子</t>
    <rPh sb="0" eb="2">
      <t>ヨコタ</t>
    </rPh>
    <rPh sb="5" eb="6">
      <t>コ</t>
    </rPh>
    <phoneticPr fontId="26"/>
  </si>
  <si>
    <t>中村　マツヱ</t>
    <rPh sb="0" eb="2">
      <t>ナカムラ</t>
    </rPh>
    <phoneticPr fontId="26"/>
  </si>
  <si>
    <t>小笠原　由美子</t>
    <rPh sb="0" eb="3">
      <t>オガサワラ</t>
    </rPh>
    <rPh sb="4" eb="7">
      <t>ユミコ</t>
    </rPh>
    <phoneticPr fontId="26"/>
  </si>
  <si>
    <t>山本　篤史</t>
    <rPh sb="0" eb="2">
      <t>ヤマモト</t>
    </rPh>
    <rPh sb="3" eb="5">
      <t>アツシ</t>
    </rPh>
    <phoneticPr fontId="26"/>
  </si>
  <si>
    <t>エビリファイ400mg</t>
    <phoneticPr fontId="26"/>
  </si>
  <si>
    <t>ゼプリオン75mg</t>
    <phoneticPr fontId="26"/>
  </si>
  <si>
    <t>24.5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</si>
  <si>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</si>
  <si>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</si>
  <si>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</si>
  <si>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蛯沢　真喜子</t>
    <rPh sb="0" eb="2">
      <t>エビサワ</t>
    </rPh>
    <rPh sb="3" eb="6">
      <t>マキコ</t>
    </rPh>
    <phoneticPr fontId="26"/>
  </si>
  <si>
    <t>CMI・血液検査</t>
    <rPh sb="4" eb="6">
      <t>ケツエキ</t>
    </rPh>
    <rPh sb="6" eb="8">
      <t>ケンサ</t>
    </rPh>
    <phoneticPr fontId="26"/>
  </si>
  <si>
    <t>火</t>
    <rPh sb="0" eb="1">
      <t>カ</t>
    </rPh>
    <phoneticPr fontId="26"/>
  </si>
  <si>
    <t>小笠原　千恵子</t>
    <rPh sb="0" eb="3">
      <t>オガサワラ</t>
    </rPh>
    <rPh sb="4" eb="7">
      <t>チエコ</t>
    </rPh>
    <phoneticPr fontId="26"/>
  </si>
  <si>
    <t>奥山　ひさ子</t>
    <rPh sb="0" eb="2">
      <t>オクヤマ</t>
    </rPh>
    <rPh sb="5" eb="6">
      <t>コ</t>
    </rPh>
    <phoneticPr fontId="26"/>
  </si>
  <si>
    <t>二又　安子</t>
    <rPh sb="0" eb="2">
      <t>フタマタ</t>
    </rPh>
    <rPh sb="3" eb="5">
      <t>ヤスコ</t>
    </rPh>
    <phoneticPr fontId="26"/>
  </si>
  <si>
    <t>小橋　裕見子</t>
    <rPh sb="0" eb="2">
      <t>コバシ</t>
    </rPh>
    <rPh sb="3" eb="4">
      <t>ユウ</t>
    </rPh>
    <rPh sb="4" eb="5">
      <t>ミ</t>
    </rPh>
    <rPh sb="5" eb="6">
      <t>コ</t>
    </rPh>
    <phoneticPr fontId="26"/>
  </si>
  <si>
    <t>作田　由美子</t>
    <rPh sb="0" eb="2">
      <t>サクタ</t>
    </rPh>
    <rPh sb="3" eb="6">
      <t>ユミコ</t>
    </rPh>
    <phoneticPr fontId="26"/>
  </si>
  <si>
    <t>鈴木　勝子</t>
    <rPh sb="0" eb="2">
      <t>スズキ</t>
    </rPh>
    <rPh sb="3" eb="5">
      <t>カツコ</t>
    </rPh>
    <phoneticPr fontId="26"/>
  </si>
  <si>
    <t>血液検査</t>
    <rPh sb="0" eb="2">
      <t>ケツエキ</t>
    </rPh>
    <rPh sb="2" eb="4">
      <t>ケンサ</t>
    </rPh>
    <phoneticPr fontId="26"/>
  </si>
  <si>
    <t>田村　とよ</t>
    <rPh sb="0" eb="2">
      <t>タムラ</t>
    </rPh>
    <phoneticPr fontId="26"/>
  </si>
  <si>
    <t>西舘　瞳</t>
    <rPh sb="0" eb="2">
      <t>ニシダテ</t>
    </rPh>
    <rPh sb="3" eb="4">
      <t>ヒトミ</t>
    </rPh>
    <phoneticPr fontId="26"/>
  </si>
  <si>
    <t>ハロマンス100ｍｇ</t>
    <phoneticPr fontId="26"/>
  </si>
  <si>
    <t>西山　節子</t>
    <rPh sb="0" eb="2">
      <t>ニシヤマ</t>
    </rPh>
    <rPh sb="3" eb="5">
      <t>セツコ</t>
    </rPh>
    <phoneticPr fontId="26"/>
  </si>
  <si>
    <t>木滝　三彦</t>
    <rPh sb="0" eb="2">
      <t>キタキ</t>
    </rPh>
    <rPh sb="3" eb="5">
      <t>ミツヒコ</t>
    </rPh>
    <phoneticPr fontId="26"/>
  </si>
  <si>
    <t>千葉　ハギ</t>
    <rPh sb="0" eb="2">
      <t>チバ</t>
    </rPh>
    <phoneticPr fontId="26"/>
  </si>
  <si>
    <t>松林　アサ</t>
    <rPh sb="0" eb="2">
      <t>マツバヤシ</t>
    </rPh>
    <phoneticPr fontId="26"/>
  </si>
  <si>
    <t>平内　和夫</t>
    <rPh sb="0" eb="2">
      <t>ヒラナイ</t>
    </rPh>
    <rPh sb="3" eb="4">
      <t>カズ</t>
    </rPh>
    <rPh sb="4" eb="5">
      <t>オット</t>
    </rPh>
    <phoneticPr fontId="26"/>
  </si>
  <si>
    <t>蛯名　つや子</t>
    <rPh sb="0" eb="2">
      <t>エビナ</t>
    </rPh>
    <rPh sb="5" eb="6">
      <t>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</si>
  <si>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</si>
  <si>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</si>
  <si>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</si>
  <si>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畑山　みゆき</t>
    <rPh sb="0" eb="2">
      <t>ハタケヤマ</t>
    </rPh>
    <phoneticPr fontId="26"/>
  </si>
  <si>
    <t>青南病院</t>
    <rPh sb="0" eb="2">
      <t>セイナン</t>
    </rPh>
    <rPh sb="2" eb="4">
      <t>ビョウイン</t>
    </rPh>
    <phoneticPr fontId="26"/>
  </si>
  <si>
    <t>未</t>
  </si>
  <si>
    <t>21.0</t>
    <phoneticPr fontId="26"/>
  </si>
  <si>
    <t>24.0</t>
    <phoneticPr fontId="26"/>
  </si>
  <si>
    <t>24.5</t>
    <phoneticPr fontId="26"/>
  </si>
  <si>
    <t>血液検査・HDS-R/MMSE</t>
    <rPh sb="0" eb="2">
      <t>ケツエキ</t>
    </rPh>
    <rPh sb="2" eb="4">
      <t>ケンサ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</si>
  <si>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</si>
  <si>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ゼプリオン75mg</t>
    <phoneticPr fontId="26"/>
  </si>
  <si>
    <t>水</t>
    <rPh sb="0" eb="1">
      <t>スイ</t>
    </rPh>
    <phoneticPr fontId="26"/>
  </si>
  <si>
    <t>柏崎　進也</t>
    <rPh sb="0" eb="2">
      <t>カシワザキ</t>
    </rPh>
    <rPh sb="3" eb="5">
      <t>シンヤ</t>
    </rPh>
    <phoneticPr fontId="26"/>
  </si>
  <si>
    <t>川澄　恵美子</t>
    <rPh sb="0" eb="2">
      <t>カワスミ</t>
    </rPh>
    <rPh sb="3" eb="6">
      <t>エミコ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</si>
  <si>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</si>
  <si>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</si>
  <si>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</si>
  <si>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24.5</t>
    <phoneticPr fontId="26"/>
  </si>
  <si>
    <t>佐藤　弘子</t>
    <rPh sb="0" eb="2">
      <t>サトウ</t>
    </rPh>
    <rPh sb="3" eb="5">
      <t>ヒロコ</t>
    </rPh>
    <phoneticPr fontId="26"/>
  </si>
  <si>
    <t>中村　アイ子</t>
    <rPh sb="0" eb="2">
      <t>ナカムラ</t>
    </rPh>
    <rPh sb="5" eb="6">
      <t>コ</t>
    </rPh>
    <phoneticPr fontId="26"/>
  </si>
  <si>
    <t>泊診療所</t>
    <rPh sb="0" eb="1">
      <t>トマリ</t>
    </rPh>
    <rPh sb="1" eb="4">
      <t>シンリョウジョ</t>
    </rPh>
    <phoneticPr fontId="26"/>
  </si>
  <si>
    <t>24</t>
    <phoneticPr fontId="26"/>
  </si>
  <si>
    <t>川嶋</t>
    <phoneticPr fontId="26"/>
  </si>
  <si>
    <t>中山医院・ひぐちクリニック</t>
    <rPh sb="0" eb="2">
      <t>ナカヤマ</t>
    </rPh>
    <rPh sb="2" eb="4">
      <t>イイン</t>
    </rPh>
    <phoneticPr fontId="26"/>
  </si>
  <si>
    <t>森　由貴</t>
    <rPh sb="0" eb="1">
      <t>モリ</t>
    </rPh>
    <rPh sb="2" eb="4">
      <t>ユキ</t>
    </rPh>
    <phoneticPr fontId="26"/>
  </si>
  <si>
    <t>杉森　涼也</t>
    <rPh sb="0" eb="2">
      <t>スギモリ</t>
    </rPh>
    <rPh sb="3" eb="4">
      <t>スズ</t>
    </rPh>
    <rPh sb="4" eb="5">
      <t>ナリ</t>
    </rPh>
    <phoneticPr fontId="26"/>
  </si>
  <si>
    <t>松岡病院</t>
    <rPh sb="0" eb="2">
      <t>マツオカ</t>
    </rPh>
    <rPh sb="2" eb="4">
      <t>ビョウイン</t>
    </rPh>
    <phoneticPr fontId="26"/>
  </si>
  <si>
    <t>横田　トキ</t>
    <rPh sb="0" eb="2">
      <t>ヨコタ</t>
    </rPh>
    <phoneticPr fontId="26"/>
  </si>
  <si>
    <t>岡三沢診療所</t>
    <rPh sb="0" eb="3">
      <t>オカミサワ</t>
    </rPh>
    <rPh sb="3" eb="6">
      <t>シンリョウジョ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</si>
  <si>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</si>
  <si>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</si>
  <si>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デイ
ケア</t>
    <phoneticPr fontId="26"/>
  </si>
  <si>
    <t>新山　颯也</t>
    <rPh sb="0" eb="2">
      <t>ニイヤマ</t>
    </rPh>
    <rPh sb="3" eb="5">
      <t>ソウヤ</t>
    </rPh>
    <phoneticPr fontId="26"/>
  </si>
  <si>
    <t>山﨑　友雅</t>
    <rPh sb="0" eb="2">
      <t>ヤマザキ</t>
    </rPh>
    <rPh sb="3" eb="4">
      <t>トモ</t>
    </rPh>
    <rPh sb="4" eb="5">
      <t>ミヤビ</t>
    </rPh>
    <phoneticPr fontId="26"/>
  </si>
  <si>
    <t>関川　さおり</t>
    <rPh sb="0" eb="2">
      <t>セキカワ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</si>
  <si>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</si>
  <si>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WISC-Ⅴ</t>
    <phoneticPr fontId="26"/>
  </si>
  <si>
    <t>カウンセリング</t>
    <phoneticPr fontId="26"/>
  </si>
  <si>
    <t>CMI</t>
    <phoneticPr fontId="26"/>
  </si>
  <si>
    <t>木</t>
    <rPh sb="0" eb="1">
      <t>モク</t>
    </rPh>
    <phoneticPr fontId="26"/>
  </si>
  <si>
    <t>馬場　悦子</t>
    <rPh sb="0" eb="2">
      <t>ババ</t>
    </rPh>
    <rPh sb="3" eb="5">
      <t>エツコ</t>
    </rPh>
    <phoneticPr fontId="26"/>
  </si>
  <si>
    <t>沖田　満治</t>
    <rPh sb="0" eb="2">
      <t>オキタ</t>
    </rPh>
    <rPh sb="3" eb="5">
      <t>ミツハル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</si>
  <si>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</si>
  <si>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血液検査</t>
    <rPh sb="0" eb="2">
      <t>ケツエキ</t>
    </rPh>
    <rPh sb="2" eb="4">
      <t>ケンサ</t>
    </rPh>
    <phoneticPr fontId="26"/>
  </si>
  <si>
    <t>久喜すずのき病院</t>
    <rPh sb="0" eb="2">
      <t>クキ</t>
    </rPh>
    <rPh sb="6" eb="8">
      <t>ビョウイン</t>
    </rPh>
    <phoneticPr fontId="26"/>
  </si>
  <si>
    <t>渡部　千尋</t>
    <rPh sb="0" eb="2">
      <t>ワタベ</t>
    </rPh>
    <rPh sb="3" eb="5">
      <t>チヒロ</t>
    </rPh>
    <phoneticPr fontId="26"/>
  </si>
  <si>
    <t>24.0</t>
    <phoneticPr fontId="26"/>
  </si>
  <si>
    <t>25.0</t>
    <phoneticPr fontId="26"/>
  </si>
  <si>
    <t>山田　詩流</t>
    <rPh sb="0" eb="2">
      <t>ヤマダ</t>
    </rPh>
    <rPh sb="3" eb="4">
      <t>シ</t>
    </rPh>
    <rPh sb="4" eb="5">
      <t>リュウ</t>
    </rPh>
    <phoneticPr fontId="26"/>
  </si>
  <si>
    <t>WISC-Ⅴ</t>
    <phoneticPr fontId="26"/>
  </si>
  <si>
    <t>増田　大和</t>
    <rPh sb="0" eb="2">
      <t>マスダ</t>
    </rPh>
    <rPh sb="3" eb="5">
      <t>ヤマト</t>
    </rPh>
    <phoneticPr fontId="26"/>
  </si>
  <si>
    <t>WISC-Ⅴ</t>
    <phoneticPr fontId="26"/>
  </si>
  <si>
    <t>福田　イツ子</t>
    <rPh sb="0" eb="2">
      <t>フクダ</t>
    </rPh>
    <rPh sb="5" eb="6">
      <t>コ</t>
    </rPh>
    <phoneticPr fontId="26"/>
  </si>
  <si>
    <t>GDS</t>
    <phoneticPr fontId="26"/>
  </si>
  <si>
    <t>CMI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</si>
  <si>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</si>
  <si>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</si>
  <si>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安田　美央</t>
    <rPh sb="0" eb="2">
      <t>ヤスダ</t>
    </rPh>
    <rPh sb="3" eb="5">
      <t>ミオ</t>
    </rPh>
    <phoneticPr fontId="26"/>
  </si>
  <si>
    <t>金</t>
    <rPh sb="0" eb="1">
      <t>キン</t>
    </rPh>
    <phoneticPr fontId="26"/>
  </si>
  <si>
    <t>24</t>
    <phoneticPr fontId="26"/>
  </si>
  <si>
    <t>25</t>
    <phoneticPr fontId="26"/>
  </si>
  <si>
    <t>林下　サヨ</t>
    <rPh sb="0" eb="1">
      <t>ハヤシ</t>
    </rPh>
    <rPh sb="1" eb="2">
      <t>シタ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</si>
  <si>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</si>
  <si>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</si>
  <si>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早退</t>
  </si>
  <si>
    <t>林下　サヨ</t>
    <rPh sb="0" eb="2">
      <t>ハヤシタ</t>
    </rPh>
    <phoneticPr fontId="26"/>
  </si>
  <si>
    <t>ひぐちクリニック</t>
    <phoneticPr fontId="26"/>
  </si>
  <si>
    <t>藪　真弓</t>
    <rPh sb="0" eb="1">
      <t>ヤブ</t>
    </rPh>
    <rPh sb="2" eb="4">
      <t>マユミ</t>
    </rPh>
    <phoneticPr fontId="26"/>
  </si>
  <si>
    <t>月</t>
    <rPh sb="0" eb="1">
      <t>ツキ</t>
    </rPh>
    <phoneticPr fontId="26"/>
  </si>
  <si>
    <t>23.5</t>
    <phoneticPr fontId="26"/>
  </si>
  <si>
    <t>24</t>
    <phoneticPr fontId="26"/>
  </si>
  <si>
    <t>血液検査</t>
    <rPh sb="0" eb="2">
      <t>ケツエキ</t>
    </rPh>
    <rPh sb="2" eb="4">
      <t>ケンサ</t>
    </rPh>
    <phoneticPr fontId="26"/>
  </si>
  <si>
    <t>戸館　宗利</t>
    <rPh sb="0" eb="2">
      <t>トダテ</t>
    </rPh>
    <rPh sb="3" eb="5">
      <t>ムネトシ</t>
    </rPh>
    <phoneticPr fontId="26"/>
  </si>
  <si>
    <t>沢村　まさえ</t>
    <rPh sb="0" eb="2">
      <t>サワムラ</t>
    </rPh>
    <phoneticPr fontId="26"/>
  </si>
  <si>
    <t>隈元　トミ子</t>
    <rPh sb="0" eb="2">
      <t>クマモト</t>
    </rPh>
    <rPh sb="5" eb="6">
      <t>コ</t>
    </rPh>
    <phoneticPr fontId="26"/>
  </si>
  <si>
    <t>津田　すみ子</t>
    <rPh sb="0" eb="2">
      <t>ツダ</t>
    </rPh>
    <rPh sb="5" eb="6">
      <t>コ</t>
    </rPh>
    <phoneticPr fontId="26"/>
  </si>
  <si>
    <t>橘　フサ子</t>
    <rPh sb="0" eb="1">
      <t>タチバナ</t>
    </rPh>
    <rPh sb="4" eb="5">
      <t>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</si>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</sst>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7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31" fillId="0" borderId="40" xfId="0" applyFont="1" applyBorder="1" applyAlignment="1">
      <alignment horizontal="center" vertical="center"/>
    </xf>
    <xf numFmtId="0" fontId="31" fillId="0" borderId="38" xfId="0" applyFont="1" applyBorder="1" applyAlignment="1">
      <alignment horizontal="center" vertical="center"/>
    </xf>
    <xf numFmtId="0" fontId="31" fillId="0" borderId="39" xfId="0" applyFont="1" applyBorder="1" applyAlignment="1">
      <alignment horizontal="center" vertical="center"/>
    </xf>
    <xf numFmtId="0" fontId="31" fillId="0" borderId="36" xfId="0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0" xfId="0" applyFont="1" applyAlignment="1">
      <alignment vertical="center"/>
    </xf>
    <xf numFmtId="0" fontId="27" fillId="0" borderId="15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O4" sqref="A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77"/>
  <sheetViews>
    <sheetView view="pageBreakPreview" zoomScaleNormal="100" zoomScaleSheetLayoutView="100" workbookViewId="0">
      <selection activeCell="R2" sqref="R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77"/>
  <sheetViews>
    <sheetView view="pageBreakPreview" zoomScaleNormal="100" zoomScaleSheetLayoutView="100" workbookViewId="0">
      <selection activeCell="R2" sqref="R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65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77"/>
  <sheetViews>
    <sheetView view="pageBreakPreview" topLeftCell="A7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3</v>
      </c>
      <c r="O1" s="19" t="s">
        <v>2</v>
      </c>
      <c r="P1" s="19"/>
      <c r="Q1" s="19" t="s">
        <v>3</v>
      </c>
      <c r="R1" s="12" t="s">
        <v>66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 t="s">
        <v>67</v>
      </c>
      <c r="B4" s="95"/>
      <c r="C4" s="95"/>
      <c r="D4" s="95"/>
      <c r="E4" s="95"/>
      <c r="F4" s="95"/>
      <c r="G4" s="128" t="s">
        <v>64</v>
      </c>
      <c r="H4" s="128"/>
      <c r="I4" s="95" t="s">
        <v>69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71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>
      <c r="A5" s="127" t="s">
        <v>68</v>
      </c>
      <c r="B5" s="95"/>
      <c r="C5" s="95"/>
      <c r="D5" s="95"/>
      <c r="E5" s="95"/>
      <c r="F5" s="95"/>
      <c r="G5" s="128" t="s">
        <v>64</v>
      </c>
      <c r="H5" s="128"/>
      <c r="I5" s="95" t="s">
        <v>70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 t="s">
        <v>72</v>
      </c>
      <c r="V5" s="121"/>
      <c r="W5" s="121"/>
      <c r="X5" s="121"/>
      <c r="Y5" s="140"/>
      <c r="Z5" s="95" t="s">
        <v>67</v>
      </c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 t="s">
        <v>73</v>
      </c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3</v>
      </c>
      <c r="I9" s="107"/>
      <c r="J9" s="22" t="s">
        <v>27</v>
      </c>
      <c r="K9" s="23" t="s">
        <v>31</v>
      </c>
      <c r="L9" s="106">
        <v>55</v>
      </c>
      <c r="M9" s="107"/>
      <c r="N9" s="22" t="s">
        <v>27</v>
      </c>
      <c r="O9" s="23" t="s">
        <v>30</v>
      </c>
      <c r="P9" s="106">
        <v>2</v>
      </c>
      <c r="Q9" s="107"/>
      <c r="R9" s="22" t="s">
        <v>27</v>
      </c>
      <c r="S9" s="25" t="s">
        <v>53</v>
      </c>
      <c r="T9" s="106">
        <v>14</v>
      </c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74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2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0</v>
      </c>
      <c r="Q11" s="107"/>
      <c r="R11" s="22" t="s">
        <v>27</v>
      </c>
      <c r="S11" s="23" t="s">
        <v>37</v>
      </c>
      <c r="T11" s="106">
        <v>1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39</v>
      </c>
      <c r="I13" s="107"/>
      <c r="J13" s="22" t="s">
        <v>27</v>
      </c>
      <c r="K13" s="23" t="s">
        <v>46</v>
      </c>
      <c r="L13" s="106">
        <v>11</v>
      </c>
      <c r="M13" s="107"/>
      <c r="N13" s="22" t="s">
        <v>27</v>
      </c>
      <c r="O13" s="23" t="s">
        <v>37</v>
      </c>
      <c r="P13" s="106">
        <v>5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91</v>
      </c>
      <c r="B16" s="152"/>
      <c r="C16" s="152"/>
      <c r="D16" s="115"/>
      <c r="E16" s="49" t="s">
        <v>11</v>
      </c>
      <c r="F16" s="61" t="s">
        <v>92</v>
      </c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 t="s">
        <v>86</v>
      </c>
      <c r="V16" s="114"/>
      <c r="W16" s="114"/>
      <c r="X16" s="114"/>
      <c r="Y16" s="114"/>
      <c r="Z16" s="20" t="s">
        <v>11</v>
      </c>
      <c r="AA16" s="184" t="s">
        <v>87</v>
      </c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79</v>
      </c>
      <c r="B22" s="102"/>
      <c r="C22" s="102"/>
      <c r="D22" s="102"/>
      <c r="E22" s="20" t="s">
        <v>11</v>
      </c>
      <c r="F22" s="103" t="s">
        <v>74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80</v>
      </c>
      <c r="B23" s="75"/>
      <c r="C23" s="75"/>
      <c r="D23" s="75"/>
      <c r="E23" s="46" t="s">
        <v>11</v>
      </c>
      <c r="F23" s="83" t="s">
        <v>74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 t="s">
        <v>81</v>
      </c>
      <c r="B24" s="75"/>
      <c r="C24" s="75"/>
      <c r="D24" s="75"/>
      <c r="E24" s="46" t="s">
        <v>11</v>
      </c>
      <c r="F24" s="83" t="s">
        <v>74</v>
      </c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 t="s">
        <v>82</v>
      </c>
      <c r="B25" s="75"/>
      <c r="C25" s="75"/>
      <c r="D25" s="75"/>
      <c r="E25" s="46" t="s">
        <v>11</v>
      </c>
      <c r="F25" s="83" t="s">
        <v>74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 t="s">
        <v>83</v>
      </c>
      <c r="B26" s="75"/>
      <c r="C26" s="75"/>
      <c r="D26" s="75"/>
      <c r="E26" s="46" t="s">
        <v>11</v>
      </c>
      <c r="F26" s="189" t="s">
        <v>88</v>
      </c>
      <c r="G26" s="190"/>
      <c r="H26" s="190"/>
      <c r="I26" s="190"/>
      <c r="J26" s="1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89</v>
      </c>
      <c r="B27" s="102"/>
      <c r="C27" s="102"/>
      <c r="D27" s="102"/>
      <c r="E27" s="20" t="s">
        <v>11</v>
      </c>
      <c r="F27" s="189" t="s">
        <v>88</v>
      </c>
      <c r="G27" s="190"/>
      <c r="H27" s="190"/>
      <c r="I27" s="190"/>
      <c r="J27" s="191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75</v>
      </c>
      <c r="P29" s="136"/>
      <c r="Q29" s="137"/>
      <c r="R29" s="178" t="s">
        <v>77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178" t="s">
        <v>76</v>
      </c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75</v>
      </c>
      <c r="P30" s="136"/>
      <c r="Q30" s="137"/>
      <c r="R30" s="178" t="s">
        <v>76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78</v>
      </c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90</v>
      </c>
      <c r="P31" s="162"/>
      <c r="Q31" s="163"/>
      <c r="R31" s="71" t="s">
        <v>78</v>
      </c>
      <c r="S31" s="72"/>
      <c r="T31" s="160"/>
      <c r="U31" s="66" t="s">
        <v>24</v>
      </c>
      <c r="V31" s="66"/>
      <c r="W31" s="66"/>
      <c r="X31" s="67"/>
      <c r="Y31" s="68">
        <v>0.75</v>
      </c>
      <c r="Z31" s="69"/>
      <c r="AA31" s="70"/>
      <c r="AB31" s="71" t="s">
        <v>78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>
        <f>L34+V34</f>
        <v>221311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100000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121311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 t="s">
        <v>85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85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84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R77"/>
  <sheetViews>
    <sheetView view="pageBreakPreview" zoomScaleNormal="100" zoomScaleSheetLayoutView="100" workbookViewId="0">
      <selection activeCell="Y30" sqref="Y30:AA3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4</v>
      </c>
      <c r="O1" s="19" t="s">
        <v>2</v>
      </c>
      <c r="P1" s="19"/>
      <c r="Q1" s="19" t="s">
        <v>3</v>
      </c>
      <c r="R1" s="12" t="s">
        <v>93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64</v>
      </c>
      <c r="H4" s="128"/>
      <c r="I4" s="95" t="s">
        <v>69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94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>
      <c r="A5" s="127" t="s">
        <v>67</v>
      </c>
      <c r="B5" s="95"/>
      <c r="C5" s="95"/>
      <c r="D5" s="95"/>
      <c r="E5" s="95"/>
      <c r="F5" s="95"/>
      <c r="G5" s="128" t="s">
        <v>64</v>
      </c>
      <c r="H5" s="128"/>
      <c r="I5" s="95" t="s">
        <v>70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 t="s">
        <v>95</v>
      </c>
      <c r="V5" s="121"/>
      <c r="W5" s="121"/>
      <c r="X5" s="121"/>
      <c r="Y5" s="140"/>
      <c r="Z5" s="95" t="s">
        <v>67</v>
      </c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1</v>
      </c>
      <c r="I9" s="107"/>
      <c r="J9" s="22" t="s">
        <v>27</v>
      </c>
      <c r="K9" s="23" t="s">
        <v>31</v>
      </c>
      <c r="L9" s="106">
        <v>50</v>
      </c>
      <c r="M9" s="107"/>
      <c r="N9" s="22" t="s">
        <v>27</v>
      </c>
      <c r="O9" s="23" t="s">
        <v>30</v>
      </c>
      <c r="P9" s="106">
        <v>1</v>
      </c>
      <c r="Q9" s="107"/>
      <c r="R9" s="22" t="s">
        <v>27</v>
      </c>
      <c r="S9" s="25" t="s">
        <v>53</v>
      </c>
      <c r="T9" s="106">
        <v>9</v>
      </c>
      <c r="U9" s="107"/>
      <c r="V9" s="22" t="s">
        <v>27</v>
      </c>
      <c r="W9" s="23" t="s">
        <v>29</v>
      </c>
      <c r="X9" s="106">
        <v>0</v>
      </c>
      <c r="Y9" s="107"/>
      <c r="Z9" s="22" t="s">
        <v>27</v>
      </c>
      <c r="AA9" s="25" t="s">
        <v>28</v>
      </c>
      <c r="AB9" s="108">
        <f>H9+L9+P9+T9+X9</f>
        <v>61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1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0</v>
      </c>
      <c r="Q11" s="107"/>
      <c r="R11" s="22" t="s">
        <v>27</v>
      </c>
      <c r="S11" s="23" t="s">
        <v>37</v>
      </c>
      <c r="T11" s="106">
        <v>0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48</v>
      </c>
      <c r="I13" s="107"/>
      <c r="J13" s="22" t="s">
        <v>27</v>
      </c>
      <c r="K13" s="23" t="s">
        <v>46</v>
      </c>
      <c r="L13" s="106">
        <v>2</v>
      </c>
      <c r="M13" s="107"/>
      <c r="N13" s="22" t="s">
        <v>27</v>
      </c>
      <c r="O13" s="23" t="s">
        <v>37</v>
      </c>
      <c r="P13" s="106">
        <v>0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111</v>
      </c>
      <c r="B16" s="152"/>
      <c r="C16" s="152"/>
      <c r="D16" s="115"/>
      <c r="E16" s="49" t="s">
        <v>11</v>
      </c>
      <c r="F16" s="61" t="s">
        <v>112</v>
      </c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6" t="s">
        <v>15</v>
      </c>
      <c r="L21" s="77"/>
      <c r="M21" s="77"/>
      <c r="N21" s="77"/>
      <c r="O21" s="78"/>
      <c r="P21" s="78" t="s">
        <v>16</v>
      </c>
      <c r="Q21" s="81"/>
      <c r="R21" s="81"/>
      <c r="S21" s="81"/>
      <c r="T21" s="82"/>
      <c r="U21" s="130" t="s">
        <v>15</v>
      </c>
      <c r="V21" s="81"/>
      <c r="W21" s="81"/>
      <c r="X21" s="81"/>
      <c r="Y21" s="81"/>
      <c r="Z21" s="82"/>
      <c r="AA21" s="78" t="s">
        <v>16</v>
      </c>
      <c r="AB21" s="81"/>
      <c r="AC21" s="81"/>
      <c r="AD21" s="82"/>
      <c r="AE21" s="15"/>
    </row>
    <row r="22" spans="1:31" s="13" customFormat="1" ht="15" customHeight="1">
      <c r="A22" s="101" t="s">
        <v>96</v>
      </c>
      <c r="B22" s="102"/>
      <c r="C22" s="102"/>
      <c r="D22" s="102"/>
      <c r="E22" s="20" t="s">
        <v>11</v>
      </c>
      <c r="F22" s="103" t="s">
        <v>108</v>
      </c>
      <c r="G22" s="104"/>
      <c r="H22" s="104"/>
      <c r="I22" s="104"/>
      <c r="J22" s="105"/>
      <c r="K22" s="119" t="s">
        <v>106</v>
      </c>
      <c r="L22" s="119"/>
      <c r="M22" s="119"/>
      <c r="N22" s="119"/>
      <c r="O22" s="49" t="s">
        <v>11</v>
      </c>
      <c r="P22" s="120" t="s">
        <v>108</v>
      </c>
      <c r="Q22" s="121"/>
      <c r="R22" s="121"/>
      <c r="S22" s="121"/>
      <c r="T22" s="140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97</v>
      </c>
      <c r="B23" s="75"/>
      <c r="C23" s="75"/>
      <c r="D23" s="75"/>
      <c r="E23" s="46" t="s">
        <v>11</v>
      </c>
      <c r="F23" s="83" t="s">
        <v>108</v>
      </c>
      <c r="G23" s="54"/>
      <c r="H23" s="54"/>
      <c r="I23" s="54"/>
      <c r="J23" s="91"/>
      <c r="K23" s="59" t="s">
        <v>107</v>
      </c>
      <c r="L23" s="59"/>
      <c r="M23" s="59"/>
      <c r="N23" s="59"/>
      <c r="O23" s="47" t="s">
        <v>11</v>
      </c>
      <c r="P23" s="120" t="s">
        <v>108</v>
      </c>
      <c r="Q23" s="121"/>
      <c r="R23" s="121"/>
      <c r="S23" s="121"/>
      <c r="T23" s="140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 t="s">
        <v>98</v>
      </c>
      <c r="B24" s="75"/>
      <c r="C24" s="75"/>
      <c r="D24" s="75"/>
      <c r="E24" s="46" t="s">
        <v>11</v>
      </c>
      <c r="F24" s="83" t="s">
        <v>108</v>
      </c>
      <c r="G24" s="54"/>
      <c r="H24" s="54"/>
      <c r="I24" s="54"/>
      <c r="J24" s="91"/>
      <c r="K24" s="59" t="s">
        <v>109</v>
      </c>
      <c r="L24" s="59"/>
      <c r="M24" s="59"/>
      <c r="N24" s="59"/>
      <c r="O24" s="47" t="s">
        <v>11</v>
      </c>
      <c r="P24" s="192" t="s">
        <v>110</v>
      </c>
      <c r="Q24" s="193"/>
      <c r="R24" s="193"/>
      <c r="S24" s="193"/>
      <c r="T24" s="1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 t="s">
        <v>99</v>
      </c>
      <c r="B25" s="75"/>
      <c r="C25" s="75"/>
      <c r="D25" s="75"/>
      <c r="E25" s="46" t="s">
        <v>11</v>
      </c>
      <c r="F25" s="83" t="s">
        <v>108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120"/>
      <c r="Q25" s="121"/>
      <c r="R25" s="121"/>
      <c r="S25" s="121"/>
      <c r="T25" s="140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 t="s">
        <v>100</v>
      </c>
      <c r="B26" s="75"/>
      <c r="C26" s="75"/>
      <c r="D26" s="75"/>
      <c r="E26" s="46" t="s">
        <v>11</v>
      </c>
      <c r="F26" s="83" t="s">
        <v>108</v>
      </c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83"/>
      <c r="Q26" s="84"/>
      <c r="R26" s="84"/>
      <c r="S26" s="84"/>
      <c r="T26" s="99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101</v>
      </c>
      <c r="B27" s="102"/>
      <c r="C27" s="102"/>
      <c r="D27" s="102"/>
      <c r="E27" s="20" t="s">
        <v>11</v>
      </c>
      <c r="F27" s="103" t="s">
        <v>108</v>
      </c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102</v>
      </c>
      <c r="B28" s="75"/>
      <c r="C28" s="75"/>
      <c r="D28" s="75"/>
      <c r="E28" s="46" t="s">
        <v>11</v>
      </c>
      <c r="F28" s="83" t="s">
        <v>108</v>
      </c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 t="s">
        <v>103</v>
      </c>
      <c r="B29" s="75"/>
      <c r="C29" s="75"/>
      <c r="D29" s="75"/>
      <c r="E29" s="46" t="s">
        <v>11</v>
      </c>
      <c r="F29" s="83" t="s">
        <v>108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113</v>
      </c>
      <c r="P29" s="136"/>
      <c r="Q29" s="137"/>
      <c r="R29" s="178" t="s">
        <v>77</v>
      </c>
      <c r="S29" s="54"/>
      <c r="T29" s="91"/>
      <c r="U29" s="84" t="s">
        <v>61</v>
      </c>
      <c r="V29" s="84"/>
      <c r="W29" s="84"/>
      <c r="X29" s="99"/>
      <c r="Y29" s="100">
        <v>0.72916666666666663</v>
      </c>
      <c r="Z29" s="84"/>
      <c r="AA29" s="99"/>
      <c r="AB29" s="178" t="s">
        <v>119</v>
      </c>
      <c r="AC29" s="54"/>
      <c r="AD29" s="55"/>
    </row>
    <row r="30" spans="1:31" s="13" customFormat="1" ht="15" customHeight="1">
      <c r="A30" s="74" t="s">
        <v>104</v>
      </c>
      <c r="B30" s="75"/>
      <c r="C30" s="75"/>
      <c r="D30" s="75"/>
      <c r="E30" s="46" t="s">
        <v>11</v>
      </c>
      <c r="F30" s="83" t="s">
        <v>108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114</v>
      </c>
      <c r="P30" s="136"/>
      <c r="Q30" s="137"/>
      <c r="R30" s="178" t="s">
        <v>117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178" t="s">
        <v>78</v>
      </c>
      <c r="AC30" s="54"/>
      <c r="AD30" s="91"/>
    </row>
    <row r="31" spans="1:31" s="13" customFormat="1" ht="15" customHeight="1" thickBot="1">
      <c r="A31" s="164" t="s">
        <v>105</v>
      </c>
      <c r="B31" s="165"/>
      <c r="C31" s="165"/>
      <c r="D31" s="165"/>
      <c r="E31" s="45" t="s">
        <v>11</v>
      </c>
      <c r="F31" s="159" t="s">
        <v>108</v>
      </c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115</v>
      </c>
      <c r="P31" s="162"/>
      <c r="Q31" s="163"/>
      <c r="R31" s="71" t="s">
        <v>117</v>
      </c>
      <c r="S31" s="72"/>
      <c r="T31" s="160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116</v>
      </c>
      <c r="AC31" s="72"/>
      <c r="AD31" s="16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>
        <f>L34+V34</f>
        <v>186921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30000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156921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 t="s">
        <v>118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118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117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AA21:AD21"/>
    <mergeCell ref="A20:D20"/>
    <mergeCell ref="F20:J20"/>
    <mergeCell ref="K20:N20"/>
    <mergeCell ref="P20:S20"/>
    <mergeCell ref="U20:Y20"/>
    <mergeCell ref="AA20:AD20"/>
    <mergeCell ref="U21:Z21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7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R77"/>
  <sheetViews>
    <sheetView view="pageBreakPreview" zoomScaleNormal="100" zoomScaleSheetLayoutView="100" workbookViewId="0">
      <selection activeCell="AA18" sqref="AA18:AD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5</v>
      </c>
      <c r="O1" s="19" t="s">
        <v>2</v>
      </c>
      <c r="P1" s="19"/>
      <c r="Q1" s="19" t="s">
        <v>3</v>
      </c>
      <c r="R1" s="12" t="s">
        <v>120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 t="s">
        <v>67</v>
      </c>
      <c r="B4" s="95"/>
      <c r="C4" s="95"/>
      <c r="D4" s="95"/>
      <c r="E4" s="95"/>
      <c r="F4" s="95"/>
      <c r="G4" s="128" t="s">
        <v>64</v>
      </c>
      <c r="H4" s="128"/>
      <c r="I4" s="95" t="s">
        <v>69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121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>
      <c r="A5" s="127" t="s">
        <v>68</v>
      </c>
      <c r="B5" s="95"/>
      <c r="C5" s="95"/>
      <c r="D5" s="95"/>
      <c r="E5" s="95"/>
      <c r="F5" s="95"/>
      <c r="G5" s="128" t="s">
        <v>64</v>
      </c>
      <c r="H5" s="128"/>
      <c r="I5" s="95" t="s">
        <v>70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 t="s">
        <v>72</v>
      </c>
      <c r="V5" s="121"/>
      <c r="W5" s="121"/>
      <c r="X5" s="121"/>
      <c r="Y5" s="140"/>
      <c r="Z5" s="95" t="s">
        <v>67</v>
      </c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 t="s">
        <v>122</v>
      </c>
      <c r="J6" s="95"/>
      <c r="K6" s="95"/>
      <c r="L6" s="95"/>
      <c r="M6" s="95"/>
      <c r="N6" s="128" t="s">
        <v>64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1</v>
      </c>
      <c r="I9" s="107"/>
      <c r="J9" s="22" t="s">
        <v>27</v>
      </c>
      <c r="K9" s="23" t="s">
        <v>31</v>
      </c>
      <c r="L9" s="106">
        <v>57</v>
      </c>
      <c r="M9" s="107"/>
      <c r="N9" s="22" t="s">
        <v>27</v>
      </c>
      <c r="O9" s="23" t="s">
        <v>30</v>
      </c>
      <c r="P9" s="106">
        <v>1</v>
      </c>
      <c r="Q9" s="107"/>
      <c r="R9" s="22" t="s">
        <v>27</v>
      </c>
      <c r="S9" s="25" t="s">
        <v>53</v>
      </c>
      <c r="T9" s="106">
        <v>14</v>
      </c>
      <c r="U9" s="107"/>
      <c r="V9" s="22" t="s">
        <v>27</v>
      </c>
      <c r="W9" s="23" t="s">
        <v>29</v>
      </c>
      <c r="X9" s="106">
        <v>3</v>
      </c>
      <c r="Y9" s="107"/>
      <c r="Z9" s="22" t="s">
        <v>27</v>
      </c>
      <c r="AA9" s="25" t="s">
        <v>28</v>
      </c>
      <c r="AB9" s="108">
        <f>H9+L9+P9+T9+X9</f>
        <v>76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1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0</v>
      </c>
      <c r="Q11" s="107"/>
      <c r="R11" s="22" t="s">
        <v>27</v>
      </c>
      <c r="S11" s="23" t="s">
        <v>37</v>
      </c>
      <c r="T11" s="106">
        <v>0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48</v>
      </c>
      <c r="I13" s="107"/>
      <c r="J13" s="22" t="s">
        <v>27</v>
      </c>
      <c r="K13" s="23" t="s">
        <v>46</v>
      </c>
      <c r="L13" s="106">
        <v>0</v>
      </c>
      <c r="M13" s="107"/>
      <c r="N13" s="22" t="s">
        <v>27</v>
      </c>
      <c r="O13" s="23" t="s">
        <v>37</v>
      </c>
      <c r="P13" s="106">
        <v>9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 t="s">
        <v>128</v>
      </c>
      <c r="L16" s="114"/>
      <c r="M16" s="114"/>
      <c r="N16" s="115"/>
      <c r="O16" s="48" t="s">
        <v>11</v>
      </c>
      <c r="P16" s="61" t="s">
        <v>131</v>
      </c>
      <c r="Q16" s="75"/>
      <c r="R16" s="75"/>
      <c r="S16" s="75"/>
      <c r="T16" s="31" t="s">
        <v>132</v>
      </c>
      <c r="U16" s="114" t="s">
        <v>145</v>
      </c>
      <c r="V16" s="114"/>
      <c r="W16" s="114"/>
      <c r="X16" s="114"/>
      <c r="Y16" s="114"/>
      <c r="Z16" s="20" t="s">
        <v>11</v>
      </c>
      <c r="AA16" s="184" t="s">
        <v>147</v>
      </c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 t="s">
        <v>146</v>
      </c>
      <c r="V17" s="59"/>
      <c r="W17" s="59"/>
      <c r="X17" s="59"/>
      <c r="Y17" s="59"/>
      <c r="Z17" s="47" t="s">
        <v>11</v>
      </c>
      <c r="AA17" s="61" t="s">
        <v>148</v>
      </c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123</v>
      </c>
      <c r="B22" s="102"/>
      <c r="C22" s="102"/>
      <c r="D22" s="102"/>
      <c r="E22" s="20" t="s">
        <v>11</v>
      </c>
      <c r="F22" s="103" t="s">
        <v>126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124</v>
      </c>
      <c r="B23" s="75"/>
      <c r="C23" s="75"/>
      <c r="D23" s="75"/>
      <c r="E23" s="46" t="s">
        <v>11</v>
      </c>
      <c r="F23" s="83" t="s">
        <v>126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 t="s">
        <v>125</v>
      </c>
      <c r="B24" s="75"/>
      <c r="C24" s="75"/>
      <c r="D24" s="75"/>
      <c r="E24" s="46" t="s">
        <v>11</v>
      </c>
      <c r="F24" s="83" t="s">
        <v>126</v>
      </c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 t="s">
        <v>128</v>
      </c>
      <c r="B25" s="75"/>
      <c r="C25" s="75"/>
      <c r="D25" s="75"/>
      <c r="E25" s="46" t="s">
        <v>11</v>
      </c>
      <c r="F25" s="83" t="s">
        <v>127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 t="s">
        <v>133</v>
      </c>
      <c r="B26" s="75"/>
      <c r="C26" s="75"/>
      <c r="D26" s="75"/>
      <c r="E26" s="46" t="s">
        <v>11</v>
      </c>
      <c r="F26" s="83" t="s">
        <v>141</v>
      </c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134</v>
      </c>
      <c r="B27" s="102"/>
      <c r="C27" s="102"/>
      <c r="D27" s="102"/>
      <c r="E27" s="20" t="s">
        <v>11</v>
      </c>
      <c r="F27" s="103" t="s">
        <v>135</v>
      </c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136</v>
      </c>
      <c r="B28" s="75"/>
      <c r="C28" s="75"/>
      <c r="D28" s="75"/>
      <c r="E28" s="46" t="s">
        <v>11</v>
      </c>
      <c r="F28" s="83" t="s">
        <v>137</v>
      </c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 t="s">
        <v>138</v>
      </c>
      <c r="B29" s="75"/>
      <c r="C29" s="75"/>
      <c r="D29" s="75"/>
      <c r="E29" s="46" t="s">
        <v>11</v>
      </c>
      <c r="F29" s="83" t="s">
        <v>139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129</v>
      </c>
      <c r="P29" s="136"/>
      <c r="Q29" s="137"/>
      <c r="R29" s="178" t="s">
        <v>77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178" t="s">
        <v>78</v>
      </c>
      <c r="AC29" s="54"/>
      <c r="AD29" s="55"/>
    </row>
    <row r="30" spans="1:31" s="13" customFormat="1" ht="15" customHeight="1">
      <c r="A30" s="74" t="s">
        <v>140</v>
      </c>
      <c r="B30" s="75"/>
      <c r="C30" s="75"/>
      <c r="D30" s="75"/>
      <c r="E30" s="46" t="s">
        <v>11</v>
      </c>
      <c r="F30" s="83" t="s">
        <v>137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129</v>
      </c>
      <c r="P30" s="136"/>
      <c r="Q30" s="137"/>
      <c r="R30" s="178" t="s">
        <v>76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78</v>
      </c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130</v>
      </c>
      <c r="P31" s="162"/>
      <c r="Q31" s="163"/>
      <c r="R31" s="71" t="s">
        <v>78</v>
      </c>
      <c r="S31" s="72"/>
      <c r="T31" s="160"/>
      <c r="U31" s="66" t="s">
        <v>24</v>
      </c>
      <c r="V31" s="66"/>
      <c r="W31" s="66"/>
      <c r="X31" s="67"/>
      <c r="Y31" s="68">
        <v>0.75</v>
      </c>
      <c r="Z31" s="69"/>
      <c r="AA31" s="70"/>
      <c r="AB31" s="71" t="s">
        <v>76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>
        <v>239754</v>
      </c>
      <c r="C34" s="54"/>
      <c r="D34" s="54"/>
      <c r="E34" s="54"/>
      <c r="F34" s="54"/>
      <c r="G34" s="54"/>
      <c r="H34" s="54"/>
      <c r="I34" s="55"/>
      <c r="J34" s="36"/>
      <c r="K34" s="36"/>
      <c r="L34" s="53" t="s">
        <v>142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239754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 t="s">
        <v>143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144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77"/>
  <sheetViews>
    <sheetView view="pageBreakPreview" zoomScaleNormal="100" zoomScaleSheetLayoutView="100" workbookViewId="0">
      <selection activeCell="A31" sqref="A31: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149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 t="s">
        <v>67</v>
      </c>
      <c r="B4" s="95"/>
      <c r="C4" s="95"/>
      <c r="D4" s="95"/>
      <c r="E4" s="95"/>
      <c r="F4" s="95"/>
      <c r="G4" s="128" t="s">
        <v>64</v>
      </c>
      <c r="H4" s="128"/>
      <c r="I4" s="95" t="s">
        <v>69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121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>
      <c r="A5" s="127" t="s">
        <v>68</v>
      </c>
      <c r="B5" s="95"/>
      <c r="C5" s="95"/>
      <c r="D5" s="95"/>
      <c r="E5" s="95"/>
      <c r="F5" s="95"/>
      <c r="G5" s="128" t="s">
        <v>64</v>
      </c>
      <c r="H5" s="128"/>
      <c r="I5" s="95" t="s">
        <v>70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 t="s">
        <v>122</v>
      </c>
      <c r="J6" s="95"/>
      <c r="K6" s="95"/>
      <c r="L6" s="95"/>
      <c r="M6" s="95"/>
      <c r="N6" s="128" t="s">
        <v>64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0</v>
      </c>
      <c r="I9" s="107"/>
      <c r="J9" s="22" t="s">
        <v>27</v>
      </c>
      <c r="K9" s="23" t="s">
        <v>31</v>
      </c>
      <c r="L9" s="106">
        <v>37</v>
      </c>
      <c r="M9" s="107"/>
      <c r="N9" s="22" t="s">
        <v>27</v>
      </c>
      <c r="O9" s="23" t="s">
        <v>30</v>
      </c>
      <c r="P9" s="106">
        <v>3</v>
      </c>
      <c r="Q9" s="107"/>
      <c r="R9" s="22" t="s">
        <v>27</v>
      </c>
      <c r="S9" s="25" t="s">
        <v>53</v>
      </c>
      <c r="T9" s="106">
        <v>14</v>
      </c>
      <c r="U9" s="107"/>
      <c r="V9" s="22" t="s">
        <v>27</v>
      </c>
      <c r="W9" s="23" t="s">
        <v>29</v>
      </c>
      <c r="X9" s="106">
        <v>2</v>
      </c>
      <c r="Y9" s="107"/>
      <c r="Z9" s="22" t="s">
        <v>27</v>
      </c>
      <c r="AA9" s="25" t="s">
        <v>28</v>
      </c>
      <c r="AB9" s="108">
        <f>H9+L9+P9+T9+X9</f>
        <v>56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0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0</v>
      </c>
      <c r="Q11" s="107"/>
      <c r="R11" s="22" t="s">
        <v>27</v>
      </c>
      <c r="S11" s="23" t="s">
        <v>37</v>
      </c>
      <c r="T11" s="106">
        <v>0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37</v>
      </c>
      <c r="I13" s="107"/>
      <c r="J13" s="22" t="s">
        <v>27</v>
      </c>
      <c r="K13" s="23" t="s">
        <v>46</v>
      </c>
      <c r="L13" s="106">
        <v>0</v>
      </c>
      <c r="M13" s="107"/>
      <c r="N13" s="22" t="s">
        <v>27</v>
      </c>
      <c r="O13" s="23" t="s">
        <v>37</v>
      </c>
      <c r="P13" s="106">
        <v>0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 t="s">
        <v>150</v>
      </c>
      <c r="V16" s="114"/>
      <c r="W16" s="114"/>
      <c r="X16" s="114"/>
      <c r="Y16" s="114"/>
      <c r="Z16" s="20" t="s">
        <v>11</v>
      </c>
      <c r="AA16" s="184" t="s">
        <v>151</v>
      </c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153</v>
      </c>
      <c r="B22" s="102"/>
      <c r="C22" s="102"/>
      <c r="D22" s="102"/>
      <c r="E22" s="20" t="s">
        <v>11</v>
      </c>
      <c r="F22" s="103" t="s">
        <v>155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154</v>
      </c>
      <c r="B23" s="75"/>
      <c r="C23" s="75"/>
      <c r="D23" s="75"/>
      <c r="E23" s="46" t="s">
        <v>11</v>
      </c>
      <c r="F23" s="83" t="s">
        <v>155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 t="s">
        <v>157</v>
      </c>
      <c r="B24" s="75"/>
      <c r="C24" s="75"/>
      <c r="D24" s="75"/>
      <c r="E24" s="46" t="s">
        <v>11</v>
      </c>
      <c r="F24" s="83" t="s">
        <v>155</v>
      </c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 t="s">
        <v>158</v>
      </c>
      <c r="B25" s="75"/>
      <c r="C25" s="75"/>
      <c r="D25" s="75"/>
      <c r="E25" s="46" t="s">
        <v>11</v>
      </c>
      <c r="F25" s="83" t="s">
        <v>159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 t="s">
        <v>160</v>
      </c>
      <c r="B26" s="75"/>
      <c r="C26" s="75"/>
      <c r="D26" s="75"/>
      <c r="E26" s="46" t="s">
        <v>11</v>
      </c>
      <c r="F26" s="83" t="s">
        <v>159</v>
      </c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161</v>
      </c>
      <c r="B27" s="102"/>
      <c r="C27" s="102"/>
      <c r="D27" s="102"/>
      <c r="E27" s="20" t="s">
        <v>11</v>
      </c>
      <c r="F27" s="103" t="s">
        <v>162</v>
      </c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152</v>
      </c>
      <c r="P29" s="136"/>
      <c r="Q29" s="137"/>
      <c r="R29" s="178" t="s">
        <v>78</v>
      </c>
      <c r="S29" s="54"/>
      <c r="T29" s="91"/>
      <c r="U29" s="84" t="s">
        <v>61</v>
      </c>
      <c r="V29" s="84"/>
      <c r="W29" s="84"/>
      <c r="X29" s="99"/>
      <c r="Y29" s="100">
        <v>0.70833333333333337</v>
      </c>
      <c r="Z29" s="84"/>
      <c r="AA29" s="99"/>
      <c r="AB29" s="178" t="s">
        <v>77</v>
      </c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152</v>
      </c>
      <c r="P30" s="136"/>
      <c r="Q30" s="137"/>
      <c r="R30" s="178" t="s">
        <v>76</v>
      </c>
      <c r="S30" s="54"/>
      <c r="T30" s="91"/>
      <c r="U30" s="84" t="s">
        <v>21</v>
      </c>
      <c r="V30" s="84"/>
      <c r="W30" s="84"/>
      <c r="X30" s="99"/>
      <c r="Y30" s="100">
        <v>0.70833333333333337</v>
      </c>
      <c r="Z30" s="84"/>
      <c r="AA30" s="99"/>
      <c r="AB30" s="63" t="s">
        <v>116</v>
      </c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156</v>
      </c>
      <c r="P31" s="162"/>
      <c r="Q31" s="163"/>
      <c r="R31" s="71" t="s">
        <v>116</v>
      </c>
      <c r="S31" s="72"/>
      <c r="T31" s="160"/>
      <c r="U31" s="66" t="s">
        <v>24</v>
      </c>
      <c r="V31" s="66"/>
      <c r="W31" s="66"/>
      <c r="X31" s="67"/>
      <c r="Y31" s="68">
        <v>0.75</v>
      </c>
      <c r="Z31" s="69"/>
      <c r="AA31" s="70"/>
      <c r="AB31" s="71" t="s">
        <v>116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>
        <v>288847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134000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154847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 t="s">
        <v>77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77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76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77"/>
  <sheetViews>
    <sheetView view="pageBreakPreview" zoomScaleNormal="100" zoomScaleSheetLayoutView="100" workbookViewId="0">
      <selection activeCell="AD34" sqref="AD3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7</v>
      </c>
      <c r="O1" s="19" t="s">
        <v>2</v>
      </c>
      <c r="P1" s="19"/>
      <c r="Q1" s="19" t="s">
        <v>3</v>
      </c>
      <c r="R1" s="12" t="s">
        <v>163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64</v>
      </c>
      <c r="H4" s="128"/>
      <c r="I4" s="95" t="s">
        <v>69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164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>
      <c r="A5" s="127" t="s">
        <v>67</v>
      </c>
      <c r="B5" s="95"/>
      <c r="C5" s="95"/>
      <c r="D5" s="95"/>
      <c r="E5" s="95"/>
      <c r="F5" s="95"/>
      <c r="G5" s="128" t="s">
        <v>64</v>
      </c>
      <c r="H5" s="128"/>
      <c r="I5" s="95" t="s">
        <v>70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 t="s">
        <v>73</v>
      </c>
      <c r="V6" s="69"/>
      <c r="W6" s="69"/>
      <c r="X6" s="69"/>
      <c r="Y6" s="70"/>
      <c r="Z6" s="97" t="s">
        <v>67</v>
      </c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2</v>
      </c>
      <c r="I9" s="107"/>
      <c r="J9" s="22" t="s">
        <v>27</v>
      </c>
      <c r="K9" s="23" t="s">
        <v>31</v>
      </c>
      <c r="L9" s="106">
        <v>53</v>
      </c>
      <c r="M9" s="107"/>
      <c r="N9" s="22" t="s">
        <v>27</v>
      </c>
      <c r="O9" s="23" t="s">
        <v>30</v>
      </c>
      <c r="P9" s="106">
        <v>4</v>
      </c>
      <c r="Q9" s="107"/>
      <c r="R9" s="22" t="s">
        <v>27</v>
      </c>
      <c r="S9" s="25" t="s">
        <v>53</v>
      </c>
      <c r="T9" s="106">
        <v>12</v>
      </c>
      <c r="U9" s="107"/>
      <c r="V9" s="22" t="s">
        <v>27</v>
      </c>
      <c r="W9" s="23" t="s">
        <v>29</v>
      </c>
      <c r="X9" s="106">
        <v>0</v>
      </c>
      <c r="Y9" s="107"/>
      <c r="Z9" s="22" t="s">
        <v>27</v>
      </c>
      <c r="AA9" s="25" t="s">
        <v>28</v>
      </c>
      <c r="AB9" s="108">
        <f>H9+L9+P9+T9+X9</f>
        <v>71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1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1</v>
      </c>
      <c r="Q11" s="107"/>
      <c r="R11" s="22" t="s">
        <v>27</v>
      </c>
      <c r="S11" s="23" t="s">
        <v>37</v>
      </c>
      <c r="T11" s="106">
        <v>0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45</v>
      </c>
      <c r="I13" s="107"/>
      <c r="J13" s="22" t="s">
        <v>27</v>
      </c>
      <c r="K13" s="23" t="s">
        <v>46</v>
      </c>
      <c r="L13" s="106">
        <v>6</v>
      </c>
      <c r="M13" s="107"/>
      <c r="N13" s="22" t="s">
        <v>27</v>
      </c>
      <c r="O13" s="23" t="s">
        <v>37</v>
      </c>
      <c r="P13" s="106">
        <v>2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168</v>
      </c>
      <c r="B16" s="152"/>
      <c r="C16" s="152"/>
      <c r="D16" s="115"/>
      <c r="E16" s="49" t="s">
        <v>11</v>
      </c>
      <c r="F16" s="61" t="s">
        <v>169</v>
      </c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165</v>
      </c>
      <c r="B22" s="102"/>
      <c r="C22" s="102"/>
      <c r="D22" s="102"/>
      <c r="E22" s="20" t="s">
        <v>11</v>
      </c>
      <c r="F22" s="103" t="s">
        <v>167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166</v>
      </c>
      <c r="B23" s="75"/>
      <c r="C23" s="75"/>
      <c r="D23" s="75"/>
      <c r="E23" s="46" t="s">
        <v>11</v>
      </c>
      <c r="F23" s="83" t="s">
        <v>167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170</v>
      </c>
      <c r="P29" s="136"/>
      <c r="Q29" s="137"/>
      <c r="R29" s="178" t="s">
        <v>76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178" t="s">
        <v>78</v>
      </c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171</v>
      </c>
      <c r="P30" s="136"/>
      <c r="Q30" s="137"/>
      <c r="R30" s="178" t="s">
        <v>77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78</v>
      </c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172</v>
      </c>
      <c r="P31" s="162"/>
      <c r="Q31" s="163"/>
      <c r="R31" s="71" t="s">
        <v>78</v>
      </c>
      <c r="S31" s="72"/>
      <c r="T31" s="160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77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>
        <v>163316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65091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98225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 t="s">
        <v>77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77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76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77"/>
  <sheetViews>
    <sheetView view="pageBreakPreview" topLeftCell="A19" zoomScaleNormal="100" zoomScaleSheetLayoutView="100" workbookViewId="0">
      <selection activeCell="P18" sqref="P18:S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173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64</v>
      </c>
      <c r="H4" s="128"/>
      <c r="I4" s="95" t="s">
        <v>69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71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>
      <c r="A5" s="127" t="s">
        <v>67</v>
      </c>
      <c r="B5" s="95"/>
      <c r="C5" s="95"/>
      <c r="D5" s="95"/>
      <c r="E5" s="95"/>
      <c r="F5" s="95"/>
      <c r="G5" s="128" t="s">
        <v>64</v>
      </c>
      <c r="H5" s="128"/>
      <c r="I5" s="95" t="s">
        <v>70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 t="s">
        <v>73</v>
      </c>
      <c r="V6" s="69"/>
      <c r="W6" s="69"/>
      <c r="X6" s="69"/>
      <c r="Y6" s="70"/>
      <c r="Z6" s="97" t="s">
        <v>67</v>
      </c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4</v>
      </c>
      <c r="I9" s="107"/>
      <c r="J9" s="22" t="s">
        <v>27</v>
      </c>
      <c r="K9" s="23" t="s">
        <v>31</v>
      </c>
      <c r="L9" s="106">
        <v>50</v>
      </c>
      <c r="M9" s="107"/>
      <c r="N9" s="22" t="s">
        <v>27</v>
      </c>
      <c r="O9" s="23" t="s">
        <v>30</v>
      </c>
      <c r="P9" s="106">
        <v>2</v>
      </c>
      <c r="Q9" s="107"/>
      <c r="R9" s="22" t="s">
        <v>27</v>
      </c>
      <c r="S9" s="25" t="s">
        <v>53</v>
      </c>
      <c r="T9" s="106">
        <v>12</v>
      </c>
      <c r="U9" s="107"/>
      <c r="V9" s="22" t="s">
        <v>27</v>
      </c>
      <c r="W9" s="23" t="s">
        <v>29</v>
      </c>
      <c r="X9" s="106">
        <v>0</v>
      </c>
      <c r="Y9" s="107"/>
      <c r="Z9" s="22" t="s">
        <v>27</v>
      </c>
      <c r="AA9" s="25" t="s">
        <v>28</v>
      </c>
      <c r="AB9" s="108">
        <f>H9+L9+P9+T9+X9</f>
        <v>68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2</v>
      </c>
      <c r="I11" s="107"/>
      <c r="J11" s="22" t="s">
        <v>27</v>
      </c>
      <c r="K11" s="29" t="s">
        <v>38</v>
      </c>
      <c r="L11" s="106">
        <v>2</v>
      </c>
      <c r="M11" s="107"/>
      <c r="N11" s="22" t="s">
        <v>27</v>
      </c>
      <c r="O11" s="23" t="s">
        <v>46</v>
      </c>
      <c r="P11" s="106">
        <v>0</v>
      </c>
      <c r="Q11" s="107"/>
      <c r="R11" s="22" t="s">
        <v>27</v>
      </c>
      <c r="S11" s="23" t="s">
        <v>37</v>
      </c>
      <c r="T11" s="106">
        <v>0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41</v>
      </c>
      <c r="I13" s="107"/>
      <c r="J13" s="22" t="s">
        <v>27</v>
      </c>
      <c r="K13" s="23" t="s">
        <v>46</v>
      </c>
      <c r="L13" s="106">
        <v>9</v>
      </c>
      <c r="M13" s="107"/>
      <c r="N13" s="22" t="s">
        <v>27</v>
      </c>
      <c r="O13" s="23" t="s">
        <v>37</v>
      </c>
      <c r="P13" s="106">
        <v>0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 t="s">
        <v>185</v>
      </c>
      <c r="L16" s="114"/>
      <c r="M16" s="114"/>
      <c r="N16" s="115"/>
      <c r="O16" s="48" t="s">
        <v>11</v>
      </c>
      <c r="P16" s="197" t="s">
        <v>187</v>
      </c>
      <c r="Q16" s="198"/>
      <c r="R16" s="198"/>
      <c r="S16" s="198"/>
      <c r="T16" s="31" t="s">
        <v>132</v>
      </c>
      <c r="U16" s="114" t="s">
        <v>174</v>
      </c>
      <c r="V16" s="114"/>
      <c r="W16" s="114"/>
      <c r="X16" s="114"/>
      <c r="Y16" s="114"/>
      <c r="Z16" s="20" t="s">
        <v>11</v>
      </c>
      <c r="AA16" s="184" t="s">
        <v>176</v>
      </c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 t="s">
        <v>181</v>
      </c>
      <c r="L17" s="59"/>
      <c r="M17" s="59"/>
      <c r="N17" s="60"/>
      <c r="O17" s="46" t="s">
        <v>11</v>
      </c>
      <c r="P17" s="195" t="s">
        <v>191</v>
      </c>
      <c r="Q17" s="196"/>
      <c r="R17" s="196"/>
      <c r="S17" s="196"/>
      <c r="T17" s="31" t="s">
        <v>132</v>
      </c>
      <c r="U17" s="59" t="s">
        <v>175</v>
      </c>
      <c r="V17" s="59"/>
      <c r="W17" s="59"/>
      <c r="X17" s="59"/>
      <c r="Y17" s="59"/>
      <c r="Z17" s="47" t="s">
        <v>11</v>
      </c>
      <c r="AA17" s="61" t="s">
        <v>177</v>
      </c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180</v>
      </c>
      <c r="B22" s="102"/>
      <c r="C22" s="102"/>
      <c r="D22" s="102"/>
      <c r="E22" s="20" t="s">
        <v>11</v>
      </c>
      <c r="F22" s="103" t="s">
        <v>182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181</v>
      </c>
      <c r="B23" s="75"/>
      <c r="C23" s="75"/>
      <c r="D23" s="75"/>
      <c r="E23" s="46" t="s">
        <v>11</v>
      </c>
      <c r="F23" s="83" t="s">
        <v>183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 t="s">
        <v>185</v>
      </c>
      <c r="B24" s="75"/>
      <c r="C24" s="75"/>
      <c r="D24" s="75"/>
      <c r="E24" s="46" t="s">
        <v>11</v>
      </c>
      <c r="F24" s="83" t="s">
        <v>184</v>
      </c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 t="s">
        <v>186</v>
      </c>
      <c r="B25" s="75"/>
      <c r="C25" s="75"/>
      <c r="D25" s="75"/>
      <c r="E25" s="46" t="s">
        <v>11</v>
      </c>
      <c r="F25" s="83" t="s">
        <v>183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179</v>
      </c>
      <c r="P29" s="136"/>
      <c r="Q29" s="137"/>
      <c r="R29" s="178" t="s">
        <v>77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178" t="s">
        <v>76</v>
      </c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178</v>
      </c>
      <c r="P30" s="136"/>
      <c r="Q30" s="137"/>
      <c r="R30" s="178" t="s">
        <v>76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116</v>
      </c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188</v>
      </c>
      <c r="P31" s="162"/>
      <c r="Q31" s="163"/>
      <c r="R31" s="71" t="s">
        <v>76</v>
      </c>
      <c r="S31" s="72"/>
      <c r="T31" s="160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116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>
        <f>L34+V34</f>
        <v>225031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110000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115031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 t="s">
        <v>189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190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189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77"/>
  <sheetViews>
    <sheetView view="pageBreakPreview" zoomScaleNormal="100" zoomScaleSheetLayoutView="100" workbookViewId="0">
      <selection activeCell="R13" sqref="R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11</v>
      </c>
      <c r="O1" s="19" t="s">
        <v>2</v>
      </c>
      <c r="P1" s="19"/>
      <c r="Q1" s="19" t="s">
        <v>3</v>
      </c>
      <c r="R1" s="12" t="s">
        <v>192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 t="s">
        <v>67</v>
      </c>
      <c r="B4" s="95"/>
      <c r="C4" s="95"/>
      <c r="D4" s="95"/>
      <c r="E4" s="95"/>
      <c r="F4" s="95"/>
      <c r="G4" s="128" t="s">
        <v>64</v>
      </c>
      <c r="H4" s="128"/>
      <c r="I4" s="95" t="s">
        <v>69</v>
      </c>
      <c r="J4" s="95"/>
      <c r="K4" s="95"/>
      <c r="L4" s="95"/>
      <c r="M4" s="95"/>
      <c r="N4" s="128" t="s">
        <v>194</v>
      </c>
      <c r="O4" s="129"/>
      <c r="P4" s="20"/>
      <c r="Q4" s="130" t="s">
        <v>42</v>
      </c>
      <c r="R4" s="81"/>
      <c r="S4" s="81"/>
      <c r="T4" s="82"/>
      <c r="U4" s="121" t="s">
        <v>94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>
      <c r="A5" s="127" t="s">
        <v>68</v>
      </c>
      <c r="B5" s="95"/>
      <c r="C5" s="95"/>
      <c r="D5" s="95"/>
      <c r="E5" s="95"/>
      <c r="F5" s="95"/>
      <c r="G5" s="128" t="s">
        <v>64</v>
      </c>
      <c r="H5" s="128"/>
      <c r="I5" s="95" t="s">
        <v>70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 t="s">
        <v>95</v>
      </c>
      <c r="V5" s="121"/>
      <c r="W5" s="121"/>
      <c r="X5" s="121"/>
      <c r="Y5" s="140"/>
      <c r="Z5" s="95" t="s">
        <v>67</v>
      </c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 t="s">
        <v>193</v>
      </c>
      <c r="J6" s="95"/>
      <c r="K6" s="95"/>
      <c r="L6" s="95"/>
      <c r="M6" s="95"/>
      <c r="N6" s="128" t="s">
        <v>64</v>
      </c>
      <c r="O6" s="129"/>
      <c r="P6" s="20"/>
      <c r="Q6" s="145" t="s">
        <v>44</v>
      </c>
      <c r="R6" s="146"/>
      <c r="S6" s="146"/>
      <c r="T6" s="147"/>
      <c r="U6" s="69" t="s">
        <v>73</v>
      </c>
      <c r="V6" s="69"/>
      <c r="W6" s="69"/>
      <c r="X6" s="69"/>
      <c r="Y6" s="70"/>
      <c r="Z6" s="97" t="s">
        <v>68</v>
      </c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2</v>
      </c>
      <c r="I9" s="107"/>
      <c r="J9" s="22" t="s">
        <v>27</v>
      </c>
      <c r="K9" s="23" t="s">
        <v>31</v>
      </c>
      <c r="L9" s="106">
        <v>49</v>
      </c>
      <c r="M9" s="107"/>
      <c r="N9" s="22" t="s">
        <v>27</v>
      </c>
      <c r="O9" s="23" t="s">
        <v>30</v>
      </c>
      <c r="P9" s="106">
        <v>2</v>
      </c>
      <c r="Q9" s="107"/>
      <c r="R9" s="22" t="s">
        <v>27</v>
      </c>
      <c r="S9" s="25" t="s">
        <v>53</v>
      </c>
      <c r="T9" s="106">
        <v>8</v>
      </c>
      <c r="U9" s="107"/>
      <c r="V9" s="22" t="s">
        <v>27</v>
      </c>
      <c r="W9" s="23" t="s">
        <v>29</v>
      </c>
      <c r="X9" s="106">
        <v>0</v>
      </c>
      <c r="Y9" s="107"/>
      <c r="Z9" s="22" t="s">
        <v>27</v>
      </c>
      <c r="AA9" s="25" t="s">
        <v>28</v>
      </c>
      <c r="AB9" s="108">
        <f>H9+L9+P9+T9+X9</f>
        <v>61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1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1</v>
      </c>
      <c r="Q11" s="107"/>
      <c r="R11" s="22" t="s">
        <v>27</v>
      </c>
      <c r="S11" s="23" t="s">
        <v>37</v>
      </c>
      <c r="T11" s="106">
        <v>0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49</v>
      </c>
      <c r="I13" s="107"/>
      <c r="J13" s="22" t="s">
        <v>27</v>
      </c>
      <c r="K13" s="23" t="s">
        <v>46</v>
      </c>
      <c r="L13" s="106">
        <v>0</v>
      </c>
      <c r="M13" s="107"/>
      <c r="N13" s="22" t="s">
        <v>27</v>
      </c>
      <c r="O13" s="23" t="s">
        <v>37</v>
      </c>
      <c r="P13" s="106">
        <v>0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 t="s">
        <v>209</v>
      </c>
      <c r="L16" s="114"/>
      <c r="M16" s="114"/>
      <c r="N16" s="115"/>
      <c r="O16" s="48" t="s">
        <v>11</v>
      </c>
      <c r="P16" s="61" t="s">
        <v>214</v>
      </c>
      <c r="Q16" s="75"/>
      <c r="R16" s="75"/>
      <c r="S16" s="75"/>
      <c r="T16" s="31" t="s">
        <v>132</v>
      </c>
      <c r="U16" s="114" t="s">
        <v>211</v>
      </c>
      <c r="V16" s="114"/>
      <c r="W16" s="114"/>
      <c r="X16" s="114"/>
      <c r="Y16" s="114"/>
      <c r="Z16" s="20" t="s">
        <v>11</v>
      </c>
      <c r="AA16" s="184" t="s">
        <v>212</v>
      </c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 t="s">
        <v>215</v>
      </c>
      <c r="L17" s="59"/>
      <c r="M17" s="59"/>
      <c r="N17" s="60"/>
      <c r="O17" s="46" t="s">
        <v>11</v>
      </c>
      <c r="P17" s="195" t="s">
        <v>216</v>
      </c>
      <c r="Q17" s="196"/>
      <c r="R17" s="196"/>
      <c r="S17" s="196"/>
      <c r="T17" s="31" t="s">
        <v>132</v>
      </c>
      <c r="U17" s="59" t="s">
        <v>213</v>
      </c>
      <c r="V17" s="59"/>
      <c r="W17" s="59"/>
      <c r="X17" s="59"/>
      <c r="Y17" s="59"/>
      <c r="Z17" s="47" t="s">
        <v>11</v>
      </c>
      <c r="AA17" s="61" t="s">
        <v>212</v>
      </c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6" t="s">
        <v>15</v>
      </c>
      <c r="L21" s="77"/>
      <c r="M21" s="77"/>
      <c r="N21" s="77"/>
      <c r="O21" s="78"/>
      <c r="P21" s="78" t="s">
        <v>16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199</v>
      </c>
      <c r="B22" s="102"/>
      <c r="C22" s="102"/>
      <c r="D22" s="102"/>
      <c r="E22" s="20" t="s">
        <v>11</v>
      </c>
      <c r="F22" s="103" t="s">
        <v>206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200</v>
      </c>
      <c r="B23" s="75"/>
      <c r="C23" s="75"/>
      <c r="D23" s="75"/>
      <c r="E23" s="46" t="s">
        <v>11</v>
      </c>
      <c r="F23" s="83" t="s">
        <v>206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 t="s">
        <v>201</v>
      </c>
      <c r="B24" s="75"/>
      <c r="C24" s="75"/>
      <c r="D24" s="75"/>
      <c r="E24" s="46" t="s">
        <v>11</v>
      </c>
      <c r="F24" s="83" t="s">
        <v>206</v>
      </c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 t="s">
        <v>202</v>
      </c>
      <c r="B25" s="75"/>
      <c r="C25" s="75"/>
      <c r="D25" s="75"/>
      <c r="E25" s="46" t="s">
        <v>11</v>
      </c>
      <c r="F25" s="83" t="s">
        <v>206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 t="s">
        <v>203</v>
      </c>
      <c r="B26" s="75"/>
      <c r="C26" s="75"/>
      <c r="D26" s="75"/>
      <c r="E26" s="46" t="s">
        <v>11</v>
      </c>
      <c r="F26" s="83" t="s">
        <v>206</v>
      </c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204</v>
      </c>
      <c r="B27" s="102"/>
      <c r="C27" s="102"/>
      <c r="D27" s="102"/>
      <c r="E27" s="20" t="s">
        <v>11</v>
      </c>
      <c r="F27" s="83" t="s">
        <v>206</v>
      </c>
      <c r="G27" s="54"/>
      <c r="H27" s="54"/>
      <c r="I27" s="54"/>
      <c r="J27" s="91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205</v>
      </c>
      <c r="B28" s="75"/>
      <c r="C28" s="75"/>
      <c r="D28" s="75"/>
      <c r="E28" s="46" t="s">
        <v>11</v>
      </c>
      <c r="F28" s="83" t="s">
        <v>206</v>
      </c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 t="s">
        <v>207</v>
      </c>
      <c r="B29" s="75"/>
      <c r="C29" s="75"/>
      <c r="D29" s="75"/>
      <c r="E29" s="46" t="s">
        <v>11</v>
      </c>
      <c r="F29" s="83" t="s">
        <v>206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195</v>
      </c>
      <c r="P29" s="136"/>
      <c r="Q29" s="137"/>
      <c r="R29" s="178" t="s">
        <v>198</v>
      </c>
      <c r="S29" s="54"/>
      <c r="T29" s="91"/>
      <c r="U29" s="84" t="s">
        <v>61</v>
      </c>
      <c r="V29" s="84"/>
      <c r="W29" s="84"/>
      <c r="X29" s="99"/>
      <c r="Y29" s="100">
        <v>0.72916666666666663</v>
      </c>
      <c r="Z29" s="84"/>
      <c r="AA29" s="99"/>
      <c r="AB29" s="178" t="s">
        <v>198</v>
      </c>
      <c r="AC29" s="54"/>
      <c r="AD29" s="55"/>
    </row>
    <row r="30" spans="1:31" s="13" customFormat="1" ht="15" customHeight="1">
      <c r="A30" s="74" t="s">
        <v>208</v>
      </c>
      <c r="B30" s="75"/>
      <c r="C30" s="75"/>
      <c r="D30" s="75"/>
      <c r="E30" s="46" t="s">
        <v>11</v>
      </c>
      <c r="F30" s="83" t="s">
        <v>206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196</v>
      </c>
      <c r="P30" s="136"/>
      <c r="Q30" s="137"/>
      <c r="R30" s="178" t="s">
        <v>77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78</v>
      </c>
      <c r="AC30" s="64"/>
      <c r="AD30" s="65"/>
    </row>
    <row r="31" spans="1:31" s="13" customFormat="1" ht="15" customHeight="1" thickBot="1">
      <c r="A31" s="164" t="s">
        <v>209</v>
      </c>
      <c r="B31" s="165"/>
      <c r="C31" s="165"/>
      <c r="D31" s="165"/>
      <c r="E31" s="45" t="s">
        <v>11</v>
      </c>
      <c r="F31" s="199" t="s">
        <v>210</v>
      </c>
      <c r="G31" s="200"/>
      <c r="H31" s="200"/>
      <c r="I31" s="200"/>
      <c r="J31" s="201"/>
      <c r="K31" s="159" t="s">
        <v>56</v>
      </c>
      <c r="L31" s="66"/>
      <c r="M31" s="66"/>
      <c r="N31" s="67"/>
      <c r="O31" s="161" t="s">
        <v>197</v>
      </c>
      <c r="P31" s="162"/>
      <c r="Q31" s="163"/>
      <c r="R31" s="71" t="s">
        <v>76</v>
      </c>
      <c r="S31" s="72"/>
      <c r="T31" s="160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76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>
        <f>L34+V34</f>
        <v>210211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90000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120211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 t="s">
        <v>217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77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218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77"/>
  <sheetViews>
    <sheetView view="pageBreakPreview" zoomScaleNormal="100" zoomScaleSheetLayoutView="100" workbookViewId="0">
      <selection activeCell="U17" sqref="U17:Y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12</v>
      </c>
      <c r="O1" s="19" t="s">
        <v>2</v>
      </c>
      <c r="P1" s="19"/>
      <c r="Q1" s="19" t="s">
        <v>3</v>
      </c>
      <c r="R1" s="12" t="s">
        <v>219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3</v>
      </c>
      <c r="I9" s="107"/>
      <c r="J9" s="22" t="s">
        <v>27</v>
      </c>
      <c r="K9" s="23" t="s">
        <v>31</v>
      </c>
      <c r="L9" s="106">
        <v>53</v>
      </c>
      <c r="M9" s="107"/>
      <c r="N9" s="22" t="s">
        <v>27</v>
      </c>
      <c r="O9" s="23" t="s">
        <v>30</v>
      </c>
      <c r="P9" s="106">
        <v>2</v>
      </c>
      <c r="Q9" s="107"/>
      <c r="R9" s="22" t="s">
        <v>27</v>
      </c>
      <c r="S9" s="25" t="s">
        <v>53</v>
      </c>
      <c r="T9" s="106">
        <v>13</v>
      </c>
      <c r="U9" s="107"/>
      <c r="V9" s="22" t="s">
        <v>27</v>
      </c>
      <c r="W9" s="23" t="s">
        <v>29</v>
      </c>
      <c r="X9" s="106">
        <v>2</v>
      </c>
      <c r="Y9" s="107"/>
      <c r="Z9" s="22" t="s">
        <v>27</v>
      </c>
      <c r="AA9" s="25" t="s">
        <v>28</v>
      </c>
      <c r="AB9" s="108">
        <f>H9+L9+P9+T9+X9</f>
        <v>73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1</v>
      </c>
      <c r="I11" s="107"/>
      <c r="J11" s="22" t="s">
        <v>27</v>
      </c>
      <c r="K11" s="29" t="s">
        <v>38</v>
      </c>
      <c r="L11" s="106">
        <v>1</v>
      </c>
      <c r="M11" s="107"/>
      <c r="N11" s="22" t="s">
        <v>27</v>
      </c>
      <c r="O11" s="23" t="s">
        <v>46</v>
      </c>
      <c r="P11" s="106">
        <v>0</v>
      </c>
      <c r="Q11" s="107"/>
      <c r="R11" s="22" t="s">
        <v>27</v>
      </c>
      <c r="S11" s="23" t="s">
        <v>37</v>
      </c>
      <c r="T11" s="106">
        <v>1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41</v>
      </c>
      <c r="I13" s="107"/>
      <c r="J13" s="22" t="s">
        <v>27</v>
      </c>
      <c r="K13" s="23" t="s">
        <v>46</v>
      </c>
      <c r="L13" s="106">
        <v>0</v>
      </c>
      <c r="M13" s="107"/>
      <c r="N13" s="22" t="s">
        <v>27</v>
      </c>
      <c r="O13" s="23" t="s">
        <v>37</v>
      </c>
      <c r="P13" s="106">
        <v>12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 t="s">
        <v>234</v>
      </c>
      <c r="L16" s="114"/>
      <c r="M16" s="114"/>
      <c r="N16" s="115"/>
      <c r="O16" s="48" t="s">
        <v>11</v>
      </c>
      <c r="P16" s="61" t="s">
        <v>235</v>
      </c>
      <c r="Q16" s="75"/>
      <c r="R16" s="75"/>
      <c r="S16" s="75"/>
      <c r="T16" s="31" t="s">
        <v>132</v>
      </c>
      <c r="U16" s="114" t="s">
        <v>220</v>
      </c>
      <c r="V16" s="114"/>
      <c r="W16" s="114"/>
      <c r="X16" s="114"/>
      <c r="Y16" s="114"/>
      <c r="Z16" s="20" t="s">
        <v>11</v>
      </c>
      <c r="AA16" s="184" t="s">
        <v>221</v>
      </c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222</v>
      </c>
      <c r="B22" s="102"/>
      <c r="C22" s="102"/>
      <c r="D22" s="102"/>
      <c r="E22" s="20" t="s">
        <v>11</v>
      </c>
      <c r="F22" s="103" t="s">
        <v>225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223</v>
      </c>
      <c r="B23" s="75"/>
      <c r="C23" s="75"/>
      <c r="D23" s="75"/>
      <c r="E23" s="46" t="s">
        <v>11</v>
      </c>
      <c r="F23" s="83" t="s">
        <v>225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 t="s">
        <v>224</v>
      </c>
      <c r="B24" s="75"/>
      <c r="C24" s="75"/>
      <c r="D24" s="75"/>
      <c r="E24" s="46" t="s">
        <v>11</v>
      </c>
      <c r="F24" s="83" t="s">
        <v>225</v>
      </c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 t="s">
        <v>226</v>
      </c>
      <c r="B25" s="75"/>
      <c r="C25" s="75"/>
      <c r="D25" s="75"/>
      <c r="E25" s="46" t="s">
        <v>11</v>
      </c>
      <c r="F25" s="83" t="s">
        <v>227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 t="s">
        <v>234</v>
      </c>
      <c r="B26" s="75"/>
      <c r="C26" s="75"/>
      <c r="D26" s="75"/>
      <c r="E26" s="46" t="s">
        <v>11</v>
      </c>
      <c r="F26" s="83" t="s">
        <v>238</v>
      </c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239</v>
      </c>
      <c r="B27" s="102"/>
      <c r="C27" s="102"/>
      <c r="D27" s="102"/>
      <c r="E27" s="20" t="s">
        <v>11</v>
      </c>
      <c r="F27" s="103" t="s">
        <v>240</v>
      </c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241</v>
      </c>
      <c r="B28" s="75"/>
      <c r="C28" s="75"/>
      <c r="D28" s="75"/>
      <c r="E28" s="46" t="s">
        <v>11</v>
      </c>
      <c r="F28" s="83" t="s">
        <v>242</v>
      </c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228</v>
      </c>
      <c r="P29" s="136"/>
      <c r="Q29" s="137"/>
      <c r="R29" s="178" t="s">
        <v>230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178" t="s">
        <v>76</v>
      </c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229</v>
      </c>
      <c r="P30" s="136"/>
      <c r="Q30" s="137"/>
      <c r="R30" s="178" t="s">
        <v>76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116</v>
      </c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236</v>
      </c>
      <c r="P31" s="162"/>
      <c r="Q31" s="163"/>
      <c r="R31" s="71" t="s">
        <v>237</v>
      </c>
      <c r="S31" s="72"/>
      <c r="T31" s="160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116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>
        <v>182284</v>
      </c>
      <c r="C34" s="54"/>
      <c r="D34" s="54"/>
      <c r="E34" s="54"/>
      <c r="F34" s="54"/>
      <c r="G34" s="54"/>
      <c r="H34" s="54"/>
      <c r="I34" s="55"/>
      <c r="J34" s="36"/>
      <c r="K34" s="36"/>
      <c r="L34" s="53" t="s">
        <v>233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182284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 t="s">
        <v>231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232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R77"/>
  <sheetViews>
    <sheetView view="pageBreakPreview" zoomScaleNormal="100" zoomScaleSheetLayoutView="100" workbookViewId="0">
      <selection activeCell="F30" sqref="F30:J3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13</v>
      </c>
      <c r="O1" s="19" t="s">
        <v>2</v>
      </c>
      <c r="P1" s="19"/>
      <c r="Q1" s="19" t="s">
        <v>3</v>
      </c>
      <c r="R1" s="12" t="s">
        <v>243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 t="s">
        <v>67</v>
      </c>
      <c r="B4" s="95"/>
      <c r="C4" s="95"/>
      <c r="D4" s="95"/>
      <c r="E4" s="95"/>
      <c r="F4" s="95"/>
      <c r="G4" s="128" t="s">
        <v>64</v>
      </c>
      <c r="H4" s="128"/>
      <c r="I4" s="95" t="s">
        <v>70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121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>
      <c r="A5" s="127" t="s">
        <v>68</v>
      </c>
      <c r="B5" s="95"/>
      <c r="C5" s="95"/>
      <c r="D5" s="95"/>
      <c r="E5" s="95"/>
      <c r="F5" s="95"/>
      <c r="G5" s="128" t="s">
        <v>64</v>
      </c>
      <c r="H5" s="128"/>
      <c r="I5" s="95" t="s">
        <v>122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 t="s">
        <v>72</v>
      </c>
      <c r="V5" s="121"/>
      <c r="W5" s="121"/>
      <c r="X5" s="121"/>
      <c r="Y5" s="140"/>
      <c r="Z5" s="95" t="s">
        <v>67</v>
      </c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 t="s">
        <v>248</v>
      </c>
      <c r="J6" s="95"/>
      <c r="K6" s="95"/>
      <c r="L6" s="95"/>
      <c r="M6" s="95"/>
      <c r="N6" s="128" t="s">
        <v>64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 t="s">
        <v>69</v>
      </c>
      <c r="J7" s="97"/>
      <c r="K7" s="97"/>
      <c r="L7" s="97"/>
      <c r="M7" s="97"/>
      <c r="N7" s="167" t="s">
        <v>259</v>
      </c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4</v>
      </c>
      <c r="I9" s="107"/>
      <c r="J9" s="22" t="s">
        <v>27</v>
      </c>
      <c r="K9" s="23" t="s">
        <v>31</v>
      </c>
      <c r="L9" s="106">
        <v>35</v>
      </c>
      <c r="M9" s="107"/>
      <c r="N9" s="22" t="s">
        <v>27</v>
      </c>
      <c r="O9" s="23" t="s">
        <v>30</v>
      </c>
      <c r="P9" s="106">
        <v>2</v>
      </c>
      <c r="Q9" s="107"/>
      <c r="R9" s="22" t="s">
        <v>27</v>
      </c>
      <c r="S9" s="25" t="s">
        <v>53</v>
      </c>
      <c r="T9" s="106">
        <v>9</v>
      </c>
      <c r="U9" s="107"/>
      <c r="V9" s="22" t="s">
        <v>27</v>
      </c>
      <c r="W9" s="23" t="s">
        <v>29</v>
      </c>
      <c r="X9" s="106">
        <v>2</v>
      </c>
      <c r="Y9" s="107"/>
      <c r="Z9" s="22" t="s">
        <v>27</v>
      </c>
      <c r="AA9" s="25" t="s">
        <v>28</v>
      </c>
      <c r="AB9" s="108">
        <f>H9+L9+P9+T9+X9</f>
        <v>52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3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0</v>
      </c>
      <c r="Q11" s="107"/>
      <c r="R11" s="22" t="s">
        <v>27</v>
      </c>
      <c r="S11" s="23" t="s">
        <v>37</v>
      </c>
      <c r="T11" s="106">
        <v>1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31</v>
      </c>
      <c r="I13" s="107"/>
      <c r="J13" s="22" t="s">
        <v>27</v>
      </c>
      <c r="K13" s="23" t="s">
        <v>46</v>
      </c>
      <c r="L13" s="106">
        <v>0</v>
      </c>
      <c r="M13" s="107"/>
      <c r="N13" s="22" t="s">
        <v>27</v>
      </c>
      <c r="O13" s="23" t="s">
        <v>37</v>
      </c>
      <c r="P13" s="106">
        <v>4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 t="s">
        <v>250</v>
      </c>
      <c r="L16" s="114"/>
      <c r="M16" s="114"/>
      <c r="N16" s="115"/>
      <c r="O16" s="48" t="s">
        <v>11</v>
      </c>
      <c r="P16" s="61" t="s">
        <v>249</v>
      </c>
      <c r="Q16" s="75"/>
      <c r="R16" s="75"/>
      <c r="S16" s="75"/>
      <c r="T16" s="31" t="s">
        <v>132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244</v>
      </c>
      <c r="B22" s="102"/>
      <c r="C22" s="102"/>
      <c r="D22" s="102"/>
      <c r="E22" s="20" t="s">
        <v>11</v>
      </c>
      <c r="F22" s="103" t="s">
        <v>245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246</v>
      </c>
      <c r="B23" s="75"/>
      <c r="C23" s="75"/>
      <c r="D23" s="75"/>
      <c r="E23" s="46" t="s">
        <v>11</v>
      </c>
      <c r="F23" s="83" t="s">
        <v>247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 t="s">
        <v>251</v>
      </c>
      <c r="B24" s="75"/>
      <c r="C24" s="75"/>
      <c r="D24" s="75"/>
      <c r="E24" s="46" t="s">
        <v>11</v>
      </c>
      <c r="F24" s="83" t="s">
        <v>254</v>
      </c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 t="s">
        <v>252</v>
      </c>
      <c r="B25" s="75"/>
      <c r="C25" s="75"/>
      <c r="D25" s="75"/>
      <c r="E25" s="46" t="s">
        <v>11</v>
      </c>
      <c r="F25" s="83" t="s">
        <v>254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 t="s">
        <v>253</v>
      </c>
      <c r="B26" s="75"/>
      <c r="C26" s="75"/>
      <c r="D26" s="75"/>
      <c r="E26" s="46" t="s">
        <v>11</v>
      </c>
      <c r="F26" s="83" t="s">
        <v>254</v>
      </c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255</v>
      </c>
      <c r="B27" s="102"/>
      <c r="C27" s="102"/>
      <c r="D27" s="102"/>
      <c r="E27" s="20" t="s">
        <v>11</v>
      </c>
      <c r="F27" s="103" t="s">
        <v>256</v>
      </c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260</v>
      </c>
      <c r="B28" s="75"/>
      <c r="C28" s="75"/>
      <c r="D28" s="75"/>
      <c r="E28" s="46" t="s">
        <v>11</v>
      </c>
      <c r="F28" s="83" t="s">
        <v>261</v>
      </c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 t="s">
        <v>264</v>
      </c>
      <c r="B29" s="75"/>
      <c r="C29" s="75"/>
      <c r="D29" s="75"/>
      <c r="E29" s="46" t="s">
        <v>11</v>
      </c>
      <c r="F29" s="83" t="s">
        <v>265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257</v>
      </c>
      <c r="P29" s="136"/>
      <c r="Q29" s="137"/>
      <c r="R29" s="178" t="s">
        <v>76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178" t="s">
        <v>76</v>
      </c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258</v>
      </c>
      <c r="P30" s="136"/>
      <c r="Q30" s="137"/>
      <c r="R30" s="178" t="s">
        <v>116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78</v>
      </c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258</v>
      </c>
      <c r="P31" s="162"/>
      <c r="Q31" s="163"/>
      <c r="R31" s="71" t="s">
        <v>78</v>
      </c>
      <c r="S31" s="72"/>
      <c r="T31" s="160"/>
      <c r="U31" s="66" t="s">
        <v>24</v>
      </c>
      <c r="V31" s="66"/>
      <c r="W31" s="66"/>
      <c r="X31" s="67"/>
      <c r="Y31" s="68">
        <v>0.75</v>
      </c>
      <c r="Z31" s="69"/>
      <c r="AA31" s="70"/>
      <c r="AB31" s="71" t="s">
        <v>78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>
        <f>L34+V34</f>
        <v>211838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150000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61838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 t="s">
        <v>262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263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263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5 I7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Q35:S35 AA35:AC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7"/>
  <sheetViews>
    <sheetView view="pageBreakPreview" zoomScaleNormal="100" zoomScaleSheetLayoutView="100" workbookViewId="0">
      <selection activeCell="A38" sqref="A38:AD3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14</v>
      </c>
      <c r="O1" s="19" t="s">
        <v>2</v>
      </c>
      <c r="P1" s="19"/>
      <c r="Q1" s="19" t="s">
        <v>3</v>
      </c>
      <c r="R1" s="12" t="s">
        <v>267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 t="s">
        <v>67</v>
      </c>
      <c r="B4" s="95"/>
      <c r="C4" s="95"/>
      <c r="D4" s="95"/>
      <c r="E4" s="95"/>
      <c r="F4" s="95"/>
      <c r="G4" s="128" t="s">
        <v>64</v>
      </c>
      <c r="H4" s="128"/>
      <c r="I4" s="95" t="s">
        <v>70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164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>
      <c r="A5" s="127" t="s">
        <v>68</v>
      </c>
      <c r="B5" s="95"/>
      <c r="C5" s="95"/>
      <c r="D5" s="95"/>
      <c r="E5" s="95"/>
      <c r="F5" s="95"/>
      <c r="G5" s="128" t="s">
        <v>64</v>
      </c>
      <c r="H5" s="128"/>
      <c r="I5" s="95" t="s">
        <v>193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 t="s">
        <v>69</v>
      </c>
      <c r="J6" s="95"/>
      <c r="K6" s="95"/>
      <c r="L6" s="95"/>
      <c r="M6" s="95"/>
      <c r="N6" s="128" t="s">
        <v>266</v>
      </c>
      <c r="O6" s="129"/>
      <c r="P6" s="20"/>
      <c r="Q6" s="145" t="s">
        <v>44</v>
      </c>
      <c r="R6" s="146"/>
      <c r="S6" s="146"/>
      <c r="T6" s="147"/>
      <c r="U6" s="69" t="s">
        <v>73</v>
      </c>
      <c r="V6" s="69"/>
      <c r="W6" s="69"/>
      <c r="X6" s="69"/>
      <c r="Y6" s="70"/>
      <c r="Z6" s="97" t="s">
        <v>67</v>
      </c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1</v>
      </c>
      <c r="I9" s="107"/>
      <c r="J9" s="22" t="s">
        <v>27</v>
      </c>
      <c r="K9" s="23" t="s">
        <v>31</v>
      </c>
      <c r="L9" s="106">
        <v>56</v>
      </c>
      <c r="M9" s="107"/>
      <c r="N9" s="22" t="s">
        <v>27</v>
      </c>
      <c r="O9" s="23" t="s">
        <v>30</v>
      </c>
      <c r="P9" s="106">
        <v>1</v>
      </c>
      <c r="Q9" s="107"/>
      <c r="R9" s="22" t="s">
        <v>27</v>
      </c>
      <c r="S9" s="25" t="s">
        <v>53</v>
      </c>
      <c r="T9" s="106">
        <v>12</v>
      </c>
      <c r="U9" s="107"/>
      <c r="V9" s="22" t="s">
        <v>27</v>
      </c>
      <c r="W9" s="23" t="s">
        <v>29</v>
      </c>
      <c r="X9" s="106">
        <v>0</v>
      </c>
      <c r="Y9" s="107"/>
      <c r="Z9" s="22" t="s">
        <v>27</v>
      </c>
      <c r="AA9" s="25" t="s">
        <v>28</v>
      </c>
      <c r="AB9" s="108">
        <f>H9+L9+P9+T9+X9</f>
        <v>70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0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1</v>
      </c>
      <c r="Q11" s="107"/>
      <c r="R11" s="22" t="s">
        <v>27</v>
      </c>
      <c r="S11" s="23" t="s">
        <v>37</v>
      </c>
      <c r="T11" s="106">
        <v>0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47</v>
      </c>
      <c r="I13" s="107"/>
      <c r="J13" s="22" t="s">
        <v>27</v>
      </c>
      <c r="K13" s="23" t="s">
        <v>46</v>
      </c>
      <c r="L13" s="106">
        <v>9</v>
      </c>
      <c r="M13" s="107"/>
      <c r="N13" s="22" t="s">
        <v>27</v>
      </c>
      <c r="O13" s="23" t="s">
        <v>37</v>
      </c>
      <c r="P13" s="106">
        <v>0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202"/>
      <c r="B16" s="203"/>
      <c r="C16" s="203"/>
      <c r="D16" s="204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270</v>
      </c>
      <c r="B22" s="102"/>
      <c r="C22" s="102"/>
      <c r="D22" s="102"/>
      <c r="E22" s="20" t="s">
        <v>11</v>
      </c>
      <c r="F22" s="103" t="s">
        <v>273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271</v>
      </c>
      <c r="B23" s="75"/>
      <c r="C23" s="75"/>
      <c r="D23" s="75"/>
      <c r="E23" s="46" t="s">
        <v>11</v>
      </c>
      <c r="F23" s="83" t="s">
        <v>273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 t="s">
        <v>272</v>
      </c>
      <c r="B24" s="75"/>
      <c r="C24" s="75"/>
      <c r="D24" s="75"/>
      <c r="E24" s="46" t="s">
        <v>11</v>
      </c>
      <c r="F24" s="83" t="s">
        <v>273</v>
      </c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268</v>
      </c>
      <c r="P29" s="136"/>
      <c r="Q29" s="137"/>
      <c r="R29" s="178" t="s">
        <v>76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178" t="s">
        <v>198</v>
      </c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269</v>
      </c>
      <c r="P30" s="136"/>
      <c r="Q30" s="137"/>
      <c r="R30" s="178" t="s">
        <v>198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116</v>
      </c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269</v>
      </c>
      <c r="P31" s="162"/>
      <c r="Q31" s="163"/>
      <c r="R31" s="71" t="s">
        <v>198</v>
      </c>
      <c r="S31" s="72"/>
      <c r="T31" s="160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116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>
        <f>L34+V34</f>
        <v>278163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212000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66163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 t="s">
        <v>76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198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198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R77"/>
  <sheetViews>
    <sheetView view="pageBreakPreview" topLeftCell="A19" zoomScaleNormal="100" zoomScaleSheetLayoutView="100" workbookViewId="0">
      <selection activeCell="P13" sqref="P13:Q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17</v>
      </c>
      <c r="O1" s="19" t="s">
        <v>2</v>
      </c>
      <c r="P1" s="19"/>
      <c r="Q1" s="19" t="s">
        <v>3</v>
      </c>
      <c r="R1" s="12" t="s">
        <v>274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 t="s">
        <v>67</v>
      </c>
      <c r="B4" s="95"/>
      <c r="C4" s="95"/>
      <c r="D4" s="95"/>
      <c r="E4" s="95"/>
      <c r="F4" s="95"/>
      <c r="G4" s="128" t="s">
        <v>64</v>
      </c>
      <c r="H4" s="128"/>
      <c r="I4" s="95" t="s">
        <v>69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71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>
      <c r="A5" s="127" t="s">
        <v>68</v>
      </c>
      <c r="B5" s="95"/>
      <c r="C5" s="95"/>
      <c r="D5" s="95"/>
      <c r="E5" s="95"/>
      <c r="F5" s="95"/>
      <c r="G5" s="128" t="s">
        <v>64</v>
      </c>
      <c r="H5" s="128"/>
      <c r="I5" s="95" t="s">
        <v>70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 t="s">
        <v>72</v>
      </c>
      <c r="V5" s="121"/>
      <c r="W5" s="121"/>
      <c r="X5" s="121"/>
      <c r="Y5" s="140"/>
      <c r="Z5" s="95" t="s">
        <v>67</v>
      </c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 t="s">
        <v>73</v>
      </c>
      <c r="V6" s="69"/>
      <c r="W6" s="69"/>
      <c r="X6" s="69"/>
      <c r="Y6" s="70"/>
      <c r="Z6" s="97" t="s">
        <v>67</v>
      </c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1</v>
      </c>
      <c r="I9" s="107"/>
      <c r="J9" s="22" t="s">
        <v>27</v>
      </c>
      <c r="K9" s="23" t="s">
        <v>31</v>
      </c>
      <c r="L9" s="106">
        <v>59</v>
      </c>
      <c r="M9" s="107"/>
      <c r="N9" s="22" t="s">
        <v>27</v>
      </c>
      <c r="O9" s="23" t="s">
        <v>30</v>
      </c>
      <c r="P9" s="106">
        <v>0</v>
      </c>
      <c r="Q9" s="107"/>
      <c r="R9" s="22" t="s">
        <v>27</v>
      </c>
      <c r="S9" s="25" t="s">
        <v>53</v>
      </c>
      <c r="T9" s="106">
        <v>11</v>
      </c>
      <c r="U9" s="107"/>
      <c r="V9" s="22" t="s">
        <v>27</v>
      </c>
      <c r="W9" s="23" t="s">
        <v>29</v>
      </c>
      <c r="X9" s="106">
        <v>0</v>
      </c>
      <c r="Y9" s="107"/>
      <c r="Z9" s="22" t="s">
        <v>27</v>
      </c>
      <c r="AA9" s="25" t="s">
        <v>28</v>
      </c>
      <c r="AB9" s="108">
        <f>H9+L9+P9+T9+X9</f>
        <v>71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1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0</v>
      </c>
      <c r="Q11" s="107"/>
      <c r="R11" s="22" t="s">
        <v>27</v>
      </c>
      <c r="S11" s="23" t="s">
        <v>37</v>
      </c>
      <c r="T11" s="106">
        <v>0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45</v>
      </c>
      <c r="I13" s="107"/>
      <c r="J13" s="22" t="s">
        <v>27</v>
      </c>
      <c r="K13" s="23" t="s">
        <v>46</v>
      </c>
      <c r="L13" s="106">
        <v>8</v>
      </c>
      <c r="M13" s="107"/>
      <c r="N13" s="22" t="s">
        <v>27</v>
      </c>
      <c r="O13" s="23" t="s">
        <v>37</v>
      </c>
      <c r="P13" s="106">
        <v>6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 t="s">
        <v>282</v>
      </c>
      <c r="V16" s="114"/>
      <c r="W16" s="114"/>
      <c r="X16" s="114"/>
      <c r="Y16" s="114"/>
      <c r="Z16" s="20" t="s">
        <v>11</v>
      </c>
      <c r="AA16" s="184" t="s">
        <v>284</v>
      </c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 t="s">
        <v>283</v>
      </c>
      <c r="V17" s="59"/>
      <c r="W17" s="59"/>
      <c r="X17" s="59"/>
      <c r="Y17" s="59"/>
      <c r="Z17" s="47" t="s">
        <v>11</v>
      </c>
      <c r="AA17" s="61" t="s">
        <v>285</v>
      </c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 t="s">
        <v>289</v>
      </c>
      <c r="V18" s="59"/>
      <c r="W18" s="59"/>
      <c r="X18" s="59"/>
      <c r="Y18" s="59"/>
      <c r="Z18" s="47" t="s">
        <v>11</v>
      </c>
      <c r="AA18" s="61" t="s">
        <v>284</v>
      </c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276</v>
      </c>
      <c r="B22" s="102"/>
      <c r="C22" s="102"/>
      <c r="D22" s="102"/>
      <c r="E22" s="20" t="s">
        <v>11</v>
      </c>
      <c r="F22" s="103" t="s">
        <v>275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277</v>
      </c>
      <c r="B23" s="75"/>
      <c r="C23" s="75"/>
      <c r="D23" s="75"/>
      <c r="E23" s="46" t="s">
        <v>11</v>
      </c>
      <c r="F23" s="83" t="s">
        <v>275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 t="s">
        <v>280</v>
      </c>
      <c r="B24" s="75"/>
      <c r="C24" s="75"/>
      <c r="D24" s="75"/>
      <c r="E24" s="46" t="s">
        <v>11</v>
      </c>
      <c r="F24" s="83" t="s">
        <v>74</v>
      </c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 t="s">
        <v>281</v>
      </c>
      <c r="B25" s="75"/>
      <c r="C25" s="75"/>
      <c r="D25" s="75"/>
      <c r="E25" s="46" t="s">
        <v>11</v>
      </c>
      <c r="F25" s="83" t="s">
        <v>74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 t="s">
        <v>290</v>
      </c>
      <c r="B26" s="75"/>
      <c r="C26" s="75"/>
      <c r="D26" s="75"/>
      <c r="E26" s="46" t="s">
        <v>11</v>
      </c>
      <c r="F26" s="83" t="s">
        <v>291</v>
      </c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278</v>
      </c>
      <c r="P29" s="136"/>
      <c r="Q29" s="137"/>
      <c r="R29" s="178" t="s">
        <v>77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178" t="s">
        <v>76</v>
      </c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279</v>
      </c>
      <c r="P30" s="136"/>
      <c r="Q30" s="137"/>
      <c r="R30" s="178" t="s">
        <v>287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78</v>
      </c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286</v>
      </c>
      <c r="P31" s="162"/>
      <c r="Q31" s="163"/>
      <c r="R31" s="71" t="s">
        <v>287</v>
      </c>
      <c r="S31" s="72"/>
      <c r="T31" s="160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78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>
        <f>L34+V34</f>
        <v>297278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160000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137278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 t="s">
        <v>288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77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287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R77"/>
  <sheetViews>
    <sheetView view="pageBreakPreview" topLeftCell="A25" zoomScaleNormal="100" zoomScaleSheetLayoutView="100" workbookViewId="0">
      <selection activeCell="P25" sqref="P25:T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18</v>
      </c>
      <c r="O1" s="19" t="s">
        <v>2</v>
      </c>
      <c r="P1" s="19"/>
      <c r="Q1" s="19" t="s">
        <v>3</v>
      </c>
      <c r="R1" s="12" t="s">
        <v>292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64</v>
      </c>
      <c r="H4" s="128"/>
      <c r="I4" s="95" t="s">
        <v>69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94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>
      <c r="A5" s="127" t="s">
        <v>67</v>
      </c>
      <c r="B5" s="95"/>
      <c r="C5" s="95"/>
      <c r="D5" s="95"/>
      <c r="E5" s="95"/>
      <c r="F5" s="95"/>
      <c r="G5" s="128" t="s">
        <v>64</v>
      </c>
      <c r="H5" s="128"/>
      <c r="I5" s="95" t="s">
        <v>70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 t="s">
        <v>95</v>
      </c>
      <c r="V5" s="121"/>
      <c r="W5" s="121"/>
      <c r="X5" s="121"/>
      <c r="Y5" s="140"/>
      <c r="Z5" s="95" t="s">
        <v>67</v>
      </c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 t="s">
        <v>73</v>
      </c>
      <c r="V6" s="69"/>
      <c r="W6" s="69"/>
      <c r="X6" s="69"/>
      <c r="Y6" s="70"/>
      <c r="Z6" s="97" t="s">
        <v>67</v>
      </c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2</v>
      </c>
      <c r="I9" s="107"/>
      <c r="J9" s="22" t="s">
        <v>27</v>
      </c>
      <c r="K9" s="23" t="s">
        <v>31</v>
      </c>
      <c r="L9" s="106">
        <v>52</v>
      </c>
      <c r="M9" s="107"/>
      <c r="N9" s="22" t="s">
        <v>27</v>
      </c>
      <c r="O9" s="23" t="s">
        <v>30</v>
      </c>
      <c r="P9" s="106">
        <v>1</v>
      </c>
      <c r="Q9" s="107"/>
      <c r="R9" s="22" t="s">
        <v>27</v>
      </c>
      <c r="S9" s="25" t="s">
        <v>53</v>
      </c>
      <c r="T9" s="106">
        <v>10</v>
      </c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65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2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0</v>
      </c>
      <c r="Q11" s="107"/>
      <c r="R11" s="22" t="s">
        <v>27</v>
      </c>
      <c r="S11" s="23" t="s">
        <v>37</v>
      </c>
      <c r="T11" s="106">
        <v>0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50</v>
      </c>
      <c r="I13" s="107"/>
      <c r="J13" s="22" t="s">
        <v>27</v>
      </c>
      <c r="K13" s="23" t="s">
        <v>46</v>
      </c>
      <c r="L13" s="106">
        <v>2</v>
      </c>
      <c r="M13" s="107"/>
      <c r="N13" s="22" t="s">
        <v>27</v>
      </c>
      <c r="O13" s="23" t="s">
        <v>37</v>
      </c>
      <c r="P13" s="106">
        <v>0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 t="s">
        <v>308</v>
      </c>
      <c r="L16" s="114"/>
      <c r="M16" s="114"/>
      <c r="N16" s="115"/>
      <c r="O16" s="48" t="s">
        <v>11</v>
      </c>
      <c r="P16" s="61" t="s">
        <v>311</v>
      </c>
      <c r="Q16" s="75"/>
      <c r="R16" s="75"/>
      <c r="S16" s="75"/>
      <c r="T16" s="31" t="s">
        <v>132</v>
      </c>
      <c r="U16" s="114" t="s">
        <v>301</v>
      </c>
      <c r="V16" s="114"/>
      <c r="W16" s="114"/>
      <c r="X16" s="114"/>
      <c r="Y16" s="114"/>
      <c r="Z16" s="20" t="s">
        <v>11</v>
      </c>
      <c r="AA16" s="184" t="s">
        <v>302</v>
      </c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 t="s">
        <v>312</v>
      </c>
      <c r="L17" s="59"/>
      <c r="M17" s="59"/>
      <c r="N17" s="60"/>
      <c r="O17" s="46" t="s">
        <v>11</v>
      </c>
      <c r="P17" s="61" t="s">
        <v>313</v>
      </c>
      <c r="Q17" s="75"/>
      <c r="R17" s="75"/>
      <c r="S17" s="75"/>
      <c r="T17" s="31" t="s">
        <v>314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6" t="s">
        <v>15</v>
      </c>
      <c r="L21" s="77"/>
      <c r="M21" s="77"/>
      <c r="N21" s="77"/>
      <c r="O21" s="78"/>
      <c r="P21" s="78" t="s">
        <v>16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293</v>
      </c>
      <c r="B22" s="102"/>
      <c r="C22" s="102"/>
      <c r="D22" s="102"/>
      <c r="E22" s="20" t="s">
        <v>11</v>
      </c>
      <c r="F22" s="103" t="s">
        <v>299</v>
      </c>
      <c r="G22" s="104"/>
      <c r="H22" s="104"/>
      <c r="I22" s="104"/>
      <c r="J22" s="105"/>
      <c r="K22" s="119" t="s">
        <v>308</v>
      </c>
      <c r="L22" s="119"/>
      <c r="M22" s="119"/>
      <c r="N22" s="119"/>
      <c r="O22" s="49" t="s">
        <v>11</v>
      </c>
      <c r="P22" s="192" t="s">
        <v>299</v>
      </c>
      <c r="Q22" s="193"/>
      <c r="R22" s="193"/>
      <c r="S22" s="193"/>
      <c r="T22" s="194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294</v>
      </c>
      <c r="B23" s="75"/>
      <c r="C23" s="75"/>
      <c r="D23" s="75"/>
      <c r="E23" s="46" t="s">
        <v>11</v>
      </c>
      <c r="F23" s="83" t="s">
        <v>299</v>
      </c>
      <c r="G23" s="54"/>
      <c r="H23" s="54"/>
      <c r="I23" s="54"/>
      <c r="J23" s="91"/>
      <c r="K23" s="59" t="s">
        <v>305</v>
      </c>
      <c r="L23" s="59"/>
      <c r="M23" s="59"/>
      <c r="N23" s="59"/>
      <c r="O23" s="47" t="s">
        <v>11</v>
      </c>
      <c r="P23" s="192" t="s">
        <v>299</v>
      </c>
      <c r="Q23" s="193"/>
      <c r="R23" s="193"/>
      <c r="S23" s="193"/>
      <c r="T23" s="1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 t="s">
        <v>295</v>
      </c>
      <c r="B24" s="75"/>
      <c r="C24" s="75"/>
      <c r="D24" s="75"/>
      <c r="E24" s="46" t="s">
        <v>11</v>
      </c>
      <c r="F24" s="83" t="s">
        <v>299</v>
      </c>
      <c r="G24" s="54"/>
      <c r="H24" s="54"/>
      <c r="I24" s="54"/>
      <c r="J24" s="91"/>
      <c r="K24" s="59" t="s">
        <v>306</v>
      </c>
      <c r="L24" s="59"/>
      <c r="M24" s="59"/>
      <c r="N24" s="59"/>
      <c r="O24" s="47" t="s">
        <v>11</v>
      </c>
      <c r="P24" s="192" t="s">
        <v>318</v>
      </c>
      <c r="Q24" s="193"/>
      <c r="R24" s="193"/>
      <c r="S24" s="193"/>
      <c r="T24" s="1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 t="s">
        <v>296</v>
      </c>
      <c r="B25" s="75"/>
      <c r="C25" s="75"/>
      <c r="D25" s="75"/>
      <c r="E25" s="46" t="s">
        <v>11</v>
      </c>
      <c r="F25" s="83" t="s">
        <v>299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192"/>
      <c r="Q25" s="193"/>
      <c r="R25" s="193"/>
      <c r="S25" s="193"/>
      <c r="T25" s="1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 t="s">
        <v>297</v>
      </c>
      <c r="B26" s="75"/>
      <c r="C26" s="75"/>
      <c r="D26" s="75"/>
      <c r="E26" s="46" t="s">
        <v>11</v>
      </c>
      <c r="F26" s="83" t="s">
        <v>299</v>
      </c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298</v>
      </c>
      <c r="B27" s="102"/>
      <c r="C27" s="102"/>
      <c r="D27" s="102"/>
      <c r="E27" s="20" t="s">
        <v>11</v>
      </c>
      <c r="F27" s="83" t="s">
        <v>299</v>
      </c>
      <c r="G27" s="54"/>
      <c r="H27" s="54"/>
      <c r="I27" s="54"/>
      <c r="J27" s="91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307</v>
      </c>
      <c r="B28" s="75"/>
      <c r="C28" s="75"/>
      <c r="D28" s="75"/>
      <c r="E28" s="46" t="s">
        <v>11</v>
      </c>
      <c r="F28" s="83" t="s">
        <v>299</v>
      </c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 t="s">
        <v>300</v>
      </c>
      <c r="B29" s="75"/>
      <c r="C29" s="75"/>
      <c r="D29" s="75"/>
      <c r="E29" s="46" t="s">
        <v>11</v>
      </c>
      <c r="F29" s="83" t="s">
        <v>299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315</v>
      </c>
      <c r="P29" s="136"/>
      <c r="Q29" s="137"/>
      <c r="R29" s="178" t="s">
        <v>309</v>
      </c>
      <c r="S29" s="54"/>
      <c r="T29" s="91"/>
      <c r="U29" s="84" t="s">
        <v>61</v>
      </c>
      <c r="V29" s="84"/>
      <c r="W29" s="84"/>
      <c r="X29" s="99"/>
      <c r="Y29" s="100">
        <v>0.72916666666666663</v>
      </c>
      <c r="Z29" s="84"/>
      <c r="AA29" s="99"/>
      <c r="AB29" s="178" t="s">
        <v>310</v>
      </c>
      <c r="AC29" s="54"/>
      <c r="AD29" s="55"/>
    </row>
    <row r="30" spans="1:31" s="13" customFormat="1" ht="15" customHeight="1">
      <c r="A30" s="74" t="s">
        <v>303</v>
      </c>
      <c r="B30" s="75"/>
      <c r="C30" s="75"/>
      <c r="D30" s="75"/>
      <c r="E30" s="46" t="s">
        <v>11</v>
      </c>
      <c r="F30" s="83" t="s">
        <v>299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316</v>
      </c>
      <c r="P30" s="136"/>
      <c r="Q30" s="137"/>
      <c r="R30" s="178" t="s">
        <v>310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116</v>
      </c>
      <c r="AC30" s="64"/>
      <c r="AD30" s="65"/>
    </row>
    <row r="31" spans="1:31" s="13" customFormat="1" ht="15" customHeight="1" thickBot="1">
      <c r="A31" s="164" t="s">
        <v>304</v>
      </c>
      <c r="B31" s="165"/>
      <c r="C31" s="165"/>
      <c r="D31" s="165"/>
      <c r="E31" s="45" t="s">
        <v>11</v>
      </c>
      <c r="F31" s="205" t="s">
        <v>299</v>
      </c>
      <c r="G31" s="154"/>
      <c r="H31" s="154"/>
      <c r="I31" s="154"/>
      <c r="J31" s="206"/>
      <c r="K31" s="159" t="s">
        <v>56</v>
      </c>
      <c r="L31" s="66"/>
      <c r="M31" s="66"/>
      <c r="N31" s="67"/>
      <c r="O31" s="161" t="s">
        <v>317</v>
      </c>
      <c r="P31" s="162"/>
      <c r="Q31" s="163"/>
      <c r="R31" s="71" t="s">
        <v>310</v>
      </c>
      <c r="S31" s="72"/>
      <c r="T31" s="160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116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>
        <f>L34+V34</f>
        <v>202898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90068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112830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3.25" customHeight="1" thickBot="1">
      <c r="A35" s="37"/>
      <c r="B35" s="153" t="s">
        <v>48</v>
      </c>
      <c r="C35" s="66"/>
      <c r="D35" s="66"/>
      <c r="E35" s="66"/>
      <c r="F35" s="67"/>
      <c r="G35" s="154" t="s">
        <v>309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77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310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77"/>
  <sheetViews>
    <sheetView view="pageBreakPreview" topLeftCell="A16" zoomScaleNormal="100" zoomScaleSheetLayoutView="100" workbookViewId="0">
      <selection activeCell="A31" sqref="A31: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19</v>
      </c>
      <c r="O1" s="19" t="s">
        <v>2</v>
      </c>
      <c r="P1" s="19"/>
      <c r="Q1" s="19" t="s">
        <v>3</v>
      </c>
      <c r="R1" s="12" t="s">
        <v>321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 t="s">
        <v>67</v>
      </c>
      <c r="B4" s="95"/>
      <c r="C4" s="95"/>
      <c r="D4" s="95"/>
      <c r="E4" s="95"/>
      <c r="F4" s="95"/>
      <c r="G4" s="128" t="s">
        <v>64</v>
      </c>
      <c r="H4" s="128"/>
      <c r="I4" s="95" t="s">
        <v>122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121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>
      <c r="A5" s="127" t="s">
        <v>68</v>
      </c>
      <c r="B5" s="95"/>
      <c r="C5" s="95"/>
      <c r="D5" s="95"/>
      <c r="E5" s="95"/>
      <c r="F5" s="95"/>
      <c r="G5" s="128" t="s">
        <v>64</v>
      </c>
      <c r="H5" s="128"/>
      <c r="I5" s="95" t="s">
        <v>69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 t="s">
        <v>72</v>
      </c>
      <c r="V5" s="121"/>
      <c r="W5" s="121"/>
      <c r="X5" s="121"/>
      <c r="Y5" s="140"/>
      <c r="Z5" s="95" t="s">
        <v>67</v>
      </c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 t="s">
        <v>70</v>
      </c>
      <c r="J6" s="95"/>
      <c r="K6" s="95"/>
      <c r="L6" s="95"/>
      <c r="M6" s="95"/>
      <c r="N6" s="128" t="s">
        <v>64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1</v>
      </c>
      <c r="I9" s="107"/>
      <c r="J9" s="22" t="s">
        <v>27</v>
      </c>
      <c r="K9" s="23" t="s">
        <v>31</v>
      </c>
      <c r="L9" s="106">
        <v>62</v>
      </c>
      <c r="M9" s="107"/>
      <c r="N9" s="22" t="s">
        <v>27</v>
      </c>
      <c r="O9" s="23" t="s">
        <v>30</v>
      </c>
      <c r="P9" s="106">
        <v>0</v>
      </c>
      <c r="Q9" s="107"/>
      <c r="R9" s="22" t="s">
        <v>27</v>
      </c>
      <c r="S9" s="25" t="s">
        <v>341</v>
      </c>
      <c r="T9" s="106">
        <v>10</v>
      </c>
      <c r="U9" s="107"/>
      <c r="V9" s="22" t="s">
        <v>27</v>
      </c>
      <c r="W9" s="23" t="s">
        <v>29</v>
      </c>
      <c r="X9" s="106">
        <v>3</v>
      </c>
      <c r="Y9" s="107"/>
      <c r="Z9" s="22" t="s">
        <v>27</v>
      </c>
      <c r="AA9" s="25" t="s">
        <v>28</v>
      </c>
      <c r="AB9" s="108">
        <f>H9+L9+P9+T9+X9</f>
        <v>76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1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0</v>
      </c>
      <c r="Q11" s="107"/>
      <c r="R11" s="22" t="s">
        <v>27</v>
      </c>
      <c r="S11" s="23" t="s">
        <v>37</v>
      </c>
      <c r="T11" s="106">
        <v>0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52</v>
      </c>
      <c r="I13" s="107"/>
      <c r="J13" s="22" t="s">
        <v>27</v>
      </c>
      <c r="K13" s="23" t="s">
        <v>46</v>
      </c>
      <c r="L13" s="106">
        <v>0</v>
      </c>
      <c r="M13" s="107"/>
      <c r="N13" s="22" t="s">
        <v>27</v>
      </c>
      <c r="O13" s="23" t="s">
        <v>37</v>
      </c>
      <c r="P13" s="106">
        <v>10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329</v>
      </c>
      <c r="B16" s="152"/>
      <c r="C16" s="152"/>
      <c r="D16" s="115"/>
      <c r="E16" s="49" t="s">
        <v>11</v>
      </c>
      <c r="F16" s="61" t="s">
        <v>330</v>
      </c>
      <c r="G16" s="75"/>
      <c r="H16" s="75"/>
      <c r="I16" s="75"/>
      <c r="J16" s="111"/>
      <c r="K16" s="114" t="s">
        <v>334</v>
      </c>
      <c r="L16" s="114"/>
      <c r="M16" s="114"/>
      <c r="N16" s="115"/>
      <c r="O16" s="48" t="s">
        <v>11</v>
      </c>
      <c r="P16" s="197" t="s">
        <v>333</v>
      </c>
      <c r="Q16" s="198"/>
      <c r="R16" s="198"/>
      <c r="S16" s="198"/>
      <c r="T16" s="31" t="s">
        <v>132</v>
      </c>
      <c r="U16" s="114" t="s">
        <v>319</v>
      </c>
      <c r="V16" s="114"/>
      <c r="W16" s="114"/>
      <c r="X16" s="114"/>
      <c r="Y16" s="114"/>
      <c r="Z16" s="20" t="s">
        <v>11</v>
      </c>
      <c r="AA16" s="184" t="s">
        <v>320</v>
      </c>
      <c r="AB16" s="114"/>
      <c r="AC16" s="114"/>
      <c r="AD16" s="185"/>
      <c r="AE16" s="21"/>
    </row>
    <row r="17" spans="1:31" s="13" customFormat="1" ht="15" customHeight="1">
      <c r="A17" s="74" t="s">
        <v>335</v>
      </c>
      <c r="B17" s="75"/>
      <c r="C17" s="75"/>
      <c r="D17" s="60"/>
      <c r="E17" s="47" t="s">
        <v>11</v>
      </c>
      <c r="F17" s="61" t="s">
        <v>336</v>
      </c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 t="s">
        <v>337</v>
      </c>
      <c r="B18" s="75"/>
      <c r="C18" s="75"/>
      <c r="D18" s="60"/>
      <c r="E18" s="47" t="s">
        <v>11</v>
      </c>
      <c r="F18" s="61" t="s">
        <v>338</v>
      </c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322</v>
      </c>
      <c r="B22" s="102"/>
      <c r="C22" s="102"/>
      <c r="D22" s="102"/>
      <c r="E22" s="20" t="s">
        <v>11</v>
      </c>
      <c r="F22" s="103" t="s">
        <v>325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323</v>
      </c>
      <c r="B23" s="75"/>
      <c r="C23" s="75"/>
      <c r="D23" s="75"/>
      <c r="E23" s="46" t="s">
        <v>11</v>
      </c>
      <c r="F23" s="83" t="s">
        <v>325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 t="s">
        <v>324</v>
      </c>
      <c r="B24" s="75"/>
      <c r="C24" s="75"/>
      <c r="D24" s="75"/>
      <c r="E24" s="46" t="s">
        <v>11</v>
      </c>
      <c r="F24" s="83" t="s">
        <v>325</v>
      </c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 t="s">
        <v>328</v>
      </c>
      <c r="B25" s="75"/>
      <c r="C25" s="75"/>
      <c r="D25" s="75"/>
      <c r="E25" s="46" t="s">
        <v>11</v>
      </c>
      <c r="F25" s="83" t="s">
        <v>74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 t="s">
        <v>342</v>
      </c>
      <c r="B26" s="75"/>
      <c r="C26" s="75"/>
      <c r="D26" s="75"/>
      <c r="E26" s="46" t="s">
        <v>11</v>
      </c>
      <c r="F26" s="83" t="s">
        <v>346</v>
      </c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343</v>
      </c>
      <c r="B27" s="102"/>
      <c r="C27" s="102"/>
      <c r="D27" s="102"/>
      <c r="E27" s="20" t="s">
        <v>11</v>
      </c>
      <c r="F27" s="103" t="s">
        <v>346</v>
      </c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344</v>
      </c>
      <c r="B28" s="75"/>
      <c r="C28" s="75"/>
      <c r="D28" s="75"/>
      <c r="E28" s="46" t="s">
        <v>11</v>
      </c>
      <c r="F28" s="83" t="s">
        <v>347</v>
      </c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 t="s">
        <v>345</v>
      </c>
      <c r="B29" s="75"/>
      <c r="C29" s="75"/>
      <c r="D29" s="75"/>
      <c r="E29" s="46" t="s">
        <v>11</v>
      </c>
      <c r="F29" s="83" t="s">
        <v>347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326</v>
      </c>
      <c r="P29" s="136"/>
      <c r="Q29" s="137"/>
      <c r="R29" s="178" t="s">
        <v>77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178" t="s">
        <v>78</v>
      </c>
      <c r="AC29" s="54"/>
      <c r="AD29" s="55"/>
    </row>
    <row r="30" spans="1:31" s="13" customFormat="1" ht="15" customHeight="1">
      <c r="A30" s="74" t="s">
        <v>334</v>
      </c>
      <c r="B30" s="75"/>
      <c r="C30" s="75"/>
      <c r="D30" s="75"/>
      <c r="E30" s="46" t="s">
        <v>11</v>
      </c>
      <c r="F30" s="83" t="s">
        <v>348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327</v>
      </c>
      <c r="P30" s="136"/>
      <c r="Q30" s="137"/>
      <c r="R30" s="178" t="s">
        <v>76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78</v>
      </c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331</v>
      </c>
      <c r="P31" s="162"/>
      <c r="Q31" s="163"/>
      <c r="R31" s="71" t="s">
        <v>332</v>
      </c>
      <c r="S31" s="72"/>
      <c r="T31" s="160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76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>
        <f>L34+V34</f>
        <v>297572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190000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107572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 t="s">
        <v>340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339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339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77"/>
  <sheetViews>
    <sheetView view="pageBreakPreview" topLeftCell="A22" zoomScaleNormal="100" zoomScaleSheetLayoutView="100" workbookViewId="0">
      <selection activeCell="AM32" sqref="AM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20</v>
      </c>
      <c r="O1" s="19" t="s">
        <v>2</v>
      </c>
      <c r="P1" s="19"/>
      <c r="Q1" s="19" t="s">
        <v>3</v>
      </c>
      <c r="R1" s="12" t="s">
        <v>349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 t="s">
        <v>67</v>
      </c>
      <c r="B4" s="95"/>
      <c r="C4" s="95"/>
      <c r="D4" s="95"/>
      <c r="E4" s="95"/>
      <c r="F4" s="95"/>
      <c r="G4" s="128" t="s">
        <v>64</v>
      </c>
      <c r="H4" s="128"/>
      <c r="I4" s="95" t="s">
        <v>70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121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>
      <c r="A5" s="127" t="s">
        <v>68</v>
      </c>
      <c r="B5" s="95"/>
      <c r="C5" s="95"/>
      <c r="D5" s="95"/>
      <c r="E5" s="95"/>
      <c r="F5" s="95"/>
      <c r="G5" s="128" t="s">
        <v>64</v>
      </c>
      <c r="H5" s="128"/>
      <c r="I5" s="95" t="s">
        <v>69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 t="s">
        <v>72</v>
      </c>
      <c r="V5" s="121"/>
      <c r="W5" s="121"/>
      <c r="X5" s="121"/>
      <c r="Y5" s="140"/>
      <c r="Z5" s="95" t="s">
        <v>67</v>
      </c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 t="s">
        <v>122</v>
      </c>
      <c r="J6" s="95"/>
      <c r="K6" s="95"/>
      <c r="L6" s="95"/>
      <c r="M6" s="95"/>
      <c r="N6" s="128" t="s">
        <v>64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3</v>
      </c>
      <c r="I9" s="107"/>
      <c r="J9" s="22" t="s">
        <v>27</v>
      </c>
      <c r="K9" s="23" t="s">
        <v>31</v>
      </c>
      <c r="L9" s="106">
        <v>30</v>
      </c>
      <c r="M9" s="107"/>
      <c r="N9" s="22" t="s">
        <v>27</v>
      </c>
      <c r="O9" s="23" t="s">
        <v>30</v>
      </c>
      <c r="P9" s="106">
        <v>2</v>
      </c>
      <c r="Q9" s="107"/>
      <c r="R9" s="22" t="s">
        <v>27</v>
      </c>
      <c r="S9" s="25" t="s">
        <v>53</v>
      </c>
      <c r="T9" s="106">
        <v>12</v>
      </c>
      <c r="U9" s="107"/>
      <c r="V9" s="22" t="s">
        <v>27</v>
      </c>
      <c r="W9" s="23" t="s">
        <v>29</v>
      </c>
      <c r="X9" s="106">
        <v>3</v>
      </c>
      <c r="Y9" s="107"/>
      <c r="Z9" s="22" t="s">
        <v>27</v>
      </c>
      <c r="AA9" s="25" t="s">
        <v>28</v>
      </c>
      <c r="AB9" s="108">
        <f>H9+L9+P9+T9+X9</f>
        <v>50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2</v>
      </c>
      <c r="I11" s="107"/>
      <c r="J11" s="22" t="s">
        <v>27</v>
      </c>
      <c r="K11" s="29" t="s">
        <v>38</v>
      </c>
      <c r="L11" s="106">
        <v>1</v>
      </c>
      <c r="M11" s="107"/>
      <c r="N11" s="22" t="s">
        <v>27</v>
      </c>
      <c r="O11" s="23" t="s">
        <v>46</v>
      </c>
      <c r="P11" s="106">
        <v>0</v>
      </c>
      <c r="Q11" s="107"/>
      <c r="R11" s="22" t="s">
        <v>27</v>
      </c>
      <c r="S11" s="23" t="s">
        <v>37</v>
      </c>
      <c r="T11" s="106">
        <v>0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28</v>
      </c>
      <c r="I13" s="107"/>
      <c r="J13" s="22" t="s">
        <v>27</v>
      </c>
      <c r="K13" s="23" t="s">
        <v>46</v>
      </c>
      <c r="L13" s="106">
        <v>0</v>
      </c>
      <c r="M13" s="107"/>
      <c r="N13" s="22" t="s">
        <v>27</v>
      </c>
      <c r="O13" s="23" t="s">
        <v>37</v>
      </c>
      <c r="P13" s="106">
        <v>2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 t="s">
        <v>355</v>
      </c>
      <c r="L16" s="114"/>
      <c r="M16" s="114"/>
      <c r="N16" s="115"/>
      <c r="O16" s="48" t="s">
        <v>11</v>
      </c>
      <c r="P16" s="61" t="s">
        <v>354</v>
      </c>
      <c r="Q16" s="75"/>
      <c r="R16" s="75"/>
      <c r="S16" s="75"/>
      <c r="T16" s="31" t="s">
        <v>132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350</v>
      </c>
      <c r="B22" s="102"/>
      <c r="C22" s="102"/>
      <c r="D22" s="102"/>
      <c r="E22" s="20" t="s">
        <v>11</v>
      </c>
      <c r="F22" s="103" t="s">
        <v>353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351</v>
      </c>
      <c r="B23" s="75"/>
      <c r="C23" s="75"/>
      <c r="D23" s="75"/>
      <c r="E23" s="46" t="s">
        <v>11</v>
      </c>
      <c r="F23" s="83" t="s">
        <v>353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 t="s">
        <v>352</v>
      </c>
      <c r="B24" s="75"/>
      <c r="C24" s="75"/>
      <c r="D24" s="75"/>
      <c r="E24" s="46" t="s">
        <v>11</v>
      </c>
      <c r="F24" s="83" t="s">
        <v>353</v>
      </c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 t="s">
        <v>358</v>
      </c>
      <c r="B25" s="75"/>
      <c r="C25" s="75"/>
      <c r="D25" s="75"/>
      <c r="E25" s="46" t="s">
        <v>11</v>
      </c>
      <c r="F25" s="83" t="s">
        <v>359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 t="s">
        <v>360</v>
      </c>
      <c r="B26" s="75"/>
      <c r="C26" s="75"/>
      <c r="D26" s="75"/>
      <c r="E26" s="46" t="s">
        <v>11</v>
      </c>
      <c r="F26" s="83" t="s">
        <v>361</v>
      </c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362</v>
      </c>
      <c r="B27" s="102"/>
      <c r="C27" s="102"/>
      <c r="D27" s="102"/>
      <c r="E27" s="20" t="s">
        <v>11</v>
      </c>
      <c r="F27" s="103" t="s">
        <v>363</v>
      </c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355</v>
      </c>
      <c r="B28" s="75"/>
      <c r="C28" s="75"/>
      <c r="D28" s="75"/>
      <c r="E28" s="46" t="s">
        <v>11</v>
      </c>
      <c r="F28" s="83" t="s">
        <v>364</v>
      </c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 t="s">
        <v>365</v>
      </c>
      <c r="B29" s="75"/>
      <c r="C29" s="75"/>
      <c r="D29" s="75"/>
      <c r="E29" s="46" t="s">
        <v>11</v>
      </c>
      <c r="F29" s="83" t="s">
        <v>366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356</v>
      </c>
      <c r="P29" s="136"/>
      <c r="Q29" s="137"/>
      <c r="R29" s="178" t="s">
        <v>76</v>
      </c>
      <c r="S29" s="54"/>
      <c r="T29" s="91"/>
      <c r="U29" s="84" t="s">
        <v>61</v>
      </c>
      <c r="V29" s="84"/>
      <c r="W29" s="84"/>
      <c r="X29" s="99"/>
      <c r="Y29" s="100">
        <v>0.72916666666666663</v>
      </c>
      <c r="Z29" s="84"/>
      <c r="AA29" s="99"/>
      <c r="AB29" s="178" t="s">
        <v>77</v>
      </c>
      <c r="AC29" s="54"/>
      <c r="AD29" s="55"/>
    </row>
    <row r="30" spans="1:31" s="13" customFormat="1" ht="15" customHeight="1">
      <c r="A30" s="74" t="s">
        <v>367</v>
      </c>
      <c r="B30" s="75"/>
      <c r="C30" s="75"/>
      <c r="D30" s="75"/>
      <c r="E30" s="46" t="s">
        <v>11</v>
      </c>
      <c r="F30" s="83" t="s">
        <v>366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357</v>
      </c>
      <c r="P30" s="136"/>
      <c r="Q30" s="137"/>
      <c r="R30" s="178" t="s">
        <v>78</v>
      </c>
      <c r="S30" s="54"/>
      <c r="T30" s="91"/>
      <c r="U30" s="84" t="s">
        <v>21</v>
      </c>
      <c r="V30" s="84"/>
      <c r="W30" s="84"/>
      <c r="X30" s="99"/>
      <c r="Y30" s="100">
        <v>0.72916666666666663</v>
      </c>
      <c r="Z30" s="84"/>
      <c r="AA30" s="99"/>
      <c r="AB30" s="63" t="s">
        <v>116</v>
      </c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357</v>
      </c>
      <c r="P31" s="162"/>
      <c r="Q31" s="163"/>
      <c r="R31" s="71" t="s">
        <v>116</v>
      </c>
      <c r="S31" s="72"/>
      <c r="T31" s="160"/>
      <c r="U31" s="66" t="s">
        <v>24</v>
      </c>
      <c r="V31" s="66"/>
      <c r="W31" s="66"/>
      <c r="X31" s="67"/>
      <c r="Y31" s="68">
        <v>0.72916666666666663</v>
      </c>
      <c r="Z31" s="69"/>
      <c r="AA31" s="70"/>
      <c r="AB31" s="71" t="s">
        <v>116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>
        <v>161883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0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161883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 t="s">
        <v>77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76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77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R77"/>
  <sheetViews>
    <sheetView view="pageBreakPreview" topLeftCell="A16" zoomScaleNormal="100" zoomScaleSheetLayoutView="100" workbookViewId="0">
      <selection activeCell="AM17" sqref="AL17:AM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21</v>
      </c>
      <c r="O1" s="19" t="s">
        <v>2</v>
      </c>
      <c r="P1" s="19"/>
      <c r="Q1" s="19" t="s">
        <v>3</v>
      </c>
      <c r="R1" s="12" t="s">
        <v>368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 t="s">
        <v>67</v>
      </c>
      <c r="B4" s="95"/>
      <c r="C4" s="95"/>
      <c r="D4" s="95"/>
      <c r="E4" s="95"/>
      <c r="F4" s="95"/>
      <c r="G4" s="128" t="s">
        <v>374</v>
      </c>
      <c r="H4" s="128"/>
      <c r="I4" s="95" t="s">
        <v>70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164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>
      <c r="A5" s="127" t="s">
        <v>68</v>
      </c>
      <c r="B5" s="95"/>
      <c r="C5" s="95"/>
      <c r="D5" s="95"/>
      <c r="E5" s="95"/>
      <c r="F5" s="95"/>
      <c r="G5" s="128" t="s">
        <v>64</v>
      </c>
      <c r="H5" s="128"/>
      <c r="I5" s="95" t="s">
        <v>193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 t="s">
        <v>69</v>
      </c>
      <c r="J6" s="95"/>
      <c r="K6" s="95"/>
      <c r="L6" s="95"/>
      <c r="M6" s="95"/>
      <c r="N6" s="128" t="s">
        <v>259</v>
      </c>
      <c r="O6" s="129"/>
      <c r="P6" s="20"/>
      <c r="Q6" s="145" t="s">
        <v>44</v>
      </c>
      <c r="R6" s="146"/>
      <c r="S6" s="146"/>
      <c r="T6" s="147"/>
      <c r="U6" s="69" t="s">
        <v>73</v>
      </c>
      <c r="V6" s="69"/>
      <c r="W6" s="69"/>
      <c r="X6" s="69"/>
      <c r="Y6" s="70"/>
      <c r="Z6" s="97" t="s">
        <v>67</v>
      </c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2</v>
      </c>
      <c r="I9" s="107"/>
      <c r="J9" s="22" t="s">
        <v>27</v>
      </c>
      <c r="K9" s="23" t="s">
        <v>31</v>
      </c>
      <c r="L9" s="106">
        <v>39</v>
      </c>
      <c r="M9" s="107"/>
      <c r="N9" s="22" t="s">
        <v>27</v>
      </c>
      <c r="O9" s="23" t="s">
        <v>30</v>
      </c>
      <c r="P9" s="106">
        <v>0</v>
      </c>
      <c r="Q9" s="107"/>
      <c r="R9" s="22" t="s">
        <v>27</v>
      </c>
      <c r="S9" s="25" t="s">
        <v>53</v>
      </c>
      <c r="T9" s="106">
        <v>10</v>
      </c>
      <c r="U9" s="107"/>
      <c r="V9" s="22" t="s">
        <v>27</v>
      </c>
      <c r="W9" s="23" t="s">
        <v>29</v>
      </c>
      <c r="X9" s="106">
        <v>0</v>
      </c>
      <c r="Y9" s="107"/>
      <c r="Z9" s="22" t="s">
        <v>27</v>
      </c>
      <c r="AA9" s="25" t="s">
        <v>28</v>
      </c>
      <c r="AB9" s="108">
        <f>H9+L9+P9+T9+X9</f>
        <v>51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1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1</v>
      </c>
      <c r="Q11" s="107"/>
      <c r="R11" s="22" t="s">
        <v>27</v>
      </c>
      <c r="S11" s="23" t="s">
        <v>37</v>
      </c>
      <c r="T11" s="106">
        <v>0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32</v>
      </c>
      <c r="I13" s="107"/>
      <c r="J13" s="22" t="s">
        <v>27</v>
      </c>
      <c r="K13" s="23" t="s">
        <v>46</v>
      </c>
      <c r="L13" s="106">
        <v>7</v>
      </c>
      <c r="M13" s="107"/>
      <c r="N13" s="22" t="s">
        <v>27</v>
      </c>
      <c r="O13" s="23" t="s">
        <v>37</v>
      </c>
      <c r="P13" s="106">
        <v>0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375</v>
      </c>
      <c r="B16" s="152"/>
      <c r="C16" s="152"/>
      <c r="D16" s="115"/>
      <c r="E16" s="49" t="s">
        <v>11</v>
      </c>
      <c r="F16" s="61" t="s">
        <v>376</v>
      </c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 t="s">
        <v>377</v>
      </c>
      <c r="V16" s="114"/>
      <c r="W16" s="114"/>
      <c r="X16" s="114"/>
      <c r="Y16" s="114"/>
      <c r="Z16" s="20" t="s">
        <v>11</v>
      </c>
      <c r="AA16" s="184" t="s">
        <v>147</v>
      </c>
      <c r="AB16" s="114"/>
      <c r="AC16" s="114"/>
      <c r="AD16" s="185"/>
      <c r="AE16" s="21"/>
    </row>
    <row r="17" spans="1:38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8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  <c r="AL18" s="52"/>
    </row>
    <row r="19" spans="1:38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8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8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8" s="13" customFormat="1" ht="15" customHeight="1">
      <c r="A22" s="101" t="s">
        <v>371</v>
      </c>
      <c r="B22" s="102"/>
      <c r="C22" s="102"/>
      <c r="D22" s="102"/>
      <c r="E22" s="20" t="s">
        <v>11</v>
      </c>
      <c r="F22" s="103" t="s">
        <v>372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8" s="13" customFormat="1" ht="15" customHeight="1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8" s="13" customFormat="1" ht="15" customHeight="1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8" s="13" customFormat="1" ht="15" customHeight="1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8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8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8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8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369</v>
      </c>
      <c r="P29" s="136"/>
      <c r="Q29" s="137"/>
      <c r="R29" s="178" t="s">
        <v>198</v>
      </c>
      <c r="S29" s="54"/>
      <c r="T29" s="91"/>
      <c r="U29" s="84" t="s">
        <v>61</v>
      </c>
      <c r="V29" s="84"/>
      <c r="W29" s="84"/>
      <c r="X29" s="99"/>
      <c r="Y29" s="100">
        <v>0.70833333333333337</v>
      </c>
      <c r="Z29" s="84"/>
      <c r="AA29" s="99"/>
      <c r="AB29" s="178" t="s">
        <v>198</v>
      </c>
      <c r="AC29" s="54"/>
      <c r="AD29" s="55"/>
    </row>
    <row r="30" spans="1:38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370</v>
      </c>
      <c r="P30" s="136"/>
      <c r="Q30" s="137"/>
      <c r="R30" s="178" t="s">
        <v>76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78</v>
      </c>
      <c r="AC30" s="64"/>
      <c r="AD30" s="65"/>
    </row>
    <row r="31" spans="1:38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369</v>
      </c>
      <c r="P31" s="162"/>
      <c r="Q31" s="163"/>
      <c r="R31" s="71" t="s">
        <v>198</v>
      </c>
      <c r="S31" s="72"/>
      <c r="T31" s="160"/>
      <c r="U31" s="66" t="s">
        <v>24</v>
      </c>
      <c r="V31" s="66"/>
      <c r="W31" s="66"/>
      <c r="X31" s="67"/>
      <c r="Y31" s="68">
        <v>0.75</v>
      </c>
      <c r="Z31" s="69"/>
      <c r="AA31" s="70"/>
      <c r="AB31" s="71" t="s">
        <v>78</v>
      </c>
      <c r="AC31" s="72"/>
      <c r="AD31" s="73"/>
    </row>
    <row r="32" spans="1:38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>
        <f>L34+V34</f>
        <v>186693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90000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96693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 t="s">
        <v>76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373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198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77"/>
  <sheetViews>
    <sheetView tabSelected="1" view="pageBreakPreview" zoomScaleNormal="100" zoomScaleSheetLayoutView="100" workbookViewId="0">
      <selection activeCell="A39" sqref="A39:AD3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24</v>
      </c>
      <c r="O1" s="19" t="s">
        <v>2</v>
      </c>
      <c r="P1" s="19"/>
      <c r="Q1" s="19" t="s">
        <v>3</v>
      </c>
      <c r="R1" s="12" t="s">
        <v>378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 t="s">
        <v>67</v>
      </c>
      <c r="B4" s="95"/>
      <c r="C4" s="95"/>
      <c r="D4" s="95"/>
      <c r="E4" s="95"/>
      <c r="F4" s="95"/>
      <c r="G4" s="128" t="s">
        <v>64</v>
      </c>
      <c r="H4" s="128"/>
      <c r="I4" s="95" t="s">
        <v>70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71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>
      <c r="A5" s="127" t="s">
        <v>68</v>
      </c>
      <c r="B5" s="95"/>
      <c r="C5" s="95"/>
      <c r="D5" s="95"/>
      <c r="E5" s="95"/>
      <c r="F5" s="95"/>
      <c r="G5" s="128" t="s">
        <v>64</v>
      </c>
      <c r="H5" s="128"/>
      <c r="I5" s="95" t="s">
        <v>193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 t="s">
        <v>72</v>
      </c>
      <c r="V5" s="121"/>
      <c r="W5" s="121"/>
      <c r="X5" s="121"/>
      <c r="Y5" s="140"/>
      <c r="Z5" s="95" t="s">
        <v>67</v>
      </c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 t="s">
        <v>69</v>
      </c>
      <c r="J6" s="95"/>
      <c r="K6" s="95"/>
      <c r="L6" s="95"/>
      <c r="M6" s="95"/>
      <c r="N6" s="128" t="s">
        <v>259</v>
      </c>
      <c r="O6" s="129"/>
      <c r="P6" s="20"/>
      <c r="Q6" s="145" t="s">
        <v>44</v>
      </c>
      <c r="R6" s="146"/>
      <c r="S6" s="146"/>
      <c r="T6" s="147"/>
      <c r="U6" s="69" t="s">
        <v>73</v>
      </c>
      <c r="V6" s="69"/>
      <c r="W6" s="69"/>
      <c r="X6" s="69"/>
      <c r="Y6" s="70"/>
      <c r="Z6" s="97" t="s">
        <v>67</v>
      </c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1</v>
      </c>
      <c r="I9" s="107"/>
      <c r="J9" s="22" t="s">
        <v>27</v>
      </c>
      <c r="K9" s="23" t="s">
        <v>31</v>
      </c>
      <c r="L9" s="106">
        <v>32</v>
      </c>
      <c r="M9" s="107"/>
      <c r="N9" s="22" t="s">
        <v>27</v>
      </c>
      <c r="O9" s="23" t="s">
        <v>30</v>
      </c>
      <c r="P9" s="106">
        <v>3</v>
      </c>
      <c r="Q9" s="107"/>
      <c r="R9" s="22" t="s">
        <v>27</v>
      </c>
      <c r="S9" s="25" t="s">
        <v>53</v>
      </c>
      <c r="T9" s="106">
        <v>10</v>
      </c>
      <c r="U9" s="107"/>
      <c r="V9" s="22" t="s">
        <v>27</v>
      </c>
      <c r="W9" s="23" t="s">
        <v>29</v>
      </c>
      <c r="X9" s="106">
        <v>0</v>
      </c>
      <c r="Y9" s="107"/>
      <c r="Z9" s="22" t="s">
        <v>27</v>
      </c>
      <c r="AA9" s="25" t="s">
        <v>28</v>
      </c>
      <c r="AB9" s="108">
        <f>H9+L9+P9+T9+X9</f>
        <v>46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1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0</v>
      </c>
      <c r="Q11" s="107"/>
      <c r="R11" s="22" t="s">
        <v>27</v>
      </c>
      <c r="S11" s="23" t="s">
        <v>37</v>
      </c>
      <c r="T11" s="106">
        <v>0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20</v>
      </c>
      <c r="I13" s="107"/>
      <c r="J13" s="22" t="s">
        <v>27</v>
      </c>
      <c r="K13" s="23" t="s">
        <v>46</v>
      </c>
      <c r="L13" s="106">
        <v>8</v>
      </c>
      <c r="M13" s="107"/>
      <c r="N13" s="22" t="s">
        <v>27</v>
      </c>
      <c r="O13" s="23" t="s">
        <v>37</v>
      </c>
      <c r="P13" s="106">
        <v>4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 t="s">
        <v>386</v>
      </c>
      <c r="L16" s="114"/>
      <c r="M16" s="114"/>
      <c r="N16" s="115"/>
      <c r="O16" s="48" t="s">
        <v>11</v>
      </c>
      <c r="P16" s="61" t="s">
        <v>387</v>
      </c>
      <c r="Q16" s="75"/>
      <c r="R16" s="75"/>
      <c r="S16" s="75"/>
      <c r="T16" s="31" t="s">
        <v>314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382</v>
      </c>
      <c r="B22" s="102"/>
      <c r="C22" s="102"/>
      <c r="D22" s="102"/>
      <c r="E22" s="20" t="s">
        <v>11</v>
      </c>
      <c r="F22" s="103" t="s">
        <v>381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383</v>
      </c>
      <c r="B23" s="75"/>
      <c r="C23" s="75"/>
      <c r="D23" s="75"/>
      <c r="E23" s="46" t="s">
        <v>11</v>
      </c>
      <c r="F23" s="83" t="s">
        <v>381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 t="s">
        <v>384</v>
      </c>
      <c r="B24" s="75"/>
      <c r="C24" s="75"/>
      <c r="D24" s="75"/>
      <c r="E24" s="46" t="s">
        <v>11</v>
      </c>
      <c r="F24" s="83" t="s">
        <v>381</v>
      </c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 t="s">
        <v>385</v>
      </c>
      <c r="B25" s="75"/>
      <c r="C25" s="75"/>
      <c r="D25" s="75"/>
      <c r="E25" s="46" t="s">
        <v>11</v>
      </c>
      <c r="F25" s="83" t="s">
        <v>381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379</v>
      </c>
      <c r="P29" s="136"/>
      <c r="Q29" s="137"/>
      <c r="R29" s="178" t="s">
        <v>198</v>
      </c>
      <c r="S29" s="54"/>
      <c r="T29" s="91"/>
      <c r="U29" s="84" t="s">
        <v>61</v>
      </c>
      <c r="V29" s="84"/>
      <c r="W29" s="84"/>
      <c r="X29" s="99"/>
      <c r="Y29" s="100">
        <v>0.72916666666666663</v>
      </c>
      <c r="Z29" s="84"/>
      <c r="AA29" s="99"/>
      <c r="AB29" s="178" t="s">
        <v>198</v>
      </c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380</v>
      </c>
      <c r="P30" s="136"/>
      <c r="Q30" s="137"/>
      <c r="R30" s="178" t="s">
        <v>76</v>
      </c>
      <c r="S30" s="54"/>
      <c r="T30" s="91"/>
      <c r="U30" s="84" t="s">
        <v>21</v>
      </c>
      <c r="V30" s="84"/>
      <c r="W30" s="84"/>
      <c r="X30" s="99"/>
      <c r="Y30" s="100">
        <v>0.72916666666666663</v>
      </c>
      <c r="Z30" s="84"/>
      <c r="AA30" s="99"/>
      <c r="AB30" s="63" t="s">
        <v>116</v>
      </c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380</v>
      </c>
      <c r="P31" s="162"/>
      <c r="Q31" s="163"/>
      <c r="R31" s="71" t="s">
        <v>76</v>
      </c>
      <c r="S31" s="72"/>
      <c r="T31" s="160"/>
      <c r="U31" s="66" t="s">
        <v>24</v>
      </c>
      <c r="V31" s="66"/>
      <c r="W31" s="66"/>
      <c r="X31" s="67"/>
      <c r="Y31" s="68">
        <v>0.75</v>
      </c>
      <c r="Z31" s="69"/>
      <c r="AA31" s="70"/>
      <c r="AB31" s="71" t="s">
        <v>76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>
        <f>L34+V34</f>
        <v>255698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150000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105698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 t="s">
        <v>389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388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388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2023-01-01T01:48:58Z</cp:lastPrinted>
  <dcterms:created xsi:type="dcterms:W3CDTF">2015-05-26T07:52:48Z</dcterms:created>
  <dcterms:modified xsi:type="dcterms:W3CDTF">2023-04-24T09:28:04Z</dcterms:modified>
</cp:coreProperties>
</file>