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Q13" i="65" l="1"/>
  <c r="AC13" i="65"/>
  <c r="AI12" i="65"/>
  <c r="K13" i="65"/>
  <c r="Q13" i="64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2" l="1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<sst xmlns="http://schemas.openxmlformats.org/spreadsheetml/2006/main" count="9358" uniqueCount="382">
  <si>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</si>
  <si>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</si>
  <si>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</si>
  <si>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</si>
  <si>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</si>
  <si>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</si>
  <si>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</si>
  <si>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</si>
  <si>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</si>
  <si>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</si>
  <si>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</si>
  <si>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</si>
  <si>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</si>
  <si>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</si>
  <si>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</si>
  <si>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</si>
  <si>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</si>
  <si>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</si>
  <si>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</si>
  <si>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</si>
  <si>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</si>
  <si>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</si>
  <si>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</si>
  <si>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</si>
  <si>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</si>
  <si>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</si>
  <si>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</si>
  <si>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</si>
  <si>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</si>
  <si>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</si>
  <si>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</si>
  <si>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</si>
  <si>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</si>
  <si>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</si>
  <si>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</si>
  <si>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</si>
  <si>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</si>
  <si>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</si>
  <si>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</si>
  <si>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</si>
  <si>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</si>
  <si>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</si>
  <si>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</si>
  <si>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</si>
  <si>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</si>
  <si>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</si>
  <si>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</si>
  <si>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</si>
  <si>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</si>
  <si>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</si>
  <si>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</si>
  <si>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</si>
  <si>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</si>
  <si>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</si>
  <si>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</si>
  <si>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</si>
  <si>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</si>
  <si>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</si>
  <si>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</si>
  <si>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</si>
  <si>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</si>
  <si>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</si>
  <si>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</si>
  <si>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</si>
  <si>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</si>
  <si>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</si>
  <si>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</si>
  <si>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</si>
  <si>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</si>
  <si>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</si>
  <si>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</si>
  <si>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</si>
  <si>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</si>
  <si>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</si>
  <si>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</si>
  <si>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</si>
  <si>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</si>
  <si>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</si>
  <si>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</si>
  <si>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</si>
  <si>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</si>
  <si>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</si>
  <si>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</si>
  <si>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</si>
  <si>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</si>
  <si>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</si>
  <si>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</si>
  <si>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</si>
  <si>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</si>
  <si>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</si>
  <si>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</si>
  <si>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</si>
  <si>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</si>
  <si>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</si>
  <si>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</si>
  <si>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</si>
  <si>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</si>
  <si>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</si>
  <si>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</si>
  <si>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</si>
  <si>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</si>
  <si>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</si>
  <si>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</si>
  <si>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</si>
  <si>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</si>
  <si>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</si>
  <si>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</si>
  <si>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</si>
  <si>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</si>
  <si>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</si>
  <si>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</si>
  <si>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</si>
  <si>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</si>
  <si>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</si>
  <si>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</si>
  <si>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</si>
  <si>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</si>
  <si>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</si>
  <si>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</si>
  <si>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</si>
  <si>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</si>
  <si>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</si>
  <si>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</si>
  <si>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</si>
  <si>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</si>
  <si>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</si>
  <si>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</si>
  <si>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</si>
  <si>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</si>
  <si>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</si>
  <si>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</si>
  <si>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</si>
  <si>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</si>
  <si>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</si>
  <si>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</si>
  <si>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</si>
  <si>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</si>
  <si>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</si>
  <si>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</si>
  <si>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</si>
  <si>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</si>
  <si>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</si>
  <si>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</si>
  <si>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</si>
  <si>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</si>
  <si>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</si>
  <si>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</si>
  <si>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</si>
  <si>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</si>
  <si>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</si>
  <si>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</si>
  <si>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</si>
  <si>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</si>
  <si>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</si>
  <si>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</si>
  <si>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</si>
  <si>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</si>
  <si>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</si>
  <si>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</si>
  <si>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</si>
  <si>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</si>
  <si>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</si>
  <si>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</si>
  <si>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</si>
  <si>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</si>
  <si>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</si>
  <si>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</si>
  <si>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</si>
  <si>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</si>
  <si>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</si>
  <si>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</si>
  <si>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</si>
  <si>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</si>
  <si>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</si>
  <si>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</si>
  <si>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</si>
  <si>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</si>
  <si>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</si>
  <si>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</si>
  <si>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</si>
  <si>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</si>
  <si>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</si>
  <si>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</si>
  <si>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</si>
  <si>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</si>
  <si>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</si>
  <si>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</si>
  <si>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</si>
  <si>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</si>
  <si>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</si>
  <si>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</si>
  <si>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</si>
  <si>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</si>
  <si>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</si>
  <si>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</si>
  <si>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</si>
  <si>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</si>
  <si>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</si>
  <si>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</si>
  <si>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</si>
  <si>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</si>
  <si>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</si>
  <si>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</si>
  <si>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</si>
  <si>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</si>
  <si>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</si>
  <si>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</si>
  <si>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</si>
  <si>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</si>
  <si>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</si>
  <si>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</si>
  <si>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</si>
  <si>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</si>
  <si>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</si>
  <si>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</si>
  <si>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</si>
  <si>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</si>
  <si>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</si>
  <si>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</si>
  <si>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</si>
  <si>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</si>
  <si>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</si>
  <si>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</si>
  <si>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</si>
  <si>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</si>
  <si>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</si>
  <si>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</si>
  <si>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</si>
  <si>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</si>
  <si>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</si>
  <si>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</si>
  <si>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</si>
  <si>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</si>
  <si>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</si>
  <si>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</si>
  <si>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</si>
  <si>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</si>
  <si>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</si>
  <si>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</si>
  <si>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</si>
  <si>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</si>
  <si>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</si>
  <si>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</si>
  <si>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</si>
  <si>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</si>
  <si>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</si>
  <si>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</si>
  <si>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</si>
  <si>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</si>
  <si>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</si>
  <si>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</si>
  <si>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</si>
  <si>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</si>
  <si>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</si>
  <si>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</si>
  <si>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</si>
  <si>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</si>
  <si>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</si>
  <si>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</si>
  <si>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</si>
  <si>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</si>
  <si>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</si>
  <si>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</si>
  <si>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</si>
  <si>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</si>
  <si>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</si>
  <si>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</si>
  <si>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</si>
  <si>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</si>
  <si>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</si>
  <si>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</si>
  <si>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</si>
  <si>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</si>
  <si>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</si>
  <si>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</si>
  <si>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</si>
  <si>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</si>
  <si>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</si>
  <si>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</si>
  <si>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</si>
  <si>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</si>
  <si>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</si>
  <si>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</si>
  <si>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</si>
  <si>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</si>
  <si>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</si>
  <si>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</si>
  <si>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</si>
  <si>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</si>
  <si>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</si>
  <si>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</si>
  <si>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</si>
  <si>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</si>
  <si>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</si>
  <si>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</si>
  <si>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</si>
  <si>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</si>
  <si>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</si>
  <si>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</si>
  <si>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</si>
  <si>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</si>
  <si>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</si>
  <si>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</si>
  <si>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</si>
  <si>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</si>
  <si>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</si>
  <si>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</si>
  <si>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</si>
  <si>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</si>
  <si>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</si>
  <si>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</si>
  <si>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</si>
  <si>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</si>
  <si>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</si>
  <si>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</si>
  <si>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</si>
  <si>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</si>
  <si>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</si>
  <si>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</si>
  <si>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</si>
  <si>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</si>
  <si>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</si>
  <si>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</si>
  <si>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</si>
  <si>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</si>
  <si>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</si>
  <si>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</si>
  <si>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</si>
  <si>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</si>
  <si>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</si>
  <si>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</si>
  <si>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</si>
  <si>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</si>
  <si>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</si>
  <si>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</si>
  <si>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</si>
  <si>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</si>
  <si>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</si>
  <si>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</si>
  <si>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</si>
  <si>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</si>
  <si>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</si>
  <si>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</si>
  <si>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</si>
  <si>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</si>
  <si>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</si>
  <si>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</si>
  <si>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</si>
  <si>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</si>
  <si>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</si>
  <si>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</si>
  <si>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</si>
  <si>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</si>
  <si>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</si>
  <si>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</si>
  <si>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</si>
  <si>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</si>
  <si>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</si>
  <si>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</si>
  <si>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</si>
  <si>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</si>
  <si>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</si>
  <si>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</si>
  <si>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</si>
  <si>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</si>
  <si>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</si>
  <si>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</si>
  <si>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</si>
  <si>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</si>
  <si>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</si>
  <si>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</si>
  <si>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</si>
  <si>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</si>
  <si>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</si>
  <si>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</si>
  <si>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</si>
  <si>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</si>
  <si>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</si>
  <si>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</si>
  <si>
    <t>三浦　勝郎</t>
    <rPh sb="0" eb="2">
      <t>ミウラ</t>
    </rPh>
    <rPh sb="3" eb="5">
      <t>カツロウ</t>
    </rPh>
    <phoneticPr fontId="2"/>
  </si>
  <si>
    <t>松橋　文彦</t>
    <rPh sb="0" eb="2">
      <t>マツハシ</t>
    </rPh>
    <rPh sb="3" eb="5">
      <t>フミヒコ</t>
    </rPh>
    <phoneticPr fontId="2"/>
  </si>
  <si>
    <t>葛西　睦子</t>
    <rPh sb="0" eb="2">
      <t>カサイ</t>
    </rPh>
    <rPh sb="3" eb="5">
      <t>ムツコ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</si>
</sst>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</v>
      </c>
      <c r="Q3" s="442"/>
      <c r="R3" s="442"/>
      <c r="S3" s="444" t="s">
        <v>147</v>
      </c>
      <c r="T3" s="444" t="str">
        <f>曜日!D3</f>
        <v>火</v>
      </c>
      <c r="U3" s="444" t="s">
        <v>42</v>
      </c>
      <c r="V3" s="90"/>
      <c r="W3" s="440" t="s">
        <v>47</v>
      </c>
      <c r="X3" s="440"/>
      <c r="Y3" s="440"/>
      <c r="Z3" s="440" t="s">
        <v>128</v>
      </c>
      <c r="AA3" s="436" t="s">
        <v>249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276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>
        <v>4</v>
      </c>
      <c r="L9" s="397"/>
      <c r="M9" s="397"/>
      <c r="N9" s="397">
        <v>6</v>
      </c>
      <c r="O9" s="397"/>
      <c r="P9" s="397"/>
      <c r="Q9" s="397">
        <v>4</v>
      </c>
      <c r="R9" s="397"/>
      <c r="S9" s="397"/>
      <c r="T9" s="397">
        <v>10</v>
      </c>
      <c r="U9" s="397"/>
      <c r="V9" s="397"/>
      <c r="W9" s="397">
        <v>25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86">
        <f>K9+Q9+W9+AC9</f>
        <v>35</v>
      </c>
      <c r="AJ9" s="386"/>
      <c r="AK9" s="386"/>
      <c r="AL9" s="386">
        <f>N9+T9+Z9+AF9</f>
        <v>23</v>
      </c>
      <c r="AM9" s="386"/>
      <c r="AN9" s="386"/>
      <c r="AO9" s="387">
        <f>AI13</f>
        <v>182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>
        <v>17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34</v>
      </c>
      <c r="AG10" s="397"/>
      <c r="AH10" s="397"/>
      <c r="AI10" s="386">
        <f>K10+Q10+W10+AC10</f>
        <v>55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22</v>
      </c>
      <c r="L12" s="386"/>
      <c r="M12" s="386"/>
      <c r="N12" s="386">
        <f>N9+N10+N11</f>
        <v>20</v>
      </c>
      <c r="O12" s="386"/>
      <c r="P12" s="386"/>
      <c r="Q12" s="386">
        <f>Q9+Q10+Q11</f>
        <v>18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8</v>
      </c>
      <c r="AA12" s="386"/>
      <c r="AB12" s="386"/>
      <c r="AC12" s="386">
        <f>SUM(AC9:AE11)</f>
        <v>26</v>
      </c>
      <c r="AD12" s="386"/>
      <c r="AE12" s="386"/>
      <c r="AF12" s="386">
        <f>SUM(AF9:AH11)</f>
        <v>34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42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60</v>
      </c>
      <c r="AD13" s="413"/>
      <c r="AE13" s="413"/>
      <c r="AF13" s="413"/>
      <c r="AG13" s="413"/>
      <c r="AH13" s="413"/>
      <c r="AI13" s="413">
        <f>AI12+AL12</f>
        <v>182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254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252</v>
      </c>
      <c r="O20" s="355"/>
      <c r="P20" s="355"/>
      <c r="Q20" s="355"/>
      <c r="R20" s="355"/>
      <c r="S20" s="368"/>
      <c r="T20" s="375" t="s">
        <v>256</v>
      </c>
      <c r="U20" s="355"/>
      <c r="V20" s="355"/>
      <c r="W20" s="355"/>
      <c r="X20" s="368"/>
      <c r="Y20" s="410" t="s">
        <v>257</v>
      </c>
      <c r="Z20" s="411"/>
      <c r="AA20" s="411"/>
      <c r="AB20" s="411"/>
      <c r="AC20" s="412"/>
      <c r="AD20" s="375" t="s">
        <v>255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 t="s">
        <v>258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259</v>
      </c>
      <c r="O21" s="254"/>
      <c r="P21" s="254"/>
      <c r="Q21" s="254"/>
      <c r="R21" s="254"/>
      <c r="S21" s="258"/>
      <c r="T21" s="257" t="s">
        <v>262</v>
      </c>
      <c r="U21" s="254"/>
      <c r="V21" s="254"/>
      <c r="W21" s="254"/>
      <c r="X21" s="258"/>
      <c r="Y21" s="257" t="s">
        <v>260</v>
      </c>
      <c r="Z21" s="254"/>
      <c r="AA21" s="254"/>
      <c r="AB21" s="254"/>
      <c r="AC21" s="258"/>
      <c r="AD21" s="257" t="s">
        <v>261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251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256</v>
      </c>
      <c r="U25" s="355"/>
      <c r="V25" s="355"/>
      <c r="W25" s="355"/>
      <c r="X25" s="368"/>
      <c r="Y25" s="410" t="s">
        <v>257</v>
      </c>
      <c r="Z25" s="411"/>
      <c r="AA25" s="411"/>
      <c r="AB25" s="411"/>
      <c r="AC25" s="412"/>
      <c r="AD25" s="375" t="s">
        <v>253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263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252</v>
      </c>
      <c r="O26" s="254"/>
      <c r="P26" s="254"/>
      <c r="Q26" s="254"/>
      <c r="R26" s="254"/>
      <c r="S26" s="258"/>
      <c r="T26" s="257" t="s">
        <v>298</v>
      </c>
      <c r="U26" s="254"/>
      <c r="V26" s="254"/>
      <c r="W26" s="254"/>
      <c r="X26" s="258"/>
      <c r="Y26" s="257" t="s">
        <v>257</v>
      </c>
      <c r="Z26" s="254"/>
      <c r="AA26" s="254"/>
      <c r="AB26" s="254"/>
      <c r="AC26" s="258"/>
      <c r="AD26" s="257" t="s">
        <v>264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294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296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297</v>
      </c>
      <c r="T38" s="252"/>
      <c r="U38" s="252"/>
      <c r="V38" s="252"/>
      <c r="W38" s="253"/>
      <c r="X38" s="251" t="s">
        <v>297</v>
      </c>
      <c r="Y38" s="252"/>
      <c r="Z38" s="252"/>
      <c r="AA38" s="252"/>
      <c r="AB38" s="253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</v>
      </c>
      <c r="Q3" s="442"/>
      <c r="R3" s="442"/>
      <c r="S3" s="444" t="s">
        <v>147</v>
      </c>
      <c r="T3" s="444" t="str">
        <f>曜日!D4</f>
        <v>水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>
        <v>4</v>
      </c>
      <c r="L9" s="397"/>
      <c r="M9" s="397"/>
      <c r="N9" s="397">
        <v>6</v>
      </c>
      <c r="O9" s="397"/>
      <c r="P9" s="397"/>
      <c r="Q9" s="397">
        <v>4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180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>
        <v>18</v>
      </c>
      <c r="L10" s="397"/>
      <c r="M10" s="397"/>
      <c r="N10" s="397">
        <v>14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86">
        <f>K10+Q10+W10+AC10</f>
        <v>54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23</v>
      </c>
      <c r="L12" s="386"/>
      <c r="M12" s="386"/>
      <c r="N12" s="386">
        <f>N9+N10+N11</f>
        <v>20</v>
      </c>
      <c r="O12" s="386"/>
      <c r="P12" s="386"/>
      <c r="Q12" s="386">
        <f>Q9+Q10+Q11</f>
        <v>17</v>
      </c>
      <c r="R12" s="386"/>
      <c r="S12" s="386"/>
      <c r="T12" s="386">
        <f>SUM(T9:V11)</f>
        <v>29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34</v>
      </c>
      <c r="AG12" s="386"/>
      <c r="AH12" s="386"/>
      <c r="AI12" s="386">
        <f>SUM(K12+Q12+W12+AC12)</f>
        <v>89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43</v>
      </c>
      <c r="L13" s="413"/>
      <c r="M13" s="413"/>
      <c r="N13" s="413"/>
      <c r="O13" s="413"/>
      <c r="P13" s="413"/>
      <c r="Q13" s="413">
        <f>Q12+T12</f>
        <v>46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59</v>
      </c>
      <c r="AD13" s="413"/>
      <c r="AE13" s="413"/>
      <c r="AF13" s="413"/>
      <c r="AG13" s="413"/>
      <c r="AH13" s="413"/>
      <c r="AI13" s="413">
        <f>AI12+AL12</f>
        <v>180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266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267</v>
      </c>
      <c r="U15" s="355"/>
      <c r="V15" s="355"/>
      <c r="W15" s="355"/>
      <c r="X15" s="368"/>
      <c r="Y15" s="375" t="s">
        <v>257</v>
      </c>
      <c r="Z15" s="355"/>
      <c r="AA15" s="355"/>
      <c r="AB15" s="355"/>
      <c r="AC15" s="368"/>
      <c r="AD15" s="375" t="s">
        <v>268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265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259</v>
      </c>
      <c r="O20" s="355"/>
      <c r="P20" s="355"/>
      <c r="Q20" s="355"/>
      <c r="R20" s="355"/>
      <c r="S20" s="368"/>
      <c r="T20" s="375" t="s">
        <v>271</v>
      </c>
      <c r="U20" s="355"/>
      <c r="V20" s="355"/>
      <c r="W20" s="355"/>
      <c r="X20" s="368"/>
      <c r="Y20" s="410" t="s">
        <v>260</v>
      </c>
      <c r="Z20" s="411"/>
      <c r="AA20" s="411"/>
      <c r="AB20" s="411"/>
      <c r="AC20" s="412"/>
      <c r="AD20" s="375" t="s">
        <v>261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 t="s">
        <v>269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252</v>
      </c>
      <c r="O21" s="254"/>
      <c r="P21" s="254"/>
      <c r="Q21" s="254"/>
      <c r="R21" s="254"/>
      <c r="S21" s="258"/>
      <c r="T21" s="257" t="s">
        <v>262</v>
      </c>
      <c r="U21" s="254"/>
      <c r="V21" s="254"/>
      <c r="W21" s="254"/>
      <c r="X21" s="258"/>
      <c r="Y21" s="257" t="s">
        <v>260</v>
      </c>
      <c r="Z21" s="254"/>
      <c r="AA21" s="254"/>
      <c r="AB21" s="254"/>
      <c r="AC21" s="258"/>
      <c r="AD21" s="257" t="s">
        <v>270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 t="s">
        <v>272</v>
      </c>
      <c r="G22" s="254"/>
      <c r="H22" s="254"/>
      <c r="I22" s="254"/>
      <c r="J22" s="254"/>
      <c r="K22" s="254"/>
      <c r="L22" s="254" t="s">
        <v>148</v>
      </c>
      <c r="M22" s="258"/>
      <c r="N22" s="257" t="s">
        <v>252</v>
      </c>
      <c r="O22" s="254"/>
      <c r="P22" s="254"/>
      <c r="Q22" s="254"/>
      <c r="R22" s="254"/>
      <c r="S22" s="258"/>
      <c r="T22" s="257" t="s">
        <v>256</v>
      </c>
      <c r="U22" s="254"/>
      <c r="V22" s="254"/>
      <c r="W22" s="254"/>
      <c r="X22" s="258"/>
      <c r="Y22" s="257" t="s">
        <v>257</v>
      </c>
      <c r="Z22" s="254"/>
      <c r="AA22" s="254"/>
      <c r="AB22" s="254"/>
      <c r="AC22" s="258"/>
      <c r="AD22" s="257" t="s">
        <v>273</v>
      </c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294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296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297</v>
      </c>
      <c r="T38" s="252"/>
      <c r="U38" s="252"/>
      <c r="V38" s="252"/>
      <c r="W38" s="253"/>
      <c r="X38" s="251" t="s">
        <v>297</v>
      </c>
      <c r="Y38" s="252"/>
      <c r="Z38" s="252"/>
      <c r="AA38" s="252"/>
      <c r="AB38" s="253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3</v>
      </c>
      <c r="Q3" s="442"/>
      <c r="R3" s="442"/>
      <c r="S3" s="444" t="s">
        <v>147</v>
      </c>
      <c r="T3" s="444" t="str">
        <f>曜日!D5</f>
        <v>木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299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6</v>
      </c>
      <c r="O9" s="386"/>
      <c r="P9" s="386"/>
      <c r="Q9" s="386">
        <v>4</v>
      </c>
      <c r="R9" s="386"/>
      <c r="S9" s="386"/>
      <c r="T9" s="386">
        <v>10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180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18</v>
      </c>
      <c r="L10" s="386"/>
      <c r="M10" s="386"/>
      <c r="N10" s="386">
        <v>14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23</v>
      </c>
      <c r="AD10" s="386"/>
      <c r="AE10" s="386"/>
      <c r="AF10" s="386">
        <v>34</v>
      </c>
      <c r="AG10" s="386"/>
      <c r="AH10" s="386"/>
      <c r="AI10" s="386">
        <f>K10+Q10+W10+AC10</f>
        <v>54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23</v>
      </c>
      <c r="L12" s="386"/>
      <c r="M12" s="386"/>
      <c r="N12" s="386">
        <f>N9+N10+N11</f>
        <v>20</v>
      </c>
      <c r="O12" s="386"/>
      <c r="P12" s="386"/>
      <c r="Q12" s="386">
        <f>Q9+Q10+Q11</f>
        <v>17</v>
      </c>
      <c r="R12" s="386"/>
      <c r="S12" s="386"/>
      <c r="T12" s="386">
        <f>SUM(T9:V11)</f>
        <v>29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34</v>
      </c>
      <c r="AG12" s="386"/>
      <c r="AH12" s="386"/>
      <c r="AI12" s="386">
        <f>SUM(K12+Q12+W12+AC12)</f>
        <v>89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43</v>
      </c>
      <c r="L13" s="413"/>
      <c r="M13" s="413"/>
      <c r="N13" s="413"/>
      <c r="O13" s="413"/>
      <c r="P13" s="413"/>
      <c r="Q13" s="413">
        <f>Q12+T12</f>
        <v>46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59</v>
      </c>
      <c r="AD13" s="413"/>
      <c r="AE13" s="413"/>
      <c r="AF13" s="413"/>
      <c r="AG13" s="413"/>
      <c r="AH13" s="413"/>
      <c r="AI13" s="413">
        <f>AI12+AL12</f>
        <v>180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294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296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297</v>
      </c>
      <c r="T38" s="252"/>
      <c r="U38" s="252"/>
      <c r="V38" s="252"/>
      <c r="W38" s="253"/>
      <c r="X38" s="251" t="s">
        <v>297</v>
      </c>
      <c r="Y38" s="252"/>
      <c r="Z38" s="252"/>
      <c r="AA38" s="252"/>
      <c r="AB38" s="253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300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293</v>
      </c>
      <c r="T39" s="252"/>
      <c r="U39" s="252"/>
      <c r="V39" s="252"/>
      <c r="W39" s="253"/>
      <c r="X39" s="259" t="s">
        <v>301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62" t="s">
        <v>302</v>
      </c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36</v>
      </c>
      <c r="Q3" s="442"/>
      <c r="R3" s="442"/>
      <c r="S3" s="444" t="s">
        <v>147</v>
      </c>
      <c r="T3" s="444" t="str">
        <f>曜日!D6</f>
        <v>金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299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6</v>
      </c>
      <c r="O9" s="386"/>
      <c r="P9" s="386"/>
      <c r="Q9" s="386">
        <v>4</v>
      </c>
      <c r="R9" s="386"/>
      <c r="S9" s="386"/>
      <c r="T9" s="386">
        <v>10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177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17</v>
      </c>
      <c r="L10" s="386"/>
      <c r="M10" s="386"/>
      <c r="N10" s="386">
        <v>13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33</v>
      </c>
      <c r="AG10" s="386"/>
      <c r="AH10" s="386"/>
      <c r="AI10" s="386">
        <f>K10+Q10+W10+AC10</f>
        <v>53</v>
      </c>
      <c r="AJ10" s="386"/>
      <c r="AK10" s="386"/>
      <c r="AL10" s="386">
        <f>N10+T10+Z10+AF10</f>
        <v>66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22</v>
      </c>
      <c r="L12" s="386"/>
      <c r="M12" s="386"/>
      <c r="N12" s="386">
        <f>N9+N10+N11</f>
        <v>19</v>
      </c>
      <c r="O12" s="386"/>
      <c r="P12" s="386"/>
      <c r="Q12" s="386">
        <f>Q9+Q10+Q11</f>
        <v>18</v>
      </c>
      <c r="R12" s="386"/>
      <c r="S12" s="386"/>
      <c r="T12" s="386">
        <f>SUM(T9:V11)</f>
        <v>29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33</v>
      </c>
      <c r="AG12" s="386"/>
      <c r="AH12" s="386"/>
      <c r="AI12" s="386">
        <f>SUM(K12+Q12+W12+AC12)</f>
        <v>88</v>
      </c>
      <c r="AJ12" s="386"/>
      <c r="AK12" s="386"/>
      <c r="AL12" s="386">
        <f>SUM(N12+T12+Z12+AF12)</f>
        <v>89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41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57</v>
      </c>
      <c r="AD13" s="413"/>
      <c r="AE13" s="413"/>
      <c r="AF13" s="413"/>
      <c r="AG13" s="413"/>
      <c r="AH13" s="413"/>
      <c r="AI13" s="413">
        <f>AI12+AL12</f>
        <v>177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309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252</v>
      </c>
      <c r="O20" s="355"/>
      <c r="P20" s="355"/>
      <c r="Q20" s="355"/>
      <c r="R20" s="355"/>
      <c r="S20" s="368"/>
      <c r="T20" s="375" t="s">
        <v>271</v>
      </c>
      <c r="U20" s="355"/>
      <c r="V20" s="355"/>
      <c r="W20" s="355"/>
      <c r="X20" s="368"/>
      <c r="Y20" s="410" t="s">
        <v>257</v>
      </c>
      <c r="Z20" s="411"/>
      <c r="AA20" s="411"/>
      <c r="AB20" s="411"/>
      <c r="AC20" s="412"/>
      <c r="AD20" s="375" t="s">
        <v>255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 t="s">
        <v>310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252</v>
      </c>
      <c r="O21" s="254"/>
      <c r="P21" s="254"/>
      <c r="Q21" s="254"/>
      <c r="R21" s="254"/>
      <c r="S21" s="258"/>
      <c r="T21" s="257" t="s">
        <v>298</v>
      </c>
      <c r="U21" s="254"/>
      <c r="V21" s="254"/>
      <c r="W21" s="254"/>
      <c r="X21" s="258"/>
      <c r="Y21" s="257" t="s">
        <v>257</v>
      </c>
      <c r="Z21" s="254"/>
      <c r="AA21" s="254"/>
      <c r="AB21" s="254"/>
      <c r="AC21" s="258"/>
      <c r="AD21" s="257" t="s">
        <v>255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 t="s">
        <v>311</v>
      </c>
      <c r="G22" s="254"/>
      <c r="H22" s="254"/>
      <c r="I22" s="254"/>
      <c r="J22" s="254"/>
      <c r="K22" s="254"/>
      <c r="L22" s="254" t="s">
        <v>148</v>
      </c>
      <c r="M22" s="258"/>
      <c r="N22" s="257" t="s">
        <v>252</v>
      </c>
      <c r="O22" s="254"/>
      <c r="P22" s="254"/>
      <c r="Q22" s="254"/>
      <c r="R22" s="254"/>
      <c r="S22" s="258"/>
      <c r="T22" s="257" t="s">
        <v>256</v>
      </c>
      <c r="U22" s="254"/>
      <c r="V22" s="254"/>
      <c r="W22" s="254"/>
      <c r="X22" s="258"/>
      <c r="Y22" s="257" t="s">
        <v>257</v>
      </c>
      <c r="Z22" s="254"/>
      <c r="AA22" s="254"/>
      <c r="AB22" s="254"/>
      <c r="AC22" s="258"/>
      <c r="AD22" s="257" t="s">
        <v>273</v>
      </c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307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267</v>
      </c>
      <c r="U25" s="355"/>
      <c r="V25" s="355"/>
      <c r="W25" s="355"/>
      <c r="X25" s="368"/>
      <c r="Y25" s="410" t="s">
        <v>257</v>
      </c>
      <c r="Z25" s="411"/>
      <c r="AA25" s="411"/>
      <c r="AB25" s="411"/>
      <c r="AC25" s="412"/>
      <c r="AD25" s="375" t="s">
        <v>308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312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252</v>
      </c>
      <c r="O26" s="254"/>
      <c r="P26" s="254"/>
      <c r="Q26" s="254"/>
      <c r="R26" s="254"/>
      <c r="S26" s="258"/>
      <c r="T26" s="257" t="s">
        <v>262</v>
      </c>
      <c r="U26" s="254"/>
      <c r="V26" s="254"/>
      <c r="W26" s="254"/>
      <c r="X26" s="258"/>
      <c r="Y26" s="257" t="s">
        <v>257</v>
      </c>
      <c r="Z26" s="254"/>
      <c r="AA26" s="254"/>
      <c r="AB26" s="254"/>
      <c r="AC26" s="258"/>
      <c r="AD26" s="257" t="s">
        <v>313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294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2" t="s">
        <v>304</v>
      </c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296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297</v>
      </c>
      <c r="T38" s="252"/>
      <c r="U38" s="252"/>
      <c r="V38" s="252"/>
      <c r="W38" s="253"/>
      <c r="X38" s="251" t="s">
        <v>297</v>
      </c>
      <c r="Y38" s="252"/>
      <c r="Z38" s="252"/>
      <c r="AA38" s="252"/>
      <c r="AB38" s="253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2" t="s">
        <v>304</v>
      </c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305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293</v>
      </c>
      <c r="T39" s="252"/>
      <c r="U39" s="252"/>
      <c r="V39" s="252"/>
      <c r="W39" s="253"/>
      <c r="X39" s="259" t="s">
        <v>306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262" t="s">
        <v>302</v>
      </c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300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303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37</v>
      </c>
      <c r="Q3" s="442"/>
      <c r="R3" s="442"/>
      <c r="S3" s="444" t="s">
        <v>147</v>
      </c>
      <c r="T3" s="444" t="str">
        <f>曜日!D7</f>
        <v>土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299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276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276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276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276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6</v>
      </c>
      <c r="O9" s="386"/>
      <c r="P9" s="386"/>
      <c r="Q9" s="386">
        <v>4</v>
      </c>
      <c r="R9" s="386"/>
      <c r="S9" s="386"/>
      <c r="T9" s="386">
        <v>10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177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17</v>
      </c>
      <c r="L10" s="386"/>
      <c r="M10" s="386"/>
      <c r="N10" s="386">
        <v>13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33</v>
      </c>
      <c r="AG10" s="386"/>
      <c r="AH10" s="386"/>
      <c r="AI10" s="386">
        <f>K10+Q10+W10+AC10</f>
        <v>53</v>
      </c>
      <c r="AJ10" s="386"/>
      <c r="AK10" s="386"/>
      <c r="AL10" s="386">
        <f>N10+T10+Z10+AF10</f>
        <v>66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22</v>
      </c>
      <c r="L12" s="386"/>
      <c r="M12" s="386"/>
      <c r="N12" s="386">
        <f>N9+N10+N11</f>
        <v>19</v>
      </c>
      <c r="O12" s="386"/>
      <c r="P12" s="386"/>
      <c r="Q12" s="386">
        <f>Q9+Q10+Q11</f>
        <v>18</v>
      </c>
      <c r="R12" s="386"/>
      <c r="S12" s="386"/>
      <c r="T12" s="386">
        <f>SUM(T9:V11)</f>
        <v>29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33</v>
      </c>
      <c r="AG12" s="386"/>
      <c r="AH12" s="386"/>
      <c r="AI12" s="386">
        <f>SUM(K12+Q12+W12+AC12)</f>
        <v>88</v>
      </c>
      <c r="AJ12" s="386"/>
      <c r="AK12" s="386"/>
      <c r="AL12" s="386">
        <f>SUM(N12+T12+Z12+AF12)</f>
        <v>89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41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57</v>
      </c>
      <c r="AD13" s="413"/>
      <c r="AE13" s="413"/>
      <c r="AF13" s="413"/>
      <c r="AG13" s="413"/>
      <c r="AH13" s="413"/>
      <c r="AI13" s="413">
        <f>AI12+AL12</f>
        <v>177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306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303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38</v>
      </c>
      <c r="Q3" s="442"/>
      <c r="R3" s="442"/>
      <c r="S3" s="444" t="s">
        <v>147</v>
      </c>
      <c r="T3" s="444" t="str">
        <f>曜日!D8</f>
        <v>日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299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276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276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276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276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276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6</v>
      </c>
      <c r="O9" s="386"/>
      <c r="P9" s="386"/>
      <c r="Q9" s="386">
        <v>4</v>
      </c>
      <c r="R9" s="386"/>
      <c r="S9" s="386"/>
      <c r="T9" s="386">
        <v>10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177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17</v>
      </c>
      <c r="L10" s="386"/>
      <c r="M10" s="386"/>
      <c r="N10" s="386">
        <v>13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33</v>
      </c>
      <c r="AG10" s="386"/>
      <c r="AH10" s="386"/>
      <c r="AI10" s="386">
        <f>K10+Q10+W10+AC10</f>
        <v>53</v>
      </c>
      <c r="AJ10" s="386"/>
      <c r="AK10" s="386"/>
      <c r="AL10" s="386">
        <f>N10+T10+Z10+AF10</f>
        <v>66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22</v>
      </c>
      <c r="L12" s="386"/>
      <c r="M12" s="386"/>
      <c r="N12" s="386">
        <f>N9+N10+N11</f>
        <v>19</v>
      </c>
      <c r="O12" s="386"/>
      <c r="P12" s="386"/>
      <c r="Q12" s="386">
        <f>Q9+Q10+Q11</f>
        <v>18</v>
      </c>
      <c r="R12" s="386"/>
      <c r="S12" s="386"/>
      <c r="T12" s="386">
        <f>SUM(T9:V11)</f>
        <v>29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33</v>
      </c>
      <c r="AG12" s="386"/>
      <c r="AH12" s="386"/>
      <c r="AI12" s="386">
        <f>SUM(K12+Q12+W12+AC12)</f>
        <v>88</v>
      </c>
      <c r="AJ12" s="386"/>
      <c r="AK12" s="386"/>
      <c r="AL12" s="386">
        <f>SUM(N12+T12+Z12+AF12)</f>
        <v>89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41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57</v>
      </c>
      <c r="AD13" s="413"/>
      <c r="AE13" s="413"/>
      <c r="AF13" s="413"/>
      <c r="AG13" s="413"/>
      <c r="AH13" s="413"/>
      <c r="AI13" s="413">
        <f>AI12+AL12</f>
        <v>177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306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303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39</v>
      </c>
      <c r="Q3" s="442"/>
      <c r="R3" s="442"/>
      <c r="S3" s="444" t="s">
        <v>147</v>
      </c>
      <c r="T3" s="444" t="str">
        <f>曜日!D9</f>
        <v>月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314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274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5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176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17</v>
      </c>
      <c r="L10" s="386"/>
      <c r="M10" s="386"/>
      <c r="N10" s="386">
        <v>13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32</v>
      </c>
      <c r="AG10" s="386"/>
      <c r="AH10" s="386"/>
      <c r="AI10" s="386">
        <f>K10+Q10+W10+AC10</f>
        <v>53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22</v>
      </c>
      <c r="L12" s="386"/>
      <c r="M12" s="386"/>
      <c r="N12" s="386">
        <f>N9+N10+N11</f>
        <v>18</v>
      </c>
      <c r="O12" s="386"/>
      <c r="P12" s="386"/>
      <c r="Q12" s="386">
        <f>Q9+Q10+Q11</f>
        <v>18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88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40</v>
      </c>
      <c r="L13" s="413"/>
      <c r="M13" s="413"/>
      <c r="N13" s="413"/>
      <c r="O13" s="413"/>
      <c r="P13" s="413"/>
      <c r="Q13" s="413">
        <f>Q12+T12</f>
        <v>48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56</v>
      </c>
      <c r="AD13" s="413"/>
      <c r="AE13" s="413"/>
      <c r="AF13" s="413"/>
      <c r="AG13" s="413"/>
      <c r="AH13" s="413"/>
      <c r="AI13" s="413">
        <f>AI12+AL12</f>
        <v>176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317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252</v>
      </c>
      <c r="O20" s="355"/>
      <c r="P20" s="355"/>
      <c r="Q20" s="355"/>
      <c r="R20" s="355"/>
      <c r="S20" s="368"/>
      <c r="T20" s="375" t="s">
        <v>267</v>
      </c>
      <c r="U20" s="355"/>
      <c r="V20" s="355"/>
      <c r="W20" s="355"/>
      <c r="X20" s="368"/>
      <c r="Y20" s="410" t="s">
        <v>257</v>
      </c>
      <c r="Z20" s="411"/>
      <c r="AA20" s="411"/>
      <c r="AB20" s="411"/>
      <c r="AC20" s="412"/>
      <c r="AD20" s="375" t="s">
        <v>280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315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259</v>
      </c>
      <c r="O25" s="355"/>
      <c r="P25" s="355"/>
      <c r="Q25" s="355"/>
      <c r="R25" s="355"/>
      <c r="S25" s="368"/>
      <c r="T25" s="375" t="s">
        <v>262</v>
      </c>
      <c r="U25" s="355"/>
      <c r="V25" s="355"/>
      <c r="W25" s="355"/>
      <c r="X25" s="368"/>
      <c r="Y25" s="410" t="s">
        <v>260</v>
      </c>
      <c r="Z25" s="411"/>
      <c r="AA25" s="411"/>
      <c r="AB25" s="411"/>
      <c r="AC25" s="412"/>
      <c r="AD25" s="375" t="s">
        <v>316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306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303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4</v>
      </c>
      <c r="Q3" s="442"/>
      <c r="R3" s="442"/>
      <c r="S3" s="444" t="s">
        <v>147</v>
      </c>
      <c r="T3" s="444" t="str">
        <f>曜日!D3</f>
        <v>火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274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5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177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18</v>
      </c>
      <c r="L10" s="386"/>
      <c r="M10" s="386"/>
      <c r="N10" s="386">
        <v>13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32</v>
      </c>
      <c r="AG10" s="386"/>
      <c r="AH10" s="386"/>
      <c r="AI10" s="386">
        <f>K10+Q10+W10+AC10</f>
        <v>54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23</v>
      </c>
      <c r="L12" s="386"/>
      <c r="M12" s="386"/>
      <c r="N12" s="386">
        <f>N9+N10+N11</f>
        <v>18</v>
      </c>
      <c r="O12" s="386"/>
      <c r="P12" s="386"/>
      <c r="Q12" s="386">
        <f>Q9+Q10+Q11</f>
        <v>18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89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41</v>
      </c>
      <c r="L13" s="413"/>
      <c r="M13" s="413"/>
      <c r="N13" s="413"/>
      <c r="O13" s="413"/>
      <c r="P13" s="413"/>
      <c r="Q13" s="413">
        <f>Q12+T12</f>
        <v>48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56</v>
      </c>
      <c r="AD13" s="413"/>
      <c r="AE13" s="413"/>
      <c r="AF13" s="413"/>
      <c r="AG13" s="413"/>
      <c r="AH13" s="413"/>
      <c r="AI13" s="413">
        <f>AI12+AL12</f>
        <v>177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321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256</v>
      </c>
      <c r="U15" s="355"/>
      <c r="V15" s="355"/>
      <c r="W15" s="355"/>
      <c r="X15" s="368"/>
      <c r="Y15" s="375" t="s">
        <v>257</v>
      </c>
      <c r="Z15" s="355"/>
      <c r="AA15" s="355"/>
      <c r="AB15" s="355"/>
      <c r="AC15" s="368"/>
      <c r="AD15" s="375" t="s">
        <v>268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 t="s">
        <v>247</v>
      </c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306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303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5</v>
      </c>
      <c r="Q3" s="442"/>
      <c r="R3" s="442"/>
      <c r="S3" s="444" t="s">
        <v>147</v>
      </c>
      <c r="T3" s="444" t="str">
        <f>曜日!D4</f>
        <v>水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5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178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20</v>
      </c>
      <c r="L10" s="386"/>
      <c r="M10" s="386"/>
      <c r="N10" s="386">
        <v>13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32</v>
      </c>
      <c r="AG10" s="386"/>
      <c r="AH10" s="386"/>
      <c r="AI10" s="386">
        <f>K10+Q10+W10+AC10</f>
        <v>55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25</v>
      </c>
      <c r="L12" s="386"/>
      <c r="M12" s="386"/>
      <c r="N12" s="386">
        <f>N9+N10+N11</f>
        <v>18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90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43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56</v>
      </c>
      <c r="AD13" s="413"/>
      <c r="AE13" s="413"/>
      <c r="AF13" s="413"/>
      <c r="AG13" s="413"/>
      <c r="AH13" s="413"/>
      <c r="AI13" s="413">
        <f>AI12+AL12</f>
        <v>178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322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267</v>
      </c>
      <c r="U15" s="355"/>
      <c r="V15" s="355"/>
      <c r="W15" s="355"/>
      <c r="X15" s="368"/>
      <c r="Y15" s="375" t="s">
        <v>260</v>
      </c>
      <c r="Z15" s="355"/>
      <c r="AA15" s="355"/>
      <c r="AB15" s="355"/>
      <c r="AC15" s="368"/>
      <c r="AD15" s="375" t="s">
        <v>280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323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262</v>
      </c>
      <c r="U25" s="355"/>
      <c r="V25" s="355"/>
      <c r="W25" s="355"/>
      <c r="X25" s="368"/>
      <c r="Y25" s="410" t="s">
        <v>260</v>
      </c>
      <c r="Z25" s="411"/>
      <c r="AA25" s="411"/>
      <c r="AB25" s="411"/>
      <c r="AC25" s="412"/>
      <c r="AD25" s="375" t="s">
        <v>324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306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303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6</v>
      </c>
      <c r="Q3" s="442"/>
      <c r="R3" s="442"/>
      <c r="S3" s="444" t="s">
        <v>147</v>
      </c>
      <c r="T3" s="444" t="str">
        <f>曜日!D5</f>
        <v>木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325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8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177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21</v>
      </c>
      <c r="L10" s="386"/>
      <c r="M10" s="386"/>
      <c r="N10" s="386">
        <v>12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31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63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26</v>
      </c>
      <c r="L12" s="386"/>
      <c r="M12" s="386"/>
      <c r="N12" s="386">
        <f>N9+N10+N11</f>
        <v>16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9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86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42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55</v>
      </c>
      <c r="AD13" s="413"/>
      <c r="AE13" s="413"/>
      <c r="AF13" s="413"/>
      <c r="AG13" s="413"/>
      <c r="AH13" s="413"/>
      <c r="AI13" s="413">
        <f>AI12+AL12</f>
        <v>177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327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271</v>
      </c>
      <c r="U15" s="355"/>
      <c r="V15" s="355"/>
      <c r="W15" s="355"/>
      <c r="X15" s="368"/>
      <c r="Y15" s="375" t="s">
        <v>260</v>
      </c>
      <c r="Z15" s="355"/>
      <c r="AA15" s="355"/>
      <c r="AB15" s="355"/>
      <c r="AC15" s="368"/>
      <c r="AD15" s="375" t="s">
        <v>280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326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252</v>
      </c>
      <c r="O20" s="355"/>
      <c r="P20" s="355"/>
      <c r="Q20" s="355"/>
      <c r="R20" s="355"/>
      <c r="S20" s="368"/>
      <c r="T20" s="375" t="s">
        <v>267</v>
      </c>
      <c r="U20" s="355"/>
      <c r="V20" s="355"/>
      <c r="W20" s="355"/>
      <c r="X20" s="368"/>
      <c r="Y20" s="410" t="s">
        <v>257</v>
      </c>
      <c r="Z20" s="411"/>
      <c r="AA20" s="411"/>
      <c r="AB20" s="411"/>
      <c r="AC20" s="412"/>
      <c r="AD20" s="375" t="s">
        <v>273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 t="s">
        <v>328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252</v>
      </c>
      <c r="O21" s="254"/>
      <c r="P21" s="254"/>
      <c r="Q21" s="254"/>
      <c r="R21" s="254"/>
      <c r="S21" s="258"/>
      <c r="T21" s="257" t="s">
        <v>256</v>
      </c>
      <c r="U21" s="254"/>
      <c r="V21" s="254"/>
      <c r="W21" s="254"/>
      <c r="X21" s="258"/>
      <c r="Y21" s="257" t="s">
        <v>257</v>
      </c>
      <c r="Z21" s="254"/>
      <c r="AA21" s="254"/>
      <c r="AB21" s="254"/>
      <c r="AC21" s="258"/>
      <c r="AD21" s="257" t="s">
        <v>268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329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259</v>
      </c>
      <c r="O25" s="355"/>
      <c r="P25" s="355"/>
      <c r="Q25" s="355"/>
      <c r="R25" s="355"/>
      <c r="S25" s="368"/>
      <c r="T25" s="375" t="s">
        <v>256</v>
      </c>
      <c r="U25" s="355"/>
      <c r="V25" s="355"/>
      <c r="W25" s="355"/>
      <c r="X25" s="368"/>
      <c r="Y25" s="410" t="s">
        <v>260</v>
      </c>
      <c r="Z25" s="411"/>
      <c r="AA25" s="411"/>
      <c r="AB25" s="411"/>
      <c r="AC25" s="412"/>
      <c r="AD25" s="375" t="s">
        <v>330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331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259</v>
      </c>
      <c r="O26" s="254"/>
      <c r="P26" s="254"/>
      <c r="Q26" s="254"/>
      <c r="R26" s="254"/>
      <c r="S26" s="258"/>
      <c r="T26" s="257" t="s">
        <v>262</v>
      </c>
      <c r="U26" s="254"/>
      <c r="V26" s="254"/>
      <c r="W26" s="254"/>
      <c r="X26" s="258"/>
      <c r="Y26" s="257" t="s">
        <v>260</v>
      </c>
      <c r="Z26" s="254"/>
      <c r="AA26" s="254"/>
      <c r="AB26" s="254"/>
      <c r="AC26" s="258"/>
      <c r="AD26" s="257" t="s">
        <v>332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7</v>
      </c>
      <c r="Q3" s="442"/>
      <c r="R3" s="442"/>
      <c r="S3" s="444" t="s">
        <v>147</v>
      </c>
      <c r="T3" s="444" t="str">
        <f>曜日!D6</f>
        <v>金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8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179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20</v>
      </c>
      <c r="L10" s="386"/>
      <c r="M10" s="386"/>
      <c r="N10" s="386">
        <v>14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23</v>
      </c>
      <c r="AD10" s="386"/>
      <c r="AE10" s="386"/>
      <c r="AF10" s="386">
        <v>31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25</v>
      </c>
      <c r="L12" s="386"/>
      <c r="M12" s="386"/>
      <c r="N12" s="386">
        <f>N9+N10+N11</f>
        <v>18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9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43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56</v>
      </c>
      <c r="AD13" s="413"/>
      <c r="AE13" s="413"/>
      <c r="AF13" s="413"/>
      <c r="AG13" s="413"/>
      <c r="AH13" s="413"/>
      <c r="AI13" s="413">
        <f>AI12+AL12</f>
        <v>179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335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256</v>
      </c>
      <c r="U15" s="355"/>
      <c r="V15" s="355"/>
      <c r="W15" s="355"/>
      <c r="X15" s="368"/>
      <c r="Y15" s="375" t="s">
        <v>260</v>
      </c>
      <c r="Z15" s="355"/>
      <c r="AA15" s="355"/>
      <c r="AB15" s="355"/>
      <c r="AC15" s="368"/>
      <c r="AD15" s="375" t="s">
        <v>268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 t="s">
        <v>336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252</v>
      </c>
      <c r="O16" s="254"/>
      <c r="P16" s="254"/>
      <c r="Q16" s="254"/>
      <c r="R16" s="254"/>
      <c r="S16" s="258"/>
      <c r="T16" s="257" t="s">
        <v>256</v>
      </c>
      <c r="U16" s="254"/>
      <c r="V16" s="254"/>
      <c r="W16" s="254"/>
      <c r="X16" s="258"/>
      <c r="Y16" s="257" t="s">
        <v>257</v>
      </c>
      <c r="Z16" s="254"/>
      <c r="AA16" s="254"/>
      <c r="AB16" s="254"/>
      <c r="AC16" s="258"/>
      <c r="AD16" s="257" t="s">
        <v>268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333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256</v>
      </c>
      <c r="U25" s="355"/>
      <c r="V25" s="355"/>
      <c r="W25" s="355"/>
      <c r="X25" s="368"/>
      <c r="Y25" s="410" t="s">
        <v>257</v>
      </c>
      <c r="Z25" s="411"/>
      <c r="AA25" s="411"/>
      <c r="AB25" s="411"/>
      <c r="AC25" s="412"/>
      <c r="AD25" s="375" t="s">
        <v>334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8</v>
      </c>
      <c r="Q3" s="442"/>
      <c r="R3" s="442"/>
      <c r="S3" s="444" t="s">
        <v>147</v>
      </c>
      <c r="T3" s="444" t="str">
        <f>曜日!D7</f>
        <v>土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260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276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276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276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276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4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8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34</v>
      </c>
      <c r="AJ9" s="386"/>
      <c r="AK9" s="386"/>
      <c r="AL9" s="386">
        <f>N9+T9+Z9+AF9</f>
        <v>23</v>
      </c>
      <c r="AM9" s="386"/>
      <c r="AN9" s="386"/>
      <c r="AO9" s="387">
        <f>AI13</f>
        <v>179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20</v>
      </c>
      <c r="L10" s="386"/>
      <c r="M10" s="386"/>
      <c r="N10" s="386">
        <v>13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23</v>
      </c>
      <c r="AD10" s="386"/>
      <c r="AE10" s="386"/>
      <c r="AF10" s="386">
        <v>32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1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25</v>
      </c>
      <c r="L12" s="386"/>
      <c r="M12" s="386"/>
      <c r="N12" s="386">
        <f>N9+N10+N11</f>
        <v>17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9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42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57</v>
      </c>
      <c r="AD13" s="413"/>
      <c r="AE13" s="413"/>
      <c r="AF13" s="413"/>
      <c r="AG13" s="413"/>
      <c r="AH13" s="413"/>
      <c r="AI13" s="413">
        <f>AI12+AL12</f>
        <v>179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337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256</v>
      </c>
      <c r="U25" s="355"/>
      <c r="V25" s="355"/>
      <c r="W25" s="355"/>
      <c r="X25" s="368"/>
      <c r="Y25" s="410" t="s">
        <v>257</v>
      </c>
      <c r="Z25" s="411"/>
      <c r="AA25" s="411"/>
      <c r="AB25" s="411"/>
      <c r="AC25" s="412"/>
      <c r="AD25" s="375" t="s">
        <v>338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339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340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62" t="s">
        <v>341</v>
      </c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9</v>
      </c>
      <c r="Q3" s="442"/>
      <c r="R3" s="442"/>
      <c r="S3" s="444" t="s">
        <v>147</v>
      </c>
      <c r="T3" s="444" t="str">
        <f>曜日!D8</f>
        <v>日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276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276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276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276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276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5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8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35</v>
      </c>
      <c r="AJ9" s="386"/>
      <c r="AK9" s="386"/>
      <c r="AL9" s="386">
        <f>N9+T9+Z9+AF9</f>
        <v>23</v>
      </c>
      <c r="AM9" s="386"/>
      <c r="AN9" s="386"/>
      <c r="AO9" s="387">
        <f>AI13</f>
        <v>181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20</v>
      </c>
      <c r="L10" s="386"/>
      <c r="M10" s="386"/>
      <c r="N10" s="386">
        <v>13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23</v>
      </c>
      <c r="AD10" s="386"/>
      <c r="AE10" s="386"/>
      <c r="AF10" s="386">
        <v>32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27</v>
      </c>
      <c r="L12" s="386"/>
      <c r="M12" s="386"/>
      <c r="N12" s="386">
        <f>N9+N10+N11</f>
        <v>17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9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44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57</v>
      </c>
      <c r="AD13" s="413"/>
      <c r="AE13" s="413"/>
      <c r="AF13" s="413"/>
      <c r="AG13" s="413"/>
      <c r="AH13" s="413"/>
      <c r="AI13" s="413">
        <f>AI12+AL12</f>
        <v>181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343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259</v>
      </c>
      <c r="O15" s="355"/>
      <c r="P15" s="355"/>
      <c r="Q15" s="355"/>
      <c r="R15" s="355"/>
      <c r="S15" s="368"/>
      <c r="T15" s="375" t="s">
        <v>349</v>
      </c>
      <c r="U15" s="355"/>
      <c r="V15" s="355"/>
      <c r="W15" s="355"/>
      <c r="X15" s="368"/>
      <c r="Y15" s="375" t="s">
        <v>260</v>
      </c>
      <c r="Z15" s="355"/>
      <c r="AA15" s="355"/>
      <c r="AB15" s="355"/>
      <c r="AC15" s="368"/>
      <c r="AD15" s="375" t="s">
        <v>344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 t="s">
        <v>345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346</v>
      </c>
      <c r="O16" s="254"/>
      <c r="P16" s="254"/>
      <c r="Q16" s="254"/>
      <c r="R16" s="254"/>
      <c r="S16" s="258"/>
      <c r="T16" s="257" t="s">
        <v>271</v>
      </c>
      <c r="U16" s="254"/>
      <c r="V16" s="254"/>
      <c r="W16" s="254"/>
      <c r="X16" s="258"/>
      <c r="Y16" s="257" t="s">
        <v>260</v>
      </c>
      <c r="Z16" s="254"/>
      <c r="AA16" s="254"/>
      <c r="AB16" s="254"/>
      <c r="AC16" s="258"/>
      <c r="AD16" s="257" t="s">
        <v>289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348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262" t="s">
        <v>347</v>
      </c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10</v>
      </c>
      <c r="Q3" s="442"/>
      <c r="R3" s="442"/>
      <c r="S3" s="444" t="s">
        <v>147</v>
      </c>
      <c r="T3" s="444" t="str">
        <f>曜日!D9</f>
        <v>月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276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274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5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8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35</v>
      </c>
      <c r="AJ9" s="386"/>
      <c r="AK9" s="386"/>
      <c r="AL9" s="386">
        <f>N9+T9+Z9+AF9</f>
        <v>23</v>
      </c>
      <c r="AM9" s="386"/>
      <c r="AN9" s="386"/>
      <c r="AO9" s="387">
        <f>AI13</f>
        <v>181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20</v>
      </c>
      <c r="L10" s="386"/>
      <c r="M10" s="386"/>
      <c r="N10" s="386">
        <v>13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23</v>
      </c>
      <c r="AD10" s="386"/>
      <c r="AE10" s="386"/>
      <c r="AF10" s="386">
        <v>32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27</v>
      </c>
      <c r="L12" s="386"/>
      <c r="M12" s="386"/>
      <c r="N12" s="386">
        <f>N9+N10+N11</f>
        <v>17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9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44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57</v>
      </c>
      <c r="AD13" s="413"/>
      <c r="AE13" s="413"/>
      <c r="AF13" s="413"/>
      <c r="AG13" s="413"/>
      <c r="AH13" s="413"/>
      <c r="AI13" s="413">
        <f>AI12+AL12</f>
        <v>181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348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11</v>
      </c>
      <c r="Q3" s="442"/>
      <c r="R3" s="442"/>
      <c r="S3" s="444" t="s">
        <v>147</v>
      </c>
      <c r="T3" s="444" t="str">
        <f>曜日!D3</f>
        <v>火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325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6</v>
      </c>
      <c r="L9" s="386"/>
      <c r="M9" s="386"/>
      <c r="N9" s="386">
        <v>4</v>
      </c>
      <c r="O9" s="386"/>
      <c r="P9" s="386"/>
      <c r="Q9" s="386">
        <v>5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37</v>
      </c>
      <c r="AJ9" s="386"/>
      <c r="AK9" s="386"/>
      <c r="AL9" s="386">
        <f>N9+T9+Z9+AF9</f>
        <v>22</v>
      </c>
      <c r="AM9" s="386"/>
      <c r="AN9" s="386"/>
      <c r="AO9" s="387">
        <f>AI13</f>
        <v>185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20</v>
      </c>
      <c r="L10" s="386"/>
      <c r="M10" s="386"/>
      <c r="N10" s="386">
        <v>16</v>
      </c>
      <c r="O10" s="386"/>
      <c r="P10" s="386"/>
      <c r="Q10" s="386">
        <v>12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24</v>
      </c>
      <c r="AD10" s="386"/>
      <c r="AE10" s="386"/>
      <c r="AF10" s="386">
        <v>32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28</v>
      </c>
      <c r="L12" s="386"/>
      <c r="M12" s="386"/>
      <c r="N12" s="386">
        <f>N9+N10+N11</f>
        <v>20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26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90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48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58</v>
      </c>
      <c r="AD13" s="413"/>
      <c r="AE13" s="413"/>
      <c r="AF13" s="413"/>
      <c r="AG13" s="413"/>
      <c r="AH13" s="413"/>
      <c r="AI13" s="413">
        <f>AI12+AL12</f>
        <v>185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355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267</v>
      </c>
      <c r="U15" s="355"/>
      <c r="V15" s="355"/>
      <c r="W15" s="355"/>
      <c r="X15" s="368"/>
      <c r="Y15" s="375" t="s">
        <v>257</v>
      </c>
      <c r="Z15" s="355"/>
      <c r="AA15" s="355"/>
      <c r="AB15" s="355"/>
      <c r="AC15" s="368"/>
      <c r="AD15" s="375" t="s">
        <v>268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 t="s">
        <v>356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259</v>
      </c>
      <c r="O16" s="254"/>
      <c r="P16" s="254"/>
      <c r="Q16" s="254"/>
      <c r="R16" s="254"/>
      <c r="S16" s="258"/>
      <c r="T16" s="257" t="s">
        <v>262</v>
      </c>
      <c r="U16" s="254"/>
      <c r="V16" s="254"/>
      <c r="W16" s="254"/>
      <c r="X16" s="258"/>
      <c r="Y16" s="257" t="s">
        <v>342</v>
      </c>
      <c r="Z16" s="254"/>
      <c r="AA16" s="254"/>
      <c r="AB16" s="254"/>
      <c r="AC16" s="258"/>
      <c r="AD16" s="257" t="s">
        <v>344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 t="s">
        <v>357</v>
      </c>
      <c r="G17" s="254"/>
      <c r="H17" s="254"/>
      <c r="I17" s="254"/>
      <c r="J17" s="254"/>
      <c r="K17" s="254"/>
      <c r="L17" s="254" t="s">
        <v>148</v>
      </c>
      <c r="M17" s="258"/>
      <c r="N17" s="257" t="s">
        <v>252</v>
      </c>
      <c r="O17" s="254"/>
      <c r="P17" s="254"/>
      <c r="Q17" s="254"/>
      <c r="R17" s="254"/>
      <c r="S17" s="258"/>
      <c r="T17" s="257" t="s">
        <v>271</v>
      </c>
      <c r="U17" s="254"/>
      <c r="V17" s="254"/>
      <c r="W17" s="254"/>
      <c r="X17" s="258"/>
      <c r="Y17" s="257" t="s">
        <v>260</v>
      </c>
      <c r="Z17" s="254"/>
      <c r="AA17" s="254"/>
      <c r="AB17" s="254"/>
      <c r="AC17" s="258"/>
      <c r="AD17" s="257" t="s">
        <v>268</v>
      </c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 t="s">
        <v>358</v>
      </c>
      <c r="G18" s="254"/>
      <c r="H18" s="254"/>
      <c r="I18" s="254"/>
      <c r="J18" s="254"/>
      <c r="K18" s="254"/>
      <c r="L18" s="254" t="s">
        <v>148</v>
      </c>
      <c r="M18" s="258"/>
      <c r="N18" s="257" t="s">
        <v>252</v>
      </c>
      <c r="O18" s="254"/>
      <c r="P18" s="254"/>
      <c r="Q18" s="254"/>
      <c r="R18" s="254"/>
      <c r="S18" s="258"/>
      <c r="T18" s="257" t="s">
        <v>349</v>
      </c>
      <c r="U18" s="254"/>
      <c r="V18" s="254"/>
      <c r="W18" s="254"/>
      <c r="X18" s="258"/>
      <c r="Y18" s="257" t="s">
        <v>260</v>
      </c>
      <c r="Z18" s="254"/>
      <c r="AA18" s="254"/>
      <c r="AB18" s="254"/>
      <c r="AC18" s="258"/>
      <c r="AD18" s="257" t="s">
        <v>344</v>
      </c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 t="s">
        <v>359</v>
      </c>
      <c r="G19" s="343"/>
      <c r="H19" s="343"/>
      <c r="I19" s="343"/>
      <c r="J19" s="343"/>
      <c r="K19" s="343"/>
      <c r="L19" s="343" t="s">
        <v>148</v>
      </c>
      <c r="M19" s="344"/>
      <c r="N19" s="342" t="s">
        <v>259</v>
      </c>
      <c r="O19" s="343"/>
      <c r="P19" s="343"/>
      <c r="Q19" s="343"/>
      <c r="R19" s="343"/>
      <c r="S19" s="344"/>
      <c r="T19" s="342" t="s">
        <v>349</v>
      </c>
      <c r="U19" s="343"/>
      <c r="V19" s="343"/>
      <c r="W19" s="343"/>
      <c r="X19" s="344"/>
      <c r="Y19" s="342" t="s">
        <v>342</v>
      </c>
      <c r="Z19" s="343"/>
      <c r="AA19" s="343"/>
      <c r="AB19" s="343"/>
      <c r="AC19" s="344"/>
      <c r="AD19" s="342" t="s">
        <v>360</v>
      </c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354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259</v>
      </c>
      <c r="O20" s="355"/>
      <c r="P20" s="355"/>
      <c r="Q20" s="355"/>
      <c r="R20" s="355"/>
      <c r="S20" s="368"/>
      <c r="T20" s="375" t="s">
        <v>349</v>
      </c>
      <c r="U20" s="355"/>
      <c r="V20" s="355"/>
      <c r="W20" s="355"/>
      <c r="X20" s="368"/>
      <c r="Y20" s="410" t="s">
        <v>260</v>
      </c>
      <c r="Z20" s="411"/>
      <c r="AA20" s="411"/>
      <c r="AB20" s="411"/>
      <c r="AC20" s="412"/>
      <c r="AD20" s="375" t="s">
        <v>261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350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267</v>
      </c>
      <c r="U25" s="355"/>
      <c r="V25" s="355"/>
      <c r="W25" s="355"/>
      <c r="X25" s="368"/>
      <c r="Y25" s="410" t="s">
        <v>257</v>
      </c>
      <c r="Z25" s="411"/>
      <c r="AA25" s="411"/>
      <c r="AB25" s="411"/>
      <c r="AC25" s="412"/>
      <c r="AD25" s="375" t="s">
        <v>351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352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259</v>
      </c>
      <c r="O26" s="254"/>
      <c r="P26" s="254"/>
      <c r="Q26" s="254"/>
      <c r="R26" s="254"/>
      <c r="S26" s="258"/>
      <c r="T26" s="257" t="s">
        <v>256</v>
      </c>
      <c r="U26" s="254"/>
      <c r="V26" s="254"/>
      <c r="W26" s="254"/>
      <c r="X26" s="258"/>
      <c r="Y26" s="257" t="s">
        <v>260</v>
      </c>
      <c r="Z26" s="254"/>
      <c r="AA26" s="254"/>
      <c r="AB26" s="254"/>
      <c r="AC26" s="258"/>
      <c r="AD26" s="257" t="s">
        <v>353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348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12</v>
      </c>
      <c r="Q3" s="442"/>
      <c r="R3" s="442"/>
      <c r="S3" s="444" t="s">
        <v>147</v>
      </c>
      <c r="T3" s="444" t="str">
        <f>曜日!D4</f>
        <v>水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6</v>
      </c>
      <c r="L9" s="386"/>
      <c r="M9" s="386"/>
      <c r="N9" s="386">
        <v>4</v>
      </c>
      <c r="O9" s="386"/>
      <c r="P9" s="386"/>
      <c r="Q9" s="386">
        <v>5</v>
      </c>
      <c r="R9" s="386"/>
      <c r="S9" s="386"/>
      <c r="T9" s="386">
        <v>11</v>
      </c>
      <c r="U9" s="386"/>
      <c r="V9" s="386"/>
      <c r="W9" s="386">
        <v>24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37</v>
      </c>
      <c r="AJ9" s="386"/>
      <c r="AK9" s="386"/>
      <c r="AL9" s="386">
        <f>N9+T9+Z9+AF9</f>
        <v>22</v>
      </c>
      <c r="AM9" s="386"/>
      <c r="AN9" s="386"/>
      <c r="AO9" s="387">
        <f>AI13</f>
        <v>185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18</v>
      </c>
      <c r="L10" s="386"/>
      <c r="M10" s="386"/>
      <c r="N10" s="386">
        <v>15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24</v>
      </c>
      <c r="AD10" s="386"/>
      <c r="AE10" s="386"/>
      <c r="AF10" s="386">
        <v>33</v>
      </c>
      <c r="AG10" s="386"/>
      <c r="AH10" s="386"/>
      <c r="AI10" s="386">
        <f>K10+Q10+W10+AC10</f>
        <v>56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26</v>
      </c>
      <c r="L12" s="386"/>
      <c r="M12" s="386"/>
      <c r="N12" s="386">
        <f>N9+N10+N11</f>
        <v>19</v>
      </c>
      <c r="O12" s="386"/>
      <c r="P12" s="386"/>
      <c r="Q12" s="386">
        <f>Q9+Q10+Q11</f>
        <v>19</v>
      </c>
      <c r="R12" s="386"/>
      <c r="S12" s="386"/>
      <c r="T12" s="386">
        <f>SUM(T9:V11)</f>
        <v>30</v>
      </c>
      <c r="U12" s="386"/>
      <c r="V12" s="386"/>
      <c r="W12" s="386">
        <f>SUM(W9:Y11)</f>
        <v>24</v>
      </c>
      <c r="X12" s="386"/>
      <c r="Y12" s="386"/>
      <c r="Z12" s="386">
        <f>SUM(Z9:AB11)</f>
        <v>8</v>
      </c>
      <c r="AA12" s="386"/>
      <c r="AB12" s="386"/>
      <c r="AC12" s="386">
        <f>SUM(AC9:AE11)</f>
        <v>26</v>
      </c>
      <c r="AD12" s="386"/>
      <c r="AE12" s="386"/>
      <c r="AF12" s="386">
        <f>SUM(AF9:AH11)</f>
        <v>33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90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45</v>
      </c>
      <c r="L13" s="413"/>
      <c r="M13" s="413"/>
      <c r="N13" s="413"/>
      <c r="O13" s="413"/>
      <c r="P13" s="413"/>
      <c r="Q13" s="413">
        <f>Q12+T12</f>
        <v>49</v>
      </c>
      <c r="R13" s="413"/>
      <c r="S13" s="413"/>
      <c r="T13" s="413"/>
      <c r="U13" s="413"/>
      <c r="V13" s="413"/>
      <c r="W13" s="413">
        <f>W12+Z12</f>
        <v>32</v>
      </c>
      <c r="X13" s="413"/>
      <c r="Y13" s="413"/>
      <c r="Z13" s="413"/>
      <c r="AA13" s="413"/>
      <c r="AB13" s="413"/>
      <c r="AC13" s="413">
        <f>AC12+AF12</f>
        <v>59</v>
      </c>
      <c r="AD13" s="413"/>
      <c r="AE13" s="413"/>
      <c r="AF13" s="413"/>
      <c r="AG13" s="413"/>
      <c r="AH13" s="413"/>
      <c r="AI13" s="413">
        <f>AI12+AL12</f>
        <v>185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361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252</v>
      </c>
      <c r="O25" s="355"/>
      <c r="P25" s="355"/>
      <c r="Q25" s="355"/>
      <c r="R25" s="355"/>
      <c r="S25" s="368"/>
      <c r="T25" s="375" t="s">
        <v>267</v>
      </c>
      <c r="U25" s="355"/>
      <c r="V25" s="355"/>
      <c r="W25" s="355"/>
      <c r="X25" s="368"/>
      <c r="Y25" s="410" t="s">
        <v>342</v>
      </c>
      <c r="Z25" s="411"/>
      <c r="AA25" s="411"/>
      <c r="AB25" s="411"/>
      <c r="AC25" s="412"/>
      <c r="AD25" s="375" t="s">
        <v>362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363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252</v>
      </c>
      <c r="O26" s="254"/>
      <c r="P26" s="254"/>
      <c r="Q26" s="254"/>
      <c r="R26" s="254"/>
      <c r="S26" s="258"/>
      <c r="T26" s="257" t="s">
        <v>271</v>
      </c>
      <c r="U26" s="254"/>
      <c r="V26" s="254"/>
      <c r="W26" s="254"/>
      <c r="X26" s="258"/>
      <c r="Y26" s="257" t="s">
        <v>260</v>
      </c>
      <c r="Z26" s="254"/>
      <c r="AA26" s="254"/>
      <c r="AB26" s="254"/>
      <c r="AC26" s="258"/>
      <c r="AD26" s="257" t="s">
        <v>362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 t="s">
        <v>364</v>
      </c>
      <c r="G27" s="254"/>
      <c r="H27" s="254"/>
      <c r="I27" s="254"/>
      <c r="J27" s="254"/>
      <c r="K27" s="254"/>
      <c r="L27" s="254" t="s">
        <v>148</v>
      </c>
      <c r="M27" s="258"/>
      <c r="N27" s="257" t="s">
        <v>252</v>
      </c>
      <c r="O27" s="254"/>
      <c r="P27" s="254"/>
      <c r="Q27" s="254"/>
      <c r="R27" s="254"/>
      <c r="S27" s="258"/>
      <c r="T27" s="257" t="s">
        <v>298</v>
      </c>
      <c r="U27" s="254"/>
      <c r="V27" s="254"/>
      <c r="W27" s="254"/>
      <c r="X27" s="258"/>
      <c r="Y27" s="257" t="s">
        <v>257</v>
      </c>
      <c r="Z27" s="254"/>
      <c r="AA27" s="254"/>
      <c r="AB27" s="254"/>
      <c r="AC27" s="258"/>
      <c r="AD27" s="257" t="s">
        <v>365</v>
      </c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348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13</v>
      </c>
      <c r="Q3" s="442"/>
      <c r="R3" s="442"/>
      <c r="S3" s="444" t="s">
        <v>147</v>
      </c>
      <c r="T3" s="444" t="str">
        <f>曜日!D5</f>
        <v>木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325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276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5</v>
      </c>
      <c r="L9" s="386"/>
      <c r="M9" s="386"/>
      <c r="N9" s="386">
        <v>4</v>
      </c>
      <c r="O9" s="386"/>
      <c r="P9" s="386"/>
      <c r="Q9" s="386">
        <v>5</v>
      </c>
      <c r="R9" s="386"/>
      <c r="S9" s="386"/>
      <c r="T9" s="386">
        <v>11</v>
      </c>
      <c r="U9" s="386"/>
      <c r="V9" s="386"/>
      <c r="W9" s="386">
        <v>25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37</v>
      </c>
      <c r="AJ9" s="386"/>
      <c r="AK9" s="386"/>
      <c r="AL9" s="386">
        <f>N9+T9+Z9+AF9</f>
        <v>22</v>
      </c>
      <c r="AM9" s="386"/>
      <c r="AN9" s="386"/>
      <c r="AO9" s="387">
        <f>AI13</f>
        <v>186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19</v>
      </c>
      <c r="L10" s="386"/>
      <c r="M10" s="386"/>
      <c r="N10" s="386">
        <v>15</v>
      </c>
      <c r="O10" s="386"/>
      <c r="P10" s="386"/>
      <c r="Q10" s="386">
        <v>14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24</v>
      </c>
      <c r="AD10" s="386"/>
      <c r="AE10" s="386"/>
      <c r="AF10" s="386">
        <v>33</v>
      </c>
      <c r="AG10" s="386"/>
      <c r="AH10" s="386"/>
      <c r="AI10" s="386">
        <f>K10+Q10+W10+AC10</f>
        <v>57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26</v>
      </c>
      <c r="L12" s="386"/>
      <c r="M12" s="386"/>
      <c r="N12" s="386">
        <f>N9+N10+N11</f>
        <v>19</v>
      </c>
      <c r="O12" s="386"/>
      <c r="P12" s="386"/>
      <c r="Q12" s="386">
        <f>Q9+Q10+Q11</f>
        <v>19</v>
      </c>
      <c r="R12" s="386"/>
      <c r="S12" s="386"/>
      <c r="T12" s="386">
        <f>SUM(T9:V11)</f>
        <v>30</v>
      </c>
      <c r="U12" s="386"/>
      <c r="V12" s="386"/>
      <c r="W12" s="386">
        <f>SUM(W9:Y11)</f>
        <v>25</v>
      </c>
      <c r="X12" s="386"/>
      <c r="Y12" s="386"/>
      <c r="Z12" s="386">
        <f>SUM(Z9:AB11)</f>
        <v>8</v>
      </c>
      <c r="AA12" s="386"/>
      <c r="AB12" s="386"/>
      <c r="AC12" s="386">
        <f>SUM(AC9:AE11)</f>
        <v>26</v>
      </c>
      <c r="AD12" s="386"/>
      <c r="AE12" s="386"/>
      <c r="AF12" s="386">
        <f>SUM(AF9:AH11)</f>
        <v>33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90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45</v>
      </c>
      <c r="L13" s="413"/>
      <c r="M13" s="413"/>
      <c r="N13" s="413"/>
      <c r="O13" s="413"/>
      <c r="P13" s="413"/>
      <c r="Q13" s="413">
        <f>Q12+T12</f>
        <v>49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59</v>
      </c>
      <c r="AD13" s="413"/>
      <c r="AE13" s="413"/>
      <c r="AF13" s="413"/>
      <c r="AG13" s="413"/>
      <c r="AH13" s="413"/>
      <c r="AI13" s="413">
        <f>AI12+AL12</f>
        <v>186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366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262</v>
      </c>
      <c r="U15" s="355"/>
      <c r="V15" s="355"/>
      <c r="W15" s="355"/>
      <c r="X15" s="368"/>
      <c r="Y15" s="375" t="s">
        <v>257</v>
      </c>
      <c r="Z15" s="355"/>
      <c r="AA15" s="355"/>
      <c r="AB15" s="355"/>
      <c r="AC15" s="368"/>
      <c r="AD15" s="375" t="s">
        <v>268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367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259</v>
      </c>
      <c r="O25" s="355"/>
      <c r="P25" s="355"/>
      <c r="Q25" s="355"/>
      <c r="R25" s="355"/>
      <c r="S25" s="368"/>
      <c r="T25" s="375" t="s">
        <v>298</v>
      </c>
      <c r="U25" s="355"/>
      <c r="V25" s="355"/>
      <c r="W25" s="355"/>
      <c r="X25" s="368"/>
      <c r="Y25" s="410" t="s">
        <v>260</v>
      </c>
      <c r="Z25" s="411"/>
      <c r="AA25" s="411"/>
      <c r="AB25" s="411"/>
      <c r="AC25" s="412"/>
      <c r="AD25" s="375" t="s">
        <v>368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295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14</v>
      </c>
      <c r="Q3" s="442"/>
      <c r="R3" s="442"/>
      <c r="S3" s="444" t="s">
        <v>147</v>
      </c>
      <c r="T3" s="444" t="str">
        <f>曜日!D6</f>
        <v>金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274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274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274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274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5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26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37</v>
      </c>
      <c r="AJ9" s="386"/>
      <c r="AK9" s="386"/>
      <c r="AL9" s="386">
        <f>N9+T9+Z9+AF9</f>
        <v>22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18</v>
      </c>
      <c r="L10" s="386"/>
      <c r="M10" s="386"/>
      <c r="N10" s="386">
        <v>17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32</v>
      </c>
      <c r="AG10" s="386"/>
      <c r="AH10" s="386"/>
      <c r="AI10" s="386">
        <f>K10+Q10+W10+AC10</f>
        <v>53</v>
      </c>
      <c r="AJ10" s="386"/>
      <c r="AK10" s="386"/>
      <c r="AL10" s="386">
        <f>N10+T10+Z10+AF10</f>
        <v>69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25</v>
      </c>
      <c r="L12" s="386"/>
      <c r="M12" s="386"/>
      <c r="N12" s="386">
        <f>N9+N10+N11</f>
        <v>21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26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32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46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34</v>
      </c>
      <c r="X13" s="413"/>
      <c r="Y13" s="413"/>
      <c r="Z13" s="413"/>
      <c r="AA13" s="413"/>
      <c r="AB13" s="413"/>
      <c r="AC13" s="413">
        <f>AC12+AF12</f>
        <v>56</v>
      </c>
      <c r="AD13" s="413"/>
      <c r="AE13" s="413"/>
      <c r="AF13" s="413"/>
      <c r="AG13" s="413"/>
      <c r="AH13" s="413"/>
      <c r="AI13" s="413">
        <f>AI12+AL12</f>
        <v>183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 t="s">
        <v>369</v>
      </c>
      <c r="G15" s="423"/>
      <c r="H15" s="423"/>
      <c r="I15" s="423"/>
      <c r="J15" s="423"/>
      <c r="K15" s="423"/>
      <c r="L15" s="355" t="s">
        <v>148</v>
      </c>
      <c r="M15" s="368"/>
      <c r="N15" s="375" t="s">
        <v>252</v>
      </c>
      <c r="O15" s="355"/>
      <c r="P15" s="355"/>
      <c r="Q15" s="355"/>
      <c r="R15" s="355"/>
      <c r="S15" s="368"/>
      <c r="T15" s="375" t="s">
        <v>256</v>
      </c>
      <c r="U15" s="355"/>
      <c r="V15" s="355"/>
      <c r="W15" s="355"/>
      <c r="X15" s="368"/>
      <c r="Y15" s="375" t="s">
        <v>260</v>
      </c>
      <c r="Z15" s="355"/>
      <c r="AA15" s="355"/>
      <c r="AB15" s="355"/>
      <c r="AC15" s="368"/>
      <c r="AD15" s="375" t="s">
        <v>289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 t="s">
        <v>370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252</v>
      </c>
      <c r="O16" s="254"/>
      <c r="P16" s="254"/>
      <c r="Q16" s="254"/>
      <c r="R16" s="254"/>
      <c r="S16" s="258"/>
      <c r="T16" s="257" t="s">
        <v>256</v>
      </c>
      <c r="U16" s="254"/>
      <c r="V16" s="254"/>
      <c r="W16" s="254"/>
      <c r="X16" s="258"/>
      <c r="Y16" s="257" t="s">
        <v>257</v>
      </c>
      <c r="Z16" s="254"/>
      <c r="AA16" s="254"/>
      <c r="AB16" s="254"/>
      <c r="AC16" s="258"/>
      <c r="AD16" s="257" t="s">
        <v>268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371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252</v>
      </c>
      <c r="O20" s="355"/>
      <c r="P20" s="355"/>
      <c r="Q20" s="355"/>
      <c r="R20" s="355"/>
      <c r="S20" s="368"/>
      <c r="T20" s="375" t="s">
        <v>256</v>
      </c>
      <c r="U20" s="355"/>
      <c r="V20" s="355"/>
      <c r="W20" s="355"/>
      <c r="X20" s="368"/>
      <c r="Y20" s="410" t="s">
        <v>257</v>
      </c>
      <c r="Z20" s="411"/>
      <c r="AA20" s="411"/>
      <c r="AB20" s="411"/>
      <c r="AC20" s="412"/>
      <c r="AD20" s="375" t="s">
        <v>273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 t="s">
        <v>374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252</v>
      </c>
      <c r="O21" s="254"/>
      <c r="P21" s="254"/>
      <c r="Q21" s="254"/>
      <c r="R21" s="254"/>
      <c r="S21" s="258"/>
      <c r="T21" s="257" t="s">
        <v>267</v>
      </c>
      <c r="U21" s="254"/>
      <c r="V21" s="254"/>
      <c r="W21" s="254"/>
      <c r="X21" s="258"/>
      <c r="Y21" s="257" t="s">
        <v>257</v>
      </c>
      <c r="Z21" s="254"/>
      <c r="AA21" s="254"/>
      <c r="AB21" s="254"/>
      <c r="AC21" s="258"/>
      <c r="AD21" s="257" t="s">
        <v>375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 t="s">
        <v>376</v>
      </c>
      <c r="G22" s="254"/>
      <c r="H22" s="254"/>
      <c r="I22" s="254"/>
      <c r="J22" s="254"/>
      <c r="K22" s="254"/>
      <c r="L22" s="254" t="s">
        <v>148</v>
      </c>
      <c r="M22" s="258"/>
      <c r="N22" s="257" t="s">
        <v>252</v>
      </c>
      <c r="O22" s="254"/>
      <c r="P22" s="254"/>
      <c r="Q22" s="254"/>
      <c r="R22" s="254"/>
      <c r="S22" s="258"/>
      <c r="T22" s="257" t="s">
        <v>262</v>
      </c>
      <c r="U22" s="254"/>
      <c r="V22" s="254"/>
      <c r="W22" s="254"/>
      <c r="X22" s="258"/>
      <c r="Y22" s="257" t="s">
        <v>260</v>
      </c>
      <c r="Z22" s="254"/>
      <c r="AA22" s="254"/>
      <c r="AB22" s="254"/>
      <c r="AC22" s="258"/>
      <c r="AD22" s="257" t="s">
        <v>289</v>
      </c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 t="s">
        <v>377</v>
      </c>
      <c r="G23" s="254"/>
      <c r="H23" s="254"/>
      <c r="I23" s="254"/>
      <c r="J23" s="254"/>
      <c r="K23" s="254"/>
      <c r="L23" s="254" t="s">
        <v>148</v>
      </c>
      <c r="M23" s="258"/>
      <c r="N23" s="257" t="s">
        <v>259</v>
      </c>
      <c r="O23" s="254"/>
      <c r="P23" s="254"/>
      <c r="Q23" s="254"/>
      <c r="R23" s="254"/>
      <c r="S23" s="258"/>
      <c r="T23" s="257" t="s">
        <v>262</v>
      </c>
      <c r="U23" s="254"/>
      <c r="V23" s="254"/>
      <c r="W23" s="254"/>
      <c r="X23" s="258"/>
      <c r="Y23" s="257" t="s">
        <v>260</v>
      </c>
      <c r="Z23" s="254"/>
      <c r="AA23" s="254"/>
      <c r="AB23" s="254"/>
      <c r="AC23" s="258"/>
      <c r="AD23" s="257" t="s">
        <v>378</v>
      </c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 t="s">
        <v>379</v>
      </c>
      <c r="G24" s="343"/>
      <c r="H24" s="343"/>
      <c r="I24" s="343"/>
      <c r="J24" s="343"/>
      <c r="K24" s="343"/>
      <c r="L24" s="343" t="s">
        <v>148</v>
      </c>
      <c r="M24" s="344"/>
      <c r="N24" s="342" t="s">
        <v>252</v>
      </c>
      <c r="O24" s="343"/>
      <c r="P24" s="343"/>
      <c r="Q24" s="343"/>
      <c r="R24" s="343"/>
      <c r="S24" s="344"/>
      <c r="T24" s="342" t="s">
        <v>271</v>
      </c>
      <c r="U24" s="343"/>
      <c r="V24" s="343"/>
      <c r="W24" s="343"/>
      <c r="X24" s="344"/>
      <c r="Y24" s="342" t="s">
        <v>257</v>
      </c>
      <c r="Z24" s="343"/>
      <c r="AA24" s="343"/>
      <c r="AB24" s="343"/>
      <c r="AC24" s="344"/>
      <c r="AD24" s="342" t="s">
        <v>273</v>
      </c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372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259</v>
      </c>
      <c r="O25" s="355"/>
      <c r="P25" s="355"/>
      <c r="Q25" s="355"/>
      <c r="R25" s="355"/>
      <c r="S25" s="368"/>
      <c r="T25" s="375" t="s">
        <v>262</v>
      </c>
      <c r="U25" s="355"/>
      <c r="V25" s="355"/>
      <c r="W25" s="355"/>
      <c r="X25" s="368"/>
      <c r="Y25" s="410" t="s">
        <v>260</v>
      </c>
      <c r="Z25" s="411"/>
      <c r="AA25" s="411"/>
      <c r="AB25" s="411"/>
      <c r="AC25" s="412"/>
      <c r="AD25" s="375" t="s">
        <v>373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295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15</v>
      </c>
      <c r="Q3" s="442"/>
      <c r="R3" s="442"/>
      <c r="S3" s="444" t="s">
        <v>147</v>
      </c>
      <c r="T3" s="444" t="str">
        <f>曜日!D7</f>
        <v>土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 t="s">
        <v>342</v>
      </c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 t="s">
        <v>276</v>
      </c>
      <c r="Q5" s="381"/>
      <c r="R5" s="381"/>
      <c r="S5" s="381"/>
      <c r="T5" s="381" t="s">
        <v>228</v>
      </c>
      <c r="U5" s="381"/>
      <c r="V5" s="381"/>
      <c r="W5" s="381"/>
      <c r="X5" s="404"/>
      <c r="Y5" s="391" t="s">
        <v>276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275</v>
      </c>
      <c r="AI5" s="381"/>
      <c r="AJ5" s="381"/>
      <c r="AK5" s="381"/>
      <c r="AL5" s="381" t="s">
        <v>233</v>
      </c>
      <c r="AM5" s="381"/>
      <c r="AN5" s="381"/>
      <c r="AO5" s="404"/>
      <c r="AP5" s="391" t="s">
        <v>276</v>
      </c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 t="s">
        <v>274</v>
      </c>
      <c r="Q6" s="384"/>
      <c r="R6" s="384"/>
      <c r="S6" s="384"/>
      <c r="T6" s="384" t="s">
        <v>243</v>
      </c>
      <c r="U6" s="384"/>
      <c r="V6" s="384"/>
      <c r="W6" s="384"/>
      <c r="X6" s="409"/>
      <c r="Y6" s="399" t="s">
        <v>276</v>
      </c>
      <c r="Z6" s="384"/>
      <c r="AA6" s="384"/>
      <c r="AB6" s="384"/>
      <c r="AC6" s="384" t="s">
        <v>248</v>
      </c>
      <c r="AD6" s="384"/>
      <c r="AE6" s="384"/>
      <c r="AF6" s="384"/>
      <c r="AG6" s="409"/>
      <c r="AH6" s="383" t="s">
        <v>276</v>
      </c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86">
        <v>5</v>
      </c>
      <c r="L9" s="386"/>
      <c r="M9" s="386"/>
      <c r="N9" s="386">
        <v>4</v>
      </c>
      <c r="O9" s="386"/>
      <c r="P9" s="386"/>
      <c r="Q9" s="386">
        <v>4</v>
      </c>
      <c r="R9" s="386"/>
      <c r="S9" s="386"/>
      <c r="T9" s="386">
        <v>11</v>
      </c>
      <c r="U9" s="386"/>
      <c r="V9" s="386"/>
      <c r="W9" s="386">
        <v>25</v>
      </c>
      <c r="X9" s="386"/>
      <c r="Y9" s="386"/>
      <c r="Z9" s="386">
        <v>7</v>
      </c>
      <c r="AA9" s="386"/>
      <c r="AB9" s="386"/>
      <c r="AC9" s="386">
        <v>2</v>
      </c>
      <c r="AD9" s="386"/>
      <c r="AE9" s="386"/>
      <c r="AF9" s="386">
        <v>0</v>
      </c>
      <c r="AG9" s="386"/>
      <c r="AH9" s="386"/>
      <c r="AI9" s="386">
        <f>K9+Q9+W9+AC9</f>
        <v>36</v>
      </c>
      <c r="AJ9" s="386"/>
      <c r="AK9" s="386"/>
      <c r="AL9" s="386">
        <f>N9+T9+Z9+AF9</f>
        <v>22</v>
      </c>
      <c r="AM9" s="386"/>
      <c r="AN9" s="386"/>
      <c r="AO9" s="387">
        <f>AI13</f>
        <v>181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86">
        <v>18</v>
      </c>
      <c r="L10" s="386"/>
      <c r="M10" s="386"/>
      <c r="N10" s="386">
        <v>17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1</v>
      </c>
      <c r="AA10" s="386"/>
      <c r="AB10" s="386"/>
      <c r="AC10" s="386">
        <v>22</v>
      </c>
      <c r="AD10" s="386"/>
      <c r="AE10" s="386"/>
      <c r="AF10" s="386">
        <v>31</v>
      </c>
      <c r="AG10" s="386"/>
      <c r="AH10" s="386"/>
      <c r="AI10" s="386">
        <f>K10+Q10+W10+AC10</f>
        <v>53</v>
      </c>
      <c r="AJ10" s="386"/>
      <c r="AK10" s="386"/>
      <c r="AL10" s="386">
        <f>N10+T10+Z10+AF10</f>
        <v>68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86">
        <f>K11+Q11+W11+AC11</f>
        <v>2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25</v>
      </c>
      <c r="L12" s="386"/>
      <c r="M12" s="386"/>
      <c r="N12" s="386">
        <f>N9+N10+N11</f>
        <v>21</v>
      </c>
      <c r="O12" s="386"/>
      <c r="P12" s="386"/>
      <c r="Q12" s="386">
        <f>Q9+Q10+Q11</f>
        <v>17</v>
      </c>
      <c r="R12" s="386"/>
      <c r="S12" s="386"/>
      <c r="T12" s="386">
        <f>SUM(T9:V11)</f>
        <v>30</v>
      </c>
      <c r="U12" s="386"/>
      <c r="V12" s="386"/>
      <c r="W12" s="386">
        <f>SUM(W9:Y11)</f>
        <v>25</v>
      </c>
      <c r="X12" s="386"/>
      <c r="Y12" s="386"/>
      <c r="Z12" s="386">
        <f>SUM(Z9:AB11)</f>
        <v>8</v>
      </c>
      <c r="AA12" s="386"/>
      <c r="AB12" s="386"/>
      <c r="AC12" s="386">
        <f>SUM(AC9:AE11)</f>
        <v>24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91</v>
      </c>
      <c r="AJ12" s="386"/>
      <c r="AK12" s="386"/>
      <c r="AL12" s="386">
        <f>SUM(N12+T12+Z12+AF12)</f>
        <v>90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46</v>
      </c>
      <c r="L13" s="413"/>
      <c r="M13" s="413"/>
      <c r="N13" s="413"/>
      <c r="O13" s="413"/>
      <c r="P13" s="413"/>
      <c r="Q13" s="413">
        <f>Q12+T12</f>
        <v>47</v>
      </c>
      <c r="R13" s="413"/>
      <c r="S13" s="413"/>
      <c r="T13" s="413"/>
      <c r="U13" s="413"/>
      <c r="V13" s="413"/>
      <c r="W13" s="413">
        <f>W12+Z12</f>
        <v>33</v>
      </c>
      <c r="X13" s="413"/>
      <c r="Y13" s="413"/>
      <c r="Z13" s="413"/>
      <c r="AA13" s="413"/>
      <c r="AB13" s="413"/>
      <c r="AC13" s="413">
        <f>AC12+AF12</f>
        <v>55</v>
      </c>
      <c r="AD13" s="413"/>
      <c r="AE13" s="413"/>
      <c r="AF13" s="413"/>
      <c r="AG13" s="413"/>
      <c r="AH13" s="413"/>
      <c r="AI13" s="413">
        <f>AI12+AL12</f>
        <v>181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 t="s">
        <v>380</v>
      </c>
      <c r="G20" s="423"/>
      <c r="H20" s="423"/>
      <c r="I20" s="423"/>
      <c r="J20" s="423"/>
      <c r="K20" s="423"/>
      <c r="L20" s="355" t="s">
        <v>148</v>
      </c>
      <c r="M20" s="368"/>
      <c r="N20" s="375" t="s">
        <v>259</v>
      </c>
      <c r="O20" s="355"/>
      <c r="P20" s="355"/>
      <c r="Q20" s="355"/>
      <c r="R20" s="355"/>
      <c r="S20" s="368"/>
      <c r="T20" s="375" t="s">
        <v>262</v>
      </c>
      <c r="U20" s="355"/>
      <c r="V20" s="355"/>
      <c r="W20" s="355"/>
      <c r="X20" s="368"/>
      <c r="Y20" s="410" t="s">
        <v>260</v>
      </c>
      <c r="Z20" s="411"/>
      <c r="AA20" s="411"/>
      <c r="AB20" s="411"/>
      <c r="AC20" s="412"/>
      <c r="AD20" s="375" t="s">
        <v>261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 t="s">
        <v>381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252</v>
      </c>
      <c r="O21" s="254"/>
      <c r="P21" s="254"/>
      <c r="Q21" s="254"/>
      <c r="R21" s="254"/>
      <c r="S21" s="258"/>
      <c r="T21" s="257" t="s">
        <v>267</v>
      </c>
      <c r="U21" s="254"/>
      <c r="V21" s="254"/>
      <c r="W21" s="254"/>
      <c r="X21" s="258"/>
      <c r="Y21" s="257" t="s">
        <v>257</v>
      </c>
      <c r="Z21" s="254"/>
      <c r="AA21" s="254"/>
      <c r="AB21" s="254"/>
      <c r="AC21" s="258"/>
      <c r="AD21" s="257" t="s">
        <v>273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 t="s">
        <v>277</v>
      </c>
      <c r="E31" s="456"/>
      <c r="F31" s="456"/>
      <c r="G31" s="456"/>
      <c r="H31" s="456"/>
      <c r="I31" s="355" t="s">
        <v>278</v>
      </c>
      <c r="J31" s="355"/>
      <c r="K31" s="375" t="s">
        <v>279</v>
      </c>
      <c r="L31" s="355"/>
      <c r="M31" s="355"/>
      <c r="N31" s="355"/>
      <c r="O31" s="368"/>
      <c r="P31" s="355" t="s">
        <v>280</v>
      </c>
      <c r="Q31" s="355"/>
      <c r="R31" s="355"/>
      <c r="S31" s="351" t="s">
        <v>281</v>
      </c>
      <c r="T31" s="352"/>
      <c r="U31" s="352"/>
      <c r="V31" s="352"/>
      <c r="W31" s="353"/>
      <c r="X31" s="255" t="s">
        <v>281</v>
      </c>
      <c r="Y31" s="256"/>
      <c r="Z31" s="256"/>
      <c r="AA31" s="256"/>
      <c r="AB31" s="354"/>
      <c r="AC31" s="255" t="s">
        <v>282</v>
      </c>
      <c r="AD31" s="256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 t="s">
        <v>286</v>
      </c>
      <c r="E32" s="269"/>
      <c r="F32" s="269"/>
      <c r="G32" s="269"/>
      <c r="H32" s="269"/>
      <c r="I32" s="254" t="s">
        <v>278</v>
      </c>
      <c r="J32" s="254"/>
      <c r="K32" s="257" t="s">
        <v>279</v>
      </c>
      <c r="L32" s="254"/>
      <c r="M32" s="254"/>
      <c r="N32" s="254"/>
      <c r="O32" s="258"/>
      <c r="P32" s="254" t="s">
        <v>270</v>
      </c>
      <c r="Q32" s="254"/>
      <c r="R32" s="254"/>
      <c r="S32" s="251" t="s">
        <v>281</v>
      </c>
      <c r="T32" s="252"/>
      <c r="U32" s="252"/>
      <c r="V32" s="252"/>
      <c r="W32" s="253"/>
      <c r="X32" s="259" t="s">
        <v>281</v>
      </c>
      <c r="Y32" s="260"/>
      <c r="Z32" s="260"/>
      <c r="AA32" s="260"/>
      <c r="AB32" s="261"/>
      <c r="AC32" s="281" t="s">
        <v>282</v>
      </c>
      <c r="AD32" s="282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0" t="s">
        <v>285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 t="s">
        <v>287</v>
      </c>
      <c r="E33" s="269"/>
      <c r="F33" s="269"/>
      <c r="G33" s="269"/>
      <c r="H33" s="269"/>
      <c r="I33" s="254" t="s">
        <v>278</v>
      </c>
      <c r="J33" s="254"/>
      <c r="K33" s="257" t="s">
        <v>271</v>
      </c>
      <c r="L33" s="254"/>
      <c r="M33" s="254"/>
      <c r="N33" s="254"/>
      <c r="O33" s="258"/>
      <c r="P33" s="254" t="s">
        <v>280</v>
      </c>
      <c r="Q33" s="254"/>
      <c r="R33" s="254"/>
      <c r="S33" s="251" t="s">
        <v>281</v>
      </c>
      <c r="T33" s="252"/>
      <c r="U33" s="252"/>
      <c r="V33" s="252"/>
      <c r="W33" s="253"/>
      <c r="X33" s="259" t="s">
        <v>281</v>
      </c>
      <c r="Y33" s="260"/>
      <c r="Z33" s="260"/>
      <c r="AA33" s="260"/>
      <c r="AB33" s="261"/>
      <c r="AC33" s="281" t="s">
        <v>282</v>
      </c>
      <c r="AD33" s="282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9" t="s">
        <v>285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 t="s">
        <v>288</v>
      </c>
      <c r="E34" s="269"/>
      <c r="F34" s="269"/>
      <c r="G34" s="269"/>
      <c r="H34" s="269"/>
      <c r="I34" s="254" t="s">
        <v>278</v>
      </c>
      <c r="J34" s="254"/>
      <c r="K34" s="257" t="s">
        <v>267</v>
      </c>
      <c r="L34" s="254"/>
      <c r="M34" s="254"/>
      <c r="N34" s="254"/>
      <c r="O34" s="258"/>
      <c r="P34" s="254" t="s">
        <v>289</v>
      </c>
      <c r="Q34" s="254"/>
      <c r="R34" s="254"/>
      <c r="S34" s="251" t="s">
        <v>281</v>
      </c>
      <c r="T34" s="252"/>
      <c r="U34" s="252"/>
      <c r="V34" s="252"/>
      <c r="W34" s="253"/>
      <c r="X34" s="259" t="s">
        <v>281</v>
      </c>
      <c r="Y34" s="260"/>
      <c r="Z34" s="260"/>
      <c r="AA34" s="260"/>
      <c r="AB34" s="261"/>
      <c r="AC34" s="281" t="s">
        <v>282</v>
      </c>
      <c r="AD34" s="282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9" t="s">
        <v>285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 t="s">
        <v>290</v>
      </c>
      <c r="E35" s="269"/>
      <c r="F35" s="269"/>
      <c r="G35" s="269"/>
      <c r="H35" s="269"/>
      <c r="I35" s="254" t="s">
        <v>148</v>
      </c>
      <c r="J35" s="254"/>
      <c r="K35" s="257" t="s">
        <v>262</v>
      </c>
      <c r="L35" s="254"/>
      <c r="M35" s="254"/>
      <c r="N35" s="254"/>
      <c r="O35" s="258"/>
      <c r="P35" s="254" t="s">
        <v>289</v>
      </c>
      <c r="Q35" s="254"/>
      <c r="R35" s="254"/>
      <c r="S35" s="251"/>
      <c r="T35" s="252"/>
      <c r="U35" s="252"/>
      <c r="V35" s="252"/>
      <c r="W35" s="253"/>
      <c r="X35" s="259" t="s">
        <v>291</v>
      </c>
      <c r="Y35" s="260"/>
      <c r="Z35" s="260"/>
      <c r="AA35" s="260"/>
      <c r="AB35" s="261"/>
      <c r="AC35" s="281" t="s">
        <v>229</v>
      </c>
      <c r="AD35" s="28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 t="s">
        <v>292</v>
      </c>
      <c r="E36" s="269"/>
      <c r="F36" s="269"/>
      <c r="G36" s="269"/>
      <c r="H36" s="269"/>
      <c r="I36" s="254" t="s">
        <v>278</v>
      </c>
      <c r="J36" s="254"/>
      <c r="K36" s="257" t="s">
        <v>256</v>
      </c>
      <c r="L36" s="254"/>
      <c r="M36" s="254"/>
      <c r="N36" s="254"/>
      <c r="O36" s="258"/>
      <c r="P36" s="254" t="s">
        <v>289</v>
      </c>
      <c r="Q36" s="254"/>
      <c r="R36" s="254"/>
      <c r="S36" s="251" t="s">
        <v>293</v>
      </c>
      <c r="T36" s="252"/>
      <c r="U36" s="252"/>
      <c r="V36" s="252"/>
      <c r="W36" s="253"/>
      <c r="X36" s="259" t="s">
        <v>293</v>
      </c>
      <c r="Y36" s="260"/>
      <c r="Z36" s="260"/>
      <c r="AA36" s="260"/>
      <c r="AB36" s="261"/>
      <c r="AC36" s="281" t="s">
        <v>229</v>
      </c>
      <c r="AD36" s="28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 t="s">
        <v>305</v>
      </c>
      <c r="E37" s="269"/>
      <c r="F37" s="269"/>
      <c r="G37" s="269"/>
      <c r="H37" s="269"/>
      <c r="I37" s="254" t="s">
        <v>148</v>
      </c>
      <c r="J37" s="254"/>
      <c r="K37" s="257" t="s">
        <v>262</v>
      </c>
      <c r="L37" s="254"/>
      <c r="M37" s="254"/>
      <c r="N37" s="254"/>
      <c r="O37" s="258"/>
      <c r="P37" s="254" t="s">
        <v>289</v>
      </c>
      <c r="Q37" s="254"/>
      <c r="R37" s="254"/>
      <c r="S37" s="251" t="s">
        <v>293</v>
      </c>
      <c r="T37" s="252"/>
      <c r="U37" s="252"/>
      <c r="V37" s="252"/>
      <c r="W37" s="253"/>
      <c r="X37" s="259" t="s">
        <v>295</v>
      </c>
      <c r="Y37" s="260"/>
      <c r="Z37" s="260"/>
      <c r="AA37" s="260"/>
      <c r="AB37" s="261"/>
      <c r="AC37" s="255" t="s">
        <v>229</v>
      </c>
      <c r="AD37" s="256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9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 t="s">
        <v>300</v>
      </c>
      <c r="E38" s="269"/>
      <c r="F38" s="269"/>
      <c r="G38" s="269"/>
      <c r="H38" s="269"/>
      <c r="I38" s="254" t="s">
        <v>148</v>
      </c>
      <c r="J38" s="254"/>
      <c r="K38" s="257" t="s">
        <v>262</v>
      </c>
      <c r="L38" s="254"/>
      <c r="M38" s="254"/>
      <c r="N38" s="254"/>
      <c r="O38" s="258"/>
      <c r="P38" s="254" t="s">
        <v>289</v>
      </c>
      <c r="Q38" s="254"/>
      <c r="R38" s="254"/>
      <c r="S38" s="251" t="s">
        <v>293</v>
      </c>
      <c r="T38" s="252"/>
      <c r="U38" s="252"/>
      <c r="V38" s="252"/>
      <c r="W38" s="253"/>
      <c r="X38" s="259" t="s">
        <v>295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9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 t="s">
        <v>318</v>
      </c>
      <c r="E39" s="269"/>
      <c r="F39" s="269"/>
      <c r="G39" s="269"/>
      <c r="H39" s="269"/>
      <c r="I39" s="254" t="s">
        <v>148</v>
      </c>
      <c r="J39" s="254"/>
      <c r="K39" s="257" t="s">
        <v>262</v>
      </c>
      <c r="L39" s="254"/>
      <c r="M39" s="254"/>
      <c r="N39" s="254"/>
      <c r="O39" s="258"/>
      <c r="P39" s="254" t="s">
        <v>289</v>
      </c>
      <c r="Q39" s="254"/>
      <c r="R39" s="254"/>
      <c r="S39" s="251" t="s">
        <v>319</v>
      </c>
      <c r="T39" s="252"/>
      <c r="U39" s="252"/>
      <c r="V39" s="252"/>
      <c r="W39" s="253"/>
      <c r="X39" s="259" t="s">
        <v>320</v>
      </c>
      <c r="Y39" s="260"/>
      <c r="Z39" s="260"/>
      <c r="AA39" s="260"/>
      <c r="AB39" s="261"/>
      <c r="AC39" s="255" t="s">
        <v>229</v>
      </c>
      <c r="AD39" s="256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9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 t="s">
        <v>294</v>
      </c>
      <c r="E40" s="269"/>
      <c r="F40" s="269"/>
      <c r="G40" s="269"/>
      <c r="H40" s="269"/>
      <c r="I40" s="254" t="s">
        <v>148</v>
      </c>
      <c r="J40" s="254"/>
      <c r="K40" s="257" t="s">
        <v>262</v>
      </c>
      <c r="L40" s="254"/>
      <c r="M40" s="254"/>
      <c r="N40" s="254"/>
      <c r="O40" s="258"/>
      <c r="P40" s="254" t="s">
        <v>289</v>
      </c>
      <c r="Q40" s="254"/>
      <c r="R40" s="254"/>
      <c r="S40" s="251" t="s">
        <v>293</v>
      </c>
      <c r="T40" s="252"/>
      <c r="U40" s="252"/>
      <c r="V40" s="252"/>
      <c r="W40" s="253"/>
      <c r="X40" s="259" t="s">
        <v>295</v>
      </c>
      <c r="Y40" s="260"/>
      <c r="Z40" s="260"/>
      <c r="AA40" s="260"/>
      <c r="AB40" s="261"/>
      <c r="AC40" s="255" t="s">
        <v>229</v>
      </c>
      <c r="AD40" s="256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9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 t="s">
        <v>345</v>
      </c>
      <c r="E41" s="269"/>
      <c r="F41" s="269"/>
      <c r="G41" s="269"/>
      <c r="H41" s="269"/>
      <c r="I41" s="254" t="s">
        <v>148</v>
      </c>
      <c r="J41" s="254"/>
      <c r="K41" s="257" t="s">
        <v>271</v>
      </c>
      <c r="L41" s="254"/>
      <c r="M41" s="254"/>
      <c r="N41" s="254"/>
      <c r="O41" s="258"/>
      <c r="P41" s="254" t="s">
        <v>289</v>
      </c>
      <c r="Q41" s="254"/>
      <c r="R41" s="254"/>
      <c r="S41" s="251" t="s">
        <v>293</v>
      </c>
      <c r="T41" s="252"/>
      <c r="U41" s="252"/>
      <c r="V41" s="252"/>
      <c r="W41" s="253"/>
      <c r="X41" s="259" t="s">
        <v>295</v>
      </c>
      <c r="Y41" s="260"/>
      <c r="Z41" s="260"/>
      <c r="AA41" s="260"/>
      <c r="AB41" s="261"/>
      <c r="AC41" s="255" t="s">
        <v>229</v>
      </c>
      <c r="AD41" s="256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9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16</v>
      </c>
      <c r="Q3" s="442"/>
      <c r="R3" s="442"/>
      <c r="S3" s="444" t="s">
        <v>147</v>
      </c>
      <c r="T3" s="444" t="str">
        <f>曜日!D8</f>
        <v>日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17</v>
      </c>
      <c r="Q3" s="442"/>
      <c r="R3" s="442"/>
      <c r="S3" s="444" t="s">
        <v>147</v>
      </c>
      <c r="T3" s="444" t="str">
        <f>曜日!D9</f>
        <v>月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18</v>
      </c>
      <c r="Q3" s="442"/>
      <c r="R3" s="442"/>
      <c r="S3" s="444" t="s">
        <v>147</v>
      </c>
      <c r="T3" s="444" t="str">
        <f>曜日!D3</f>
        <v>火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19</v>
      </c>
      <c r="Q3" s="442"/>
      <c r="R3" s="442"/>
      <c r="S3" s="444" t="s">
        <v>147</v>
      </c>
      <c r="T3" s="444" t="str">
        <f>曜日!D4</f>
        <v>水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20</v>
      </c>
      <c r="Q3" s="442"/>
      <c r="R3" s="442"/>
      <c r="S3" s="444" t="s">
        <v>147</v>
      </c>
      <c r="T3" s="444" t="str">
        <f>曜日!D5</f>
        <v>木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21</v>
      </c>
      <c r="Q3" s="442"/>
      <c r="R3" s="442"/>
      <c r="S3" s="444" t="s">
        <v>147</v>
      </c>
      <c r="T3" s="444" t="str">
        <f>曜日!D6</f>
        <v>金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22</v>
      </c>
      <c r="Q3" s="442"/>
      <c r="R3" s="442"/>
      <c r="S3" s="444" t="s">
        <v>147</v>
      </c>
      <c r="T3" s="444" t="str">
        <f>曜日!D7</f>
        <v>土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23</v>
      </c>
      <c r="Q3" s="442"/>
      <c r="R3" s="442"/>
      <c r="S3" s="444" t="s">
        <v>147</v>
      </c>
      <c r="T3" s="444" t="str">
        <f>曜日!D8</f>
        <v>日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24</v>
      </c>
      <c r="Q3" s="442"/>
      <c r="R3" s="442"/>
      <c r="S3" s="444" t="s">
        <v>147</v>
      </c>
      <c r="T3" s="444" t="str">
        <f>曜日!D9</f>
        <v>月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25</v>
      </c>
      <c r="Q3" s="442"/>
      <c r="R3" s="442"/>
      <c r="S3" s="444" t="s">
        <v>147</v>
      </c>
      <c r="T3" s="444" t="str">
        <f>曜日!D3</f>
        <v>火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26</v>
      </c>
      <c r="Q3" s="442"/>
      <c r="R3" s="442"/>
      <c r="S3" s="444" t="s">
        <v>147</v>
      </c>
      <c r="T3" s="444" t="str">
        <f>曜日!D4</f>
        <v>水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4" t="s">
        <v>152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312" t="s">
        <v>86</v>
      </c>
      <c r="AI1" s="313"/>
      <c r="AJ1" s="313"/>
      <c r="AK1" s="428"/>
      <c r="AL1" s="312" t="s">
        <v>124</v>
      </c>
      <c r="AM1" s="313"/>
      <c r="AN1" s="313"/>
      <c r="AO1" s="428"/>
      <c r="AP1" s="312" t="s">
        <v>125</v>
      </c>
      <c r="AQ1" s="313"/>
      <c r="AR1" s="313"/>
      <c r="AS1" s="428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328"/>
      <c r="AI2" s="329"/>
      <c r="AJ2" s="329"/>
      <c r="AK2" s="429"/>
      <c r="AL2" s="328"/>
      <c r="AM2" s="329"/>
      <c r="AN2" s="329"/>
      <c r="AO2" s="429"/>
      <c r="AP2" s="328"/>
      <c r="AQ2" s="329"/>
      <c r="AR2" s="329"/>
      <c r="AS2" s="429"/>
    </row>
    <row r="3" spans="1:45" ht="14.25" customHeight="1">
      <c r="A3" s="89"/>
      <c r="B3" s="89"/>
      <c r="C3" s="89"/>
      <c r="D3" s="89"/>
      <c r="E3" s="89"/>
      <c r="F3" s="89"/>
      <c r="G3" s="89"/>
      <c r="H3" s="446" t="str">
        <f>曜日!B12</f>
        <v>令和4年</v>
      </c>
      <c r="I3" s="446"/>
      <c r="J3" s="446"/>
      <c r="K3" s="446"/>
      <c r="L3" s="446"/>
      <c r="M3" s="442" t="str">
        <f>曜日!C12</f>
        <v>11月</v>
      </c>
      <c r="N3" s="442"/>
      <c r="O3" s="442"/>
      <c r="P3" s="442" t="s">
        <v>27</v>
      </c>
      <c r="Q3" s="442"/>
      <c r="R3" s="442"/>
      <c r="S3" s="444" t="s">
        <v>147</v>
      </c>
      <c r="T3" s="444" t="str">
        <f>曜日!D5</f>
        <v>木</v>
      </c>
      <c r="U3" s="444" t="s">
        <v>31</v>
      </c>
      <c r="V3" s="90"/>
      <c r="W3" s="440" t="s">
        <v>47</v>
      </c>
      <c r="X3" s="440"/>
      <c r="Y3" s="440"/>
      <c r="Z3" s="440" t="s">
        <v>128</v>
      </c>
      <c r="AA3" s="436"/>
      <c r="AB3" s="436"/>
      <c r="AC3" s="436"/>
      <c r="AD3" s="436"/>
      <c r="AE3" s="436"/>
      <c r="AF3" s="436"/>
      <c r="AG3" s="437"/>
      <c r="AH3" s="290"/>
      <c r="AI3" s="291"/>
      <c r="AJ3" s="291"/>
      <c r="AK3" s="430"/>
      <c r="AL3" s="290"/>
      <c r="AM3" s="291"/>
      <c r="AN3" s="291"/>
      <c r="AO3" s="430"/>
      <c r="AP3" s="290"/>
      <c r="AQ3" s="291"/>
      <c r="AR3" s="291"/>
      <c r="AS3" s="430"/>
    </row>
    <row r="4" spans="1:45" ht="15" thickBot="1">
      <c r="A4" s="204"/>
      <c r="G4" s="204"/>
      <c r="H4" s="447"/>
      <c r="I4" s="447"/>
      <c r="J4" s="447"/>
      <c r="K4" s="447"/>
      <c r="L4" s="447"/>
      <c r="M4" s="443"/>
      <c r="N4" s="443"/>
      <c r="O4" s="443"/>
      <c r="P4" s="443"/>
      <c r="Q4" s="443"/>
      <c r="R4" s="443"/>
      <c r="S4" s="445"/>
      <c r="T4" s="445"/>
      <c r="U4" s="445"/>
      <c r="V4" s="91"/>
      <c r="W4" s="441"/>
      <c r="X4" s="441"/>
      <c r="Y4" s="441"/>
      <c r="Z4" s="441"/>
      <c r="AA4" s="438"/>
      <c r="AB4" s="438"/>
      <c r="AC4" s="438"/>
      <c r="AD4" s="438"/>
      <c r="AE4" s="438"/>
      <c r="AF4" s="438"/>
      <c r="AG4" s="439"/>
      <c r="AH4" s="431"/>
      <c r="AI4" s="432"/>
      <c r="AJ4" s="432"/>
      <c r="AK4" s="433"/>
      <c r="AL4" s="431"/>
      <c r="AM4" s="432"/>
      <c r="AN4" s="432"/>
      <c r="AO4" s="433"/>
      <c r="AP4" s="431"/>
      <c r="AQ4" s="432"/>
      <c r="AR4" s="432"/>
      <c r="AS4" s="433"/>
    </row>
    <row r="5" spans="1:45" ht="13.5" customHeight="1">
      <c r="A5" s="333" t="s">
        <v>151</v>
      </c>
      <c r="B5" s="304"/>
      <c r="C5" s="305"/>
      <c r="D5" s="416" t="s">
        <v>129</v>
      </c>
      <c r="E5" s="417"/>
      <c r="F5" s="417"/>
      <c r="G5" s="417"/>
      <c r="H5" s="417"/>
      <c r="I5" s="417"/>
      <c r="J5" s="418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4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4"/>
      <c r="AP5" s="391"/>
      <c r="AQ5" s="381"/>
      <c r="AR5" s="381"/>
      <c r="AS5" s="392"/>
    </row>
    <row r="6" spans="1:45" ht="14.25" thickBot="1">
      <c r="A6" s="309"/>
      <c r="B6" s="310"/>
      <c r="C6" s="311"/>
      <c r="D6" s="419"/>
      <c r="E6" s="420"/>
      <c r="F6" s="420"/>
      <c r="G6" s="420"/>
      <c r="H6" s="420"/>
      <c r="I6" s="420"/>
      <c r="J6" s="421"/>
      <c r="K6" s="384" t="s">
        <v>242</v>
      </c>
      <c r="L6" s="384"/>
      <c r="M6" s="384"/>
      <c r="N6" s="384"/>
      <c r="O6" s="398"/>
      <c r="P6" s="383"/>
      <c r="Q6" s="384"/>
      <c r="R6" s="384"/>
      <c r="S6" s="384"/>
      <c r="T6" s="384" t="s">
        <v>243</v>
      </c>
      <c r="U6" s="384"/>
      <c r="V6" s="384"/>
      <c r="W6" s="384"/>
      <c r="X6" s="409"/>
      <c r="Y6" s="399"/>
      <c r="Z6" s="384"/>
      <c r="AA6" s="384"/>
      <c r="AB6" s="384"/>
      <c r="AC6" s="384" t="s">
        <v>248</v>
      </c>
      <c r="AD6" s="384"/>
      <c r="AE6" s="384"/>
      <c r="AF6" s="384"/>
      <c r="AG6" s="409"/>
      <c r="AH6" s="383"/>
      <c r="AI6" s="384"/>
      <c r="AJ6" s="384"/>
      <c r="AK6" s="384"/>
      <c r="AL6" s="384"/>
      <c r="AM6" s="384"/>
      <c r="AN6" s="384"/>
      <c r="AO6" s="398"/>
      <c r="AP6" s="399"/>
      <c r="AQ6" s="384"/>
      <c r="AR6" s="384"/>
      <c r="AS6" s="400"/>
    </row>
    <row r="7" spans="1:45" ht="13.5" customHeight="1">
      <c r="A7" s="333" t="s">
        <v>130</v>
      </c>
      <c r="B7" s="334"/>
      <c r="C7" s="334"/>
      <c r="D7" s="416" t="s">
        <v>131</v>
      </c>
      <c r="E7" s="417"/>
      <c r="F7" s="417"/>
      <c r="G7" s="417"/>
      <c r="H7" s="417"/>
      <c r="I7" s="417"/>
      <c r="J7" s="448"/>
      <c r="K7" s="401" t="s">
        <v>132</v>
      </c>
      <c r="L7" s="402"/>
      <c r="M7" s="402"/>
      <c r="N7" s="402"/>
      <c r="O7" s="402"/>
      <c r="P7" s="403"/>
      <c r="Q7" s="401" t="s">
        <v>133</v>
      </c>
      <c r="R7" s="402"/>
      <c r="S7" s="402"/>
      <c r="T7" s="402"/>
      <c r="U7" s="402"/>
      <c r="V7" s="403"/>
      <c r="W7" s="401" t="s">
        <v>134</v>
      </c>
      <c r="X7" s="402"/>
      <c r="Y7" s="402"/>
      <c r="Z7" s="402"/>
      <c r="AA7" s="402"/>
      <c r="AB7" s="403"/>
      <c r="AC7" s="401" t="s">
        <v>135</v>
      </c>
      <c r="AD7" s="402"/>
      <c r="AE7" s="402"/>
      <c r="AF7" s="402"/>
      <c r="AG7" s="402"/>
      <c r="AH7" s="403"/>
      <c r="AI7" s="401" t="s">
        <v>84</v>
      </c>
      <c r="AJ7" s="402"/>
      <c r="AK7" s="402"/>
      <c r="AL7" s="402"/>
      <c r="AM7" s="402"/>
      <c r="AN7" s="403"/>
      <c r="AO7" s="405" t="s">
        <v>55</v>
      </c>
      <c r="AP7" s="406"/>
      <c r="AQ7" s="406"/>
      <c r="AR7" s="406"/>
      <c r="AS7" s="407"/>
    </row>
    <row r="8" spans="1:45">
      <c r="A8" s="336"/>
      <c r="B8" s="337"/>
      <c r="C8" s="337"/>
      <c r="D8" s="449"/>
      <c r="E8" s="402"/>
      <c r="F8" s="402"/>
      <c r="G8" s="402"/>
      <c r="H8" s="402"/>
      <c r="I8" s="402"/>
      <c r="J8" s="403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1"/>
      <c r="AP8" s="402"/>
      <c r="AQ8" s="402"/>
      <c r="AR8" s="402"/>
      <c r="AS8" s="408"/>
    </row>
    <row r="9" spans="1:45" ht="13.5" customHeight="1">
      <c r="A9" s="336"/>
      <c r="B9" s="337"/>
      <c r="C9" s="337"/>
      <c r="D9" s="414" t="s">
        <v>136</v>
      </c>
      <c r="E9" s="415"/>
      <c r="F9" s="415"/>
      <c r="G9" s="415"/>
      <c r="H9" s="415"/>
      <c r="I9" s="415"/>
      <c r="J9" s="415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4" t="s">
        <v>137</v>
      </c>
      <c r="E10" s="415"/>
      <c r="F10" s="415"/>
      <c r="G10" s="415"/>
      <c r="H10" s="415"/>
      <c r="I10" s="415"/>
      <c r="J10" s="415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4" t="s">
        <v>138</v>
      </c>
      <c r="E11" s="415"/>
      <c r="F11" s="415"/>
      <c r="G11" s="415"/>
      <c r="H11" s="415"/>
      <c r="I11" s="415"/>
      <c r="J11" s="415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4" t="s">
        <v>84</v>
      </c>
      <c r="E12" s="415"/>
      <c r="F12" s="415"/>
      <c r="G12" s="415"/>
      <c r="H12" s="415"/>
      <c r="I12" s="415"/>
      <c r="J12" s="415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4"/>
      <c r="E13" s="425"/>
      <c r="F13" s="425"/>
      <c r="G13" s="425"/>
      <c r="H13" s="425"/>
      <c r="I13" s="425"/>
      <c r="J13" s="425"/>
      <c r="K13" s="413">
        <f>K12+N12</f>
        <v>0</v>
      </c>
      <c r="L13" s="413"/>
      <c r="M13" s="413"/>
      <c r="N13" s="413"/>
      <c r="O13" s="413"/>
      <c r="P13" s="413"/>
      <c r="Q13" s="413">
        <f>Q12+T12</f>
        <v>0</v>
      </c>
      <c r="R13" s="413"/>
      <c r="S13" s="413"/>
      <c r="T13" s="413"/>
      <c r="U13" s="413"/>
      <c r="V13" s="413"/>
      <c r="W13" s="413">
        <f>W12+Z12</f>
        <v>0</v>
      </c>
      <c r="X13" s="413"/>
      <c r="Y13" s="413"/>
      <c r="Z13" s="413"/>
      <c r="AA13" s="413"/>
      <c r="AB13" s="413"/>
      <c r="AC13" s="413">
        <f>AC12+AF12</f>
        <v>0</v>
      </c>
      <c r="AD13" s="413"/>
      <c r="AE13" s="413"/>
      <c r="AF13" s="413"/>
      <c r="AG13" s="413"/>
      <c r="AH13" s="413"/>
      <c r="AI13" s="413">
        <f>AI12+AL12</f>
        <v>0</v>
      </c>
      <c r="AJ13" s="413"/>
      <c r="AK13" s="413"/>
      <c r="AL13" s="413"/>
      <c r="AM13" s="413"/>
      <c r="AN13" s="413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6"/>
      <c r="E14" s="427"/>
      <c r="F14" s="401" t="s">
        <v>99</v>
      </c>
      <c r="G14" s="402"/>
      <c r="H14" s="402"/>
      <c r="I14" s="402"/>
      <c r="J14" s="402"/>
      <c r="K14" s="402"/>
      <c r="L14" s="402"/>
      <c r="M14" s="403"/>
      <c r="N14" s="401" t="s">
        <v>131</v>
      </c>
      <c r="O14" s="402"/>
      <c r="P14" s="402"/>
      <c r="Q14" s="402"/>
      <c r="R14" s="402"/>
      <c r="S14" s="403"/>
      <c r="T14" s="349" t="s">
        <v>139</v>
      </c>
      <c r="U14" s="347"/>
      <c r="V14" s="347"/>
      <c r="W14" s="347"/>
      <c r="X14" s="350"/>
      <c r="Y14" s="401" t="s">
        <v>100</v>
      </c>
      <c r="Z14" s="402"/>
      <c r="AA14" s="402"/>
      <c r="AB14" s="402"/>
      <c r="AC14" s="403"/>
      <c r="AD14" s="401" t="s">
        <v>140</v>
      </c>
      <c r="AE14" s="402"/>
      <c r="AF14" s="402"/>
      <c r="AG14" s="402"/>
      <c r="AH14" s="402"/>
      <c r="AI14" s="402"/>
      <c r="AJ14" s="401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08"/>
    </row>
    <row r="15" spans="1:45" ht="13.5" customHeight="1">
      <c r="A15" s="336"/>
      <c r="B15" s="337"/>
      <c r="C15" s="338"/>
      <c r="D15" s="450" t="s">
        <v>29</v>
      </c>
      <c r="E15" s="451"/>
      <c r="F15" s="422"/>
      <c r="G15" s="423"/>
      <c r="H15" s="423"/>
      <c r="I15" s="423"/>
      <c r="J15" s="423"/>
      <c r="K15" s="423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2"/>
      <c r="E16" s="453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2"/>
      <c r="E17" s="453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2"/>
      <c r="E18" s="453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49"/>
      <c r="E19" s="403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0" t="s">
        <v>142</v>
      </c>
      <c r="E20" s="451"/>
      <c r="F20" s="422"/>
      <c r="G20" s="423"/>
      <c r="H20" s="423"/>
      <c r="I20" s="423"/>
      <c r="J20" s="423"/>
      <c r="K20" s="423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0"/>
      <c r="Z20" s="411"/>
      <c r="AA20" s="411"/>
      <c r="AB20" s="411"/>
      <c r="AC20" s="412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2"/>
      <c r="E21" s="453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2"/>
      <c r="E22" s="453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2"/>
      <c r="E23" s="453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49"/>
      <c r="E24" s="403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0"/>
      <c r="Z25" s="411"/>
      <c r="AA25" s="411"/>
      <c r="AB25" s="411"/>
      <c r="AC25" s="412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3"/>
      <c r="G29" s="272"/>
      <c r="H29" s="272"/>
      <c r="I29" s="272"/>
      <c r="J29" s="272"/>
      <c r="K29" s="272"/>
      <c r="L29" s="272" t="s">
        <v>148</v>
      </c>
      <c r="M29" s="274"/>
      <c r="N29" s="273"/>
      <c r="O29" s="272"/>
      <c r="P29" s="272"/>
      <c r="Q29" s="272"/>
      <c r="R29" s="272"/>
      <c r="S29" s="274"/>
      <c r="T29" s="342"/>
      <c r="U29" s="343"/>
      <c r="V29" s="343"/>
      <c r="W29" s="343"/>
      <c r="X29" s="344"/>
      <c r="Y29" s="273"/>
      <c r="Z29" s="272"/>
      <c r="AA29" s="272"/>
      <c r="AB29" s="272"/>
      <c r="AC29" s="274"/>
      <c r="AD29" s="273"/>
      <c r="AE29" s="272"/>
      <c r="AF29" s="272"/>
      <c r="AG29" s="272"/>
      <c r="AH29" s="272"/>
      <c r="AI29" s="274"/>
      <c r="AJ29" s="273"/>
      <c r="AK29" s="272"/>
      <c r="AL29" s="272"/>
      <c r="AM29" s="272"/>
      <c r="AN29" s="272"/>
      <c r="AO29" s="272"/>
      <c r="AP29" s="272"/>
      <c r="AQ29" s="272"/>
      <c r="AR29" s="272"/>
      <c r="AS29" s="376"/>
    </row>
    <row r="30" spans="1:49" s="92" customFormat="1" ht="13.5" customHeight="1">
      <c r="A30" s="333" t="s">
        <v>143</v>
      </c>
      <c r="B30" s="334"/>
      <c r="C30" s="335"/>
      <c r="D30" s="454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5"/>
      <c r="E31" s="456"/>
      <c r="F31" s="456"/>
      <c r="G31" s="456"/>
      <c r="H31" s="456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68"/>
      <c r="E32" s="269"/>
      <c r="F32" s="269"/>
      <c r="G32" s="269"/>
      <c r="H32" s="269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2"/>
      <c r="AP32" s="262"/>
      <c r="AQ32" s="262"/>
      <c r="AR32" s="262"/>
      <c r="AS32" s="265"/>
      <c r="AW32" s="200"/>
    </row>
    <row r="33" spans="1:49">
      <c r="A33" s="336"/>
      <c r="B33" s="337"/>
      <c r="C33" s="338"/>
      <c r="D33" s="268"/>
      <c r="E33" s="269"/>
      <c r="F33" s="269"/>
      <c r="G33" s="269"/>
      <c r="H33" s="269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2"/>
      <c r="AP33" s="262"/>
      <c r="AQ33" s="262"/>
      <c r="AR33" s="262"/>
      <c r="AS33" s="265"/>
      <c r="AW33" s="200"/>
    </row>
    <row r="34" spans="1:49">
      <c r="A34" s="336"/>
      <c r="B34" s="337"/>
      <c r="C34" s="338"/>
      <c r="D34" s="268"/>
      <c r="E34" s="269"/>
      <c r="F34" s="269"/>
      <c r="G34" s="269"/>
      <c r="H34" s="269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2"/>
      <c r="AP34" s="262"/>
      <c r="AQ34" s="262"/>
      <c r="AR34" s="262"/>
      <c r="AS34" s="265"/>
      <c r="AW34" s="200"/>
    </row>
    <row r="35" spans="1:49">
      <c r="A35" s="336"/>
      <c r="B35" s="337"/>
      <c r="C35" s="338"/>
      <c r="D35" s="268"/>
      <c r="E35" s="269"/>
      <c r="F35" s="269"/>
      <c r="G35" s="269"/>
      <c r="H35" s="269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2"/>
      <c r="AP35" s="262"/>
      <c r="AQ35" s="262"/>
      <c r="AR35" s="262"/>
      <c r="AS35" s="265"/>
      <c r="AW35" s="200"/>
    </row>
    <row r="36" spans="1:49">
      <c r="A36" s="336"/>
      <c r="B36" s="337"/>
      <c r="C36" s="338"/>
      <c r="D36" s="268"/>
      <c r="E36" s="269"/>
      <c r="F36" s="269"/>
      <c r="G36" s="269"/>
      <c r="H36" s="269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2"/>
      <c r="AP36" s="262"/>
      <c r="AQ36" s="262"/>
      <c r="AR36" s="262"/>
      <c r="AS36" s="265"/>
      <c r="AW36" s="200"/>
    </row>
    <row r="37" spans="1:49" s="99" customFormat="1">
      <c r="A37" s="336"/>
      <c r="B37" s="337"/>
      <c r="C37" s="338"/>
      <c r="D37" s="268"/>
      <c r="E37" s="269"/>
      <c r="F37" s="269"/>
      <c r="G37" s="269"/>
      <c r="H37" s="269"/>
      <c r="I37" s="254" t="s">
        <v>148</v>
      </c>
      <c r="J37" s="254"/>
      <c r="K37" s="257"/>
      <c r="L37" s="254"/>
      <c r="M37" s="254"/>
      <c r="N37" s="254"/>
      <c r="O37" s="258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55" t="s">
        <v>229</v>
      </c>
      <c r="AD37" s="256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2"/>
      <c r="AP37" s="262"/>
      <c r="AQ37" s="262"/>
      <c r="AR37" s="262"/>
      <c r="AS37" s="265"/>
      <c r="AW37" s="200"/>
    </row>
    <row r="38" spans="1:49">
      <c r="A38" s="336"/>
      <c r="B38" s="337"/>
      <c r="C38" s="338"/>
      <c r="D38" s="268"/>
      <c r="E38" s="269"/>
      <c r="F38" s="269"/>
      <c r="G38" s="269"/>
      <c r="H38" s="269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2"/>
      <c r="AP38" s="262"/>
      <c r="AQ38" s="262"/>
      <c r="AR38" s="262"/>
      <c r="AS38" s="265"/>
      <c r="AW38" s="200"/>
    </row>
    <row r="39" spans="1:49">
      <c r="A39" s="336"/>
      <c r="B39" s="337"/>
      <c r="C39" s="338"/>
      <c r="D39" s="268"/>
      <c r="E39" s="269"/>
      <c r="F39" s="269"/>
      <c r="G39" s="269"/>
      <c r="H39" s="269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2"/>
      <c r="AP39" s="262"/>
      <c r="AQ39" s="262"/>
      <c r="AR39" s="262"/>
      <c r="AS39" s="265"/>
      <c r="AW39" s="200"/>
    </row>
    <row r="40" spans="1:49">
      <c r="A40" s="336"/>
      <c r="B40" s="337"/>
      <c r="C40" s="338"/>
      <c r="D40" s="268"/>
      <c r="E40" s="269"/>
      <c r="F40" s="269"/>
      <c r="G40" s="269"/>
      <c r="H40" s="269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2"/>
      <c r="AP40" s="263"/>
      <c r="AQ40" s="263"/>
      <c r="AR40" s="263"/>
      <c r="AS40" s="264"/>
      <c r="AW40" s="199"/>
    </row>
    <row r="41" spans="1:49">
      <c r="A41" s="336"/>
      <c r="B41" s="337"/>
      <c r="C41" s="338"/>
      <c r="D41" s="268"/>
      <c r="E41" s="269"/>
      <c r="F41" s="269"/>
      <c r="G41" s="269"/>
      <c r="H41" s="269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2"/>
      <c r="AP41" s="263"/>
      <c r="AQ41" s="263"/>
      <c r="AR41" s="263"/>
      <c r="AS41" s="264"/>
      <c r="AW41" s="199"/>
    </row>
    <row r="42" spans="1:49">
      <c r="A42" s="336"/>
      <c r="B42" s="337"/>
      <c r="C42" s="338"/>
      <c r="D42" s="268"/>
      <c r="E42" s="269"/>
      <c r="F42" s="269"/>
      <c r="G42" s="269"/>
      <c r="H42" s="269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2"/>
      <c r="AP42" s="263"/>
      <c r="AQ42" s="263"/>
      <c r="AR42" s="263"/>
      <c r="AS42" s="264"/>
      <c r="AW42" s="199"/>
    </row>
    <row r="43" spans="1:49">
      <c r="A43" s="336"/>
      <c r="B43" s="337"/>
      <c r="C43" s="338"/>
      <c r="D43" s="268"/>
      <c r="E43" s="269"/>
      <c r="F43" s="269"/>
      <c r="G43" s="269"/>
      <c r="H43" s="269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2"/>
      <c r="AP43" s="263"/>
      <c r="AQ43" s="263"/>
      <c r="AR43" s="263"/>
      <c r="AS43" s="264"/>
      <c r="AW43" s="199"/>
    </row>
    <row r="44" spans="1:49">
      <c r="A44" s="336"/>
      <c r="B44" s="337"/>
      <c r="C44" s="338"/>
      <c r="D44" s="268"/>
      <c r="E44" s="269"/>
      <c r="F44" s="269"/>
      <c r="G44" s="269"/>
      <c r="H44" s="269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2"/>
      <c r="AP44" s="263"/>
      <c r="AQ44" s="263"/>
      <c r="AR44" s="263"/>
      <c r="AS44" s="264"/>
      <c r="AW44" s="199"/>
    </row>
    <row r="45" spans="1:49" ht="14.25" thickBot="1">
      <c r="A45" s="339"/>
      <c r="B45" s="340"/>
      <c r="C45" s="341"/>
      <c r="D45" s="270"/>
      <c r="E45" s="271"/>
      <c r="F45" s="271"/>
      <c r="G45" s="271"/>
      <c r="H45" s="271"/>
      <c r="I45" s="272" t="s">
        <v>148</v>
      </c>
      <c r="J45" s="272"/>
      <c r="K45" s="273"/>
      <c r="L45" s="272"/>
      <c r="M45" s="272"/>
      <c r="N45" s="272"/>
      <c r="O45" s="274"/>
      <c r="P45" s="272"/>
      <c r="Q45" s="272"/>
      <c r="R45" s="272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4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2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2"/>
      <c r="Q47" s="456"/>
      <c r="R47" s="463"/>
      <c r="S47" s="459"/>
      <c r="T47" s="460"/>
      <c r="U47" s="460"/>
      <c r="V47" s="460"/>
      <c r="W47" s="460"/>
      <c r="X47" s="461"/>
      <c r="Y47" s="475" t="s">
        <v>221</v>
      </c>
      <c r="Z47" s="476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2"/>
      <c r="AR47" s="456"/>
      <c r="AS47" s="473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7"/>
      <c r="Z48" s="478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7"/>
      <c r="Z49" s="478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7"/>
      <c r="Z50" s="478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7"/>
      <c r="Z51" s="478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7"/>
      <c r="Z52" s="478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7"/>
      <c r="L53" s="458"/>
      <c r="M53" s="458"/>
      <c r="N53" s="458"/>
      <c r="O53" s="131" t="s">
        <v>148</v>
      </c>
      <c r="P53" s="290"/>
      <c r="Q53" s="291"/>
      <c r="R53" s="430"/>
      <c r="S53" s="466"/>
      <c r="T53" s="467"/>
      <c r="U53" s="467"/>
      <c r="V53" s="467"/>
      <c r="W53" s="467"/>
      <c r="X53" s="474"/>
      <c r="Y53" s="477"/>
      <c r="Z53" s="478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5"/>
      <c r="F54" s="465"/>
      <c r="G54" s="465"/>
      <c r="H54" s="465"/>
      <c r="I54" s="315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320"/>
      <c r="S54" s="266" t="s">
        <v>107</v>
      </c>
      <c r="T54" s="267"/>
      <c r="U54" s="267"/>
      <c r="V54" s="267"/>
      <c r="W54" s="267"/>
      <c r="X54" s="320"/>
      <c r="Y54" s="477"/>
      <c r="Z54" s="478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59"/>
      <c r="K55" s="460"/>
      <c r="L55" s="460"/>
      <c r="M55" s="460"/>
      <c r="N55" s="460"/>
      <c r="O55" s="128" t="s">
        <v>148</v>
      </c>
      <c r="P55" s="462"/>
      <c r="Q55" s="456"/>
      <c r="R55" s="463"/>
      <c r="S55" s="459"/>
      <c r="T55" s="460"/>
      <c r="U55" s="460"/>
      <c r="V55" s="460"/>
      <c r="W55" s="460"/>
      <c r="X55" s="461"/>
      <c r="Y55" s="477"/>
      <c r="Z55" s="478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6" t="s">
        <v>218</v>
      </c>
      <c r="Z57" s="267"/>
      <c r="AA57" s="267"/>
      <c r="AB57" s="267"/>
      <c r="AC57" s="267"/>
      <c r="AD57" s="267"/>
      <c r="AE57" s="267"/>
      <c r="AF57" s="320"/>
      <c r="AG57" s="266" t="s">
        <v>69</v>
      </c>
      <c r="AH57" s="267"/>
      <c r="AI57" s="267"/>
      <c r="AJ57" s="266" t="s">
        <v>181</v>
      </c>
      <c r="AK57" s="267"/>
      <c r="AL57" s="267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0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6"/>
      <c r="K59" s="467"/>
      <c r="L59" s="467"/>
      <c r="M59" s="467"/>
      <c r="N59" s="467"/>
      <c r="O59" s="131" t="s">
        <v>148</v>
      </c>
      <c r="P59" s="290"/>
      <c r="Q59" s="291"/>
      <c r="R59" s="430"/>
      <c r="S59" s="466"/>
      <c r="T59" s="467"/>
      <c r="U59" s="467"/>
      <c r="V59" s="467"/>
      <c r="W59" s="467"/>
      <c r="X59" s="467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29"/>
      <c r="AM59" s="328"/>
      <c r="AN59" s="329"/>
      <c r="AO59" s="329"/>
      <c r="AP59" s="329"/>
      <c r="AQ59" s="329"/>
      <c r="AR59" s="329"/>
      <c r="AS59" s="489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59"/>
      <c r="K60" s="460"/>
      <c r="L60" s="460"/>
      <c r="M60" s="460"/>
      <c r="N60" s="460"/>
      <c r="O60" s="128" t="s">
        <v>148</v>
      </c>
      <c r="P60" s="462"/>
      <c r="Q60" s="456"/>
      <c r="R60" s="463"/>
      <c r="S60" s="459"/>
      <c r="T60" s="460"/>
      <c r="U60" s="460"/>
      <c r="V60" s="460"/>
      <c r="W60" s="460"/>
      <c r="X60" s="460"/>
      <c r="Y60" s="266" t="s">
        <v>218</v>
      </c>
      <c r="Z60" s="267"/>
      <c r="AA60" s="267"/>
      <c r="AB60" s="267"/>
      <c r="AC60" s="267"/>
      <c r="AD60" s="267"/>
      <c r="AE60" s="267"/>
      <c r="AF60" s="320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491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498"/>
      <c r="K61" s="499"/>
      <c r="L61" s="499"/>
      <c r="M61" s="499"/>
      <c r="N61" s="499"/>
      <c r="O61" s="132" t="s">
        <v>148</v>
      </c>
      <c r="P61" s="469"/>
      <c r="Q61" s="470"/>
      <c r="R61" s="525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6" t="s">
        <v>181</v>
      </c>
      <c r="K62" s="267"/>
      <c r="L62" s="267"/>
      <c r="M62" s="266" t="s">
        <v>69</v>
      </c>
      <c r="N62" s="267"/>
      <c r="O62" s="267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2"/>
      <c r="N63" s="456"/>
      <c r="O63" s="197" t="s">
        <v>158</v>
      </c>
      <c r="P63" s="462"/>
      <c r="Q63" s="456"/>
      <c r="R63" s="456"/>
      <c r="S63" s="456"/>
      <c r="T63" s="456"/>
      <c r="U63" s="456"/>
      <c r="V63" s="456"/>
      <c r="W63" s="456"/>
      <c r="X63" s="456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1"/>
      <c r="N64" s="269"/>
      <c r="O64" s="197" t="s">
        <v>158</v>
      </c>
      <c r="P64" s="471"/>
      <c r="Q64" s="269"/>
      <c r="R64" s="269"/>
      <c r="S64" s="269"/>
      <c r="T64" s="269"/>
      <c r="U64" s="269"/>
      <c r="V64" s="269"/>
      <c r="W64" s="269"/>
      <c r="X64" s="269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1"/>
      <c r="N65" s="269"/>
      <c r="O65" s="197" t="s">
        <v>158</v>
      </c>
      <c r="P65" s="471"/>
      <c r="Q65" s="269"/>
      <c r="R65" s="269"/>
      <c r="S65" s="269"/>
      <c r="T65" s="269"/>
      <c r="U65" s="269"/>
      <c r="V65" s="269"/>
      <c r="W65" s="269"/>
      <c r="X65" s="269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69"/>
      <c r="K66" s="470"/>
      <c r="L66" s="470"/>
      <c r="M66" s="468"/>
      <c r="N66" s="302"/>
      <c r="O66" s="198" t="s">
        <v>158</v>
      </c>
      <c r="P66" s="468"/>
      <c r="Q66" s="302"/>
      <c r="R66" s="302"/>
      <c r="S66" s="302"/>
      <c r="T66" s="302"/>
      <c r="U66" s="302"/>
      <c r="V66" s="302"/>
      <c r="W66" s="302"/>
      <c r="X66" s="302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03" t="s">
        <v>33</v>
      </c>
      <c r="B67" s="304"/>
      <c r="C67" s="305"/>
      <c r="D67" s="464" t="s">
        <v>35</v>
      </c>
      <c r="E67" s="323"/>
      <c r="F67" s="472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33" t="s">
        <v>217</v>
      </c>
      <c r="T67" s="304"/>
      <c r="U67" s="305"/>
      <c r="V67" s="492"/>
      <c r="W67" s="493"/>
      <c r="X67" s="493"/>
      <c r="Y67" s="493"/>
      <c r="Z67" s="493"/>
      <c r="AA67" s="493"/>
      <c r="AB67" s="493"/>
      <c r="AC67" s="493"/>
      <c r="AD67" s="493"/>
      <c r="AE67" s="333" t="s">
        <v>183</v>
      </c>
      <c r="AF67" s="334"/>
      <c r="AG67" s="335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06"/>
      <c r="B68" s="307"/>
      <c r="C68" s="308"/>
      <c r="D68" s="512" t="s">
        <v>34</v>
      </c>
      <c r="E68" s="267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06"/>
      <c r="T68" s="307"/>
      <c r="U68" s="308"/>
      <c r="V68" s="494"/>
      <c r="W68" s="495"/>
      <c r="X68" s="495"/>
      <c r="Y68" s="495"/>
      <c r="Z68" s="495"/>
      <c r="AA68" s="495"/>
      <c r="AB68" s="495"/>
      <c r="AC68" s="495"/>
      <c r="AD68" s="495"/>
      <c r="AE68" s="336"/>
      <c r="AF68" s="337"/>
      <c r="AG68" s="338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06"/>
      <c r="B69" s="307"/>
      <c r="C69" s="308"/>
      <c r="D69" s="512" t="s">
        <v>215</v>
      </c>
      <c r="E69" s="267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06"/>
      <c r="T69" s="307"/>
      <c r="U69" s="308"/>
      <c r="V69" s="494"/>
      <c r="W69" s="495"/>
      <c r="X69" s="495"/>
      <c r="Y69" s="495"/>
      <c r="Z69" s="495"/>
      <c r="AA69" s="495"/>
      <c r="AB69" s="495"/>
      <c r="AC69" s="495"/>
      <c r="AD69" s="495"/>
      <c r="AE69" s="336"/>
      <c r="AF69" s="337"/>
      <c r="AG69" s="338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09"/>
      <c r="B70" s="310"/>
      <c r="C70" s="311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09"/>
      <c r="T70" s="310"/>
      <c r="U70" s="311"/>
      <c r="V70" s="496"/>
      <c r="W70" s="497"/>
      <c r="X70" s="497"/>
      <c r="Y70" s="497"/>
      <c r="Z70" s="497"/>
      <c r="AA70" s="497"/>
      <c r="AB70" s="497"/>
      <c r="AC70" s="497"/>
      <c r="AD70" s="497"/>
      <c r="AE70" s="339"/>
      <c r="AF70" s="340"/>
      <c r="AG70" s="341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9" t="s">
        <v>225</v>
      </c>
      <c r="C2" s="529"/>
      <c r="D2" s="529"/>
      <c r="E2" s="2"/>
      <c r="F2" s="530" t="s">
        <v>40</v>
      </c>
      <c r="G2" s="531"/>
      <c r="H2" s="531"/>
    </row>
    <row r="3" spans="2:8">
      <c r="B3" t="s">
        <v>1</v>
      </c>
      <c r="C3" s="1" t="s">
        <v>32</v>
      </c>
      <c r="D3" t="s">
        <v>235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17" t="s">
        <v>237</v>
      </c>
      <c r="E5" s="4"/>
      <c r="F5" s="531"/>
      <c r="G5" s="531"/>
      <c r="H5" s="531"/>
    </row>
    <row r="6" spans="2:8">
      <c r="B6" t="s">
        <v>36</v>
      </c>
      <c r="C6" s="1" t="s">
        <v>32</v>
      </c>
      <c r="D6" s="217" t="s">
        <v>238</v>
      </c>
      <c r="E6" s="4"/>
      <c r="F6" s="531"/>
      <c r="G6" s="531"/>
      <c r="H6" s="531"/>
    </row>
    <row r="7" spans="2:8">
      <c r="B7" t="s">
        <v>37</v>
      </c>
      <c r="C7" s="1" t="s">
        <v>32</v>
      </c>
      <c r="D7" s="217" t="s">
        <v>239</v>
      </c>
      <c r="E7" s="4"/>
      <c r="F7" s="531"/>
      <c r="G7" s="531"/>
      <c r="H7" s="531"/>
    </row>
    <row r="8" spans="2:8">
      <c r="B8" t="s">
        <v>38</v>
      </c>
      <c r="C8" s="1" t="s">
        <v>32</v>
      </c>
      <c r="D8" s="217" t="s">
        <v>240</v>
      </c>
      <c r="E8" s="4"/>
      <c r="F8" s="531"/>
      <c r="G8" s="531"/>
      <c r="H8" s="531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9" t="s">
        <v>226</v>
      </c>
      <c r="C11" s="529"/>
      <c r="D11" s="529"/>
      <c r="E11" s="4"/>
      <c r="F11" s="531" t="s">
        <v>41</v>
      </c>
      <c r="G11" s="531"/>
      <c r="H11" s="531"/>
    </row>
    <row r="12" spans="2:8">
      <c r="B12" t="s">
        <v>234</v>
      </c>
      <c r="C12" s="531" t="s">
        <v>250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1" t="str">
        <f>曜日!B12</f>
        <v>令和4年</v>
      </c>
      <c r="B1" s="531"/>
      <c r="C1" s="79" t="str">
        <f>曜日!C12</f>
        <v>11月</v>
      </c>
      <c r="D1" s="531" t="s">
        <v>45</v>
      </c>
      <c r="E1" s="531"/>
      <c r="F1" s="135" t="s">
        <v>46</v>
      </c>
      <c r="G1" s="40" t="s">
        <v>159</v>
      </c>
      <c r="H1" s="40"/>
      <c r="I1" s="40" t="s">
        <v>47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48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49</v>
      </c>
      <c r="D4" s="50" t="s">
        <v>50</v>
      </c>
      <c r="E4" s="50" t="s">
        <v>51</v>
      </c>
      <c r="F4" s="51" t="s">
        <v>52</v>
      </c>
      <c r="G4" s="531" t="s">
        <v>53</v>
      </c>
      <c r="H4" s="531"/>
      <c r="I4" s="531"/>
      <c r="J4" s="531"/>
      <c r="K4" s="531"/>
    </row>
    <row r="5" spans="1:11" ht="14.25">
      <c r="A5" s="531" t="s">
        <v>46</v>
      </c>
      <c r="B5" s="531"/>
      <c r="C5" s="52" t="s">
        <v>54</v>
      </c>
      <c r="D5" s="53">
        <v>7</v>
      </c>
      <c r="E5" s="54">
        <v>0</v>
      </c>
      <c r="F5" s="53">
        <v>0</v>
      </c>
      <c r="G5" s="531" t="s">
        <v>232</v>
      </c>
      <c r="H5" s="531"/>
      <c r="I5" s="531"/>
      <c r="J5" s="531"/>
      <c r="K5" s="531"/>
    </row>
    <row r="6" spans="1:11" ht="17.25">
      <c r="A6" s="531" t="s">
        <v>55</v>
      </c>
      <c r="B6" s="53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1" t="s">
        <v>160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1" t="s">
        <v>64</v>
      </c>
      <c r="B10" s="53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1" t="s">
        <v>228</v>
      </c>
      <c r="B11" s="53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1" t="s">
        <v>65</v>
      </c>
      <c r="B12" s="53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2" t="s">
        <v>230</v>
      </c>
      <c r="B13" s="53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2" t="s">
        <v>244</v>
      </c>
      <c r="B14" s="53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2" t="s">
        <v>231</v>
      </c>
      <c r="B15" s="53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3" t="s">
        <v>243</v>
      </c>
      <c r="B16" s="53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1" t="s">
        <v>55</v>
      </c>
      <c r="B18" s="53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67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68</v>
      </c>
      <c r="B22" s="531"/>
      <c r="C22" s="58" t="s">
        <v>69</v>
      </c>
      <c r="D22" s="531" t="s">
        <v>70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64</v>
      </c>
      <c r="B23" s="531"/>
      <c r="C23" s="59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228</v>
      </c>
      <c r="B24" s="531"/>
      <c r="C24" s="59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65</v>
      </c>
      <c r="B25" s="531"/>
      <c r="C25" s="59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230</v>
      </c>
      <c r="B26" s="532"/>
      <c r="C26" s="59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244</v>
      </c>
      <c r="B27" s="532"/>
      <c r="C27" s="59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532" t="s">
        <v>245</v>
      </c>
      <c r="B28" s="532"/>
      <c r="C28" s="59"/>
      <c r="D28" s="531"/>
      <c r="E28" s="531"/>
      <c r="F28" s="531"/>
      <c r="G28" s="531"/>
      <c r="H28" s="531"/>
      <c r="I28" s="531"/>
      <c r="J28" s="531"/>
      <c r="K28" s="531"/>
    </row>
    <row r="29" spans="1:11" ht="14.25">
      <c r="A29" s="532" t="s">
        <v>243</v>
      </c>
      <c r="B29" s="532"/>
      <c r="C29" s="59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1" t="s">
        <v>71</v>
      </c>
      <c r="B31" s="531"/>
      <c r="C31" s="531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68</v>
      </c>
      <c r="B32" s="531"/>
      <c r="C32" s="58" t="s">
        <v>69</v>
      </c>
      <c r="D32" s="531" t="s">
        <v>70</v>
      </c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64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1" t="s">
        <v>228</v>
      </c>
      <c r="B34" s="531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1" t="s">
        <v>65</v>
      </c>
      <c r="B35" s="531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532" t="s">
        <v>230</v>
      </c>
      <c r="B36" s="532"/>
      <c r="C36" s="48"/>
      <c r="D36" s="531"/>
      <c r="E36" s="531"/>
      <c r="F36" s="531"/>
      <c r="G36" s="531"/>
      <c r="H36" s="531"/>
      <c r="I36" s="531"/>
      <c r="J36" s="531"/>
      <c r="K36" s="531"/>
    </row>
    <row r="37" spans="1:11" ht="14.25">
      <c r="A37" s="532" t="s">
        <v>244</v>
      </c>
      <c r="B37" s="532"/>
      <c r="C37" s="48"/>
      <c r="D37" s="531"/>
      <c r="E37" s="531"/>
      <c r="F37" s="531"/>
      <c r="G37" s="531"/>
      <c r="H37" s="531"/>
      <c r="I37" s="531"/>
      <c r="J37" s="531"/>
      <c r="K37" s="531"/>
    </row>
    <row r="38" spans="1:11" ht="14.25">
      <c r="A38" s="532" t="s">
        <v>231</v>
      </c>
      <c r="B38" s="532"/>
      <c r="C38" s="48"/>
      <c r="D38" s="531"/>
      <c r="E38" s="531"/>
      <c r="F38" s="531"/>
      <c r="G38" s="531"/>
      <c r="H38" s="531"/>
      <c r="I38" s="531"/>
      <c r="J38" s="531"/>
      <c r="K38" s="531"/>
    </row>
    <row r="39" spans="1:11" ht="14.25">
      <c r="A39" s="532" t="s">
        <v>246</v>
      </c>
      <c r="B39" s="532"/>
      <c r="C39" s="48"/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1"/>
      <c r="B42" s="531"/>
      <c r="C42" s="67" t="s">
        <v>69</v>
      </c>
      <c r="D42" s="531" t="s">
        <v>72</v>
      </c>
      <c r="E42" s="531"/>
      <c r="F42" s="531"/>
      <c r="G42" s="531"/>
      <c r="H42" s="531"/>
      <c r="I42" s="531"/>
      <c r="J42" s="531"/>
      <c r="K42" s="531"/>
    </row>
    <row r="43" spans="1:11" ht="14.25">
      <c r="A43" s="531" t="s">
        <v>34</v>
      </c>
      <c r="B43" s="531"/>
      <c r="C43" s="68">
        <v>0</v>
      </c>
      <c r="D43" s="531"/>
      <c r="E43" s="531"/>
      <c r="F43" s="531"/>
      <c r="G43" s="531"/>
      <c r="H43" s="531"/>
      <c r="I43" s="531"/>
      <c r="J43" s="531"/>
      <c r="K43" s="531"/>
    </row>
    <row r="44" spans="1:11" ht="14.25">
      <c r="A44" s="531" t="s">
        <v>35</v>
      </c>
      <c r="B44" s="531"/>
      <c r="C44" s="69">
        <v>0</v>
      </c>
      <c r="D44" s="531"/>
      <c r="E44" s="531"/>
      <c r="F44" s="531"/>
      <c r="G44" s="531"/>
      <c r="H44" s="531"/>
      <c r="I44" s="531"/>
      <c r="J44" s="531"/>
      <c r="K44" s="531"/>
    </row>
    <row r="45" spans="1:11" ht="17.25">
      <c r="A45" s="531" t="s">
        <v>55</v>
      </c>
      <c r="B45" s="531"/>
      <c r="C45" s="111">
        <f>SUM(C43:C44)</f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1"/>
      <c r="B48" s="531"/>
      <c r="C48" s="73" t="s">
        <v>69</v>
      </c>
      <c r="D48" s="531" t="s">
        <v>74</v>
      </c>
      <c r="E48" s="531"/>
      <c r="F48" s="531"/>
      <c r="G48" s="531"/>
      <c r="H48" s="531"/>
      <c r="I48" s="531"/>
      <c r="J48" s="531"/>
      <c r="K48" s="531"/>
    </row>
    <row r="49" spans="1:11" ht="14.25">
      <c r="A49" s="531" t="s">
        <v>75</v>
      </c>
      <c r="B49" s="531"/>
      <c r="C49" s="74">
        <v>0</v>
      </c>
      <c r="D49" s="531"/>
      <c r="E49" s="531"/>
      <c r="F49" s="531"/>
      <c r="G49" s="531"/>
      <c r="H49" s="531"/>
      <c r="I49" s="531"/>
      <c r="J49" s="531"/>
      <c r="K49" s="531"/>
    </row>
    <row r="50" spans="1:11" ht="14.25">
      <c r="A50" s="531" t="s">
        <v>76</v>
      </c>
      <c r="B50" s="531"/>
      <c r="C50" s="73">
        <v>0</v>
      </c>
      <c r="D50" s="531"/>
      <c r="E50" s="531"/>
      <c r="F50" s="531"/>
      <c r="G50" s="531"/>
      <c r="H50" s="531"/>
      <c r="I50" s="531"/>
      <c r="J50" s="531"/>
      <c r="K50" s="53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1"/>
      <c r="I1" s="531"/>
    </row>
    <row r="2" spans="1:9" ht="22.5" customHeight="1">
      <c r="A2" s="105" t="s">
        <v>156</v>
      </c>
      <c r="B2" s="531" t="s">
        <v>78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79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176</v>
      </c>
      <c r="B4" s="531" t="s">
        <v>184</v>
      </c>
      <c r="C4" s="531"/>
      <c r="D4" s="531"/>
      <c r="E4" s="137">
        <f>業務遂行状況!AI3</f>
        <v>31</v>
      </c>
      <c r="F4" s="138" t="s">
        <v>158</v>
      </c>
      <c r="G4" s="531"/>
      <c r="H4" s="531"/>
      <c r="I4" s="531"/>
    </row>
    <row r="5" spans="1:9" ht="22.5" customHeight="1">
      <c r="A5" s="531"/>
      <c r="B5" s="531" t="s">
        <v>185</v>
      </c>
      <c r="C5" s="531"/>
      <c r="D5" s="531"/>
      <c r="E5" s="137">
        <f>業務遂行状況!AI4</f>
        <v>31</v>
      </c>
      <c r="F5" s="138" t="s">
        <v>158</v>
      </c>
      <c r="G5" s="531"/>
      <c r="H5" s="531"/>
      <c r="I5" s="531"/>
    </row>
    <row r="6" spans="1:9" ht="22.5" customHeight="1">
      <c r="A6" s="531"/>
      <c r="B6" s="531" t="s">
        <v>186</v>
      </c>
      <c r="C6" s="531"/>
      <c r="D6" s="531"/>
      <c r="E6" s="137">
        <f>業務遂行状況!AI5</f>
        <v>31</v>
      </c>
      <c r="F6" s="138" t="s">
        <v>158</v>
      </c>
      <c r="G6" s="531"/>
      <c r="H6" s="531"/>
      <c r="I6" s="531"/>
    </row>
    <row r="7" spans="1:9" ht="22.5" customHeight="1">
      <c r="A7" s="531"/>
      <c r="B7" s="531" t="s">
        <v>187</v>
      </c>
      <c r="C7" s="531"/>
      <c r="D7" s="531"/>
      <c r="E7" s="137">
        <f>業務遂行状況!AI6</f>
        <v>30</v>
      </c>
      <c r="F7" s="138" t="s">
        <v>158</v>
      </c>
      <c r="G7" s="531"/>
      <c r="H7" s="531"/>
      <c r="I7" s="531"/>
    </row>
    <row r="8" spans="1:9" ht="22.5" customHeight="1">
      <c r="A8" s="531"/>
      <c r="B8" s="531" t="s">
        <v>173</v>
      </c>
      <c r="C8" s="531"/>
      <c r="D8" s="531"/>
      <c r="E8" s="137">
        <f>業務遂行状況!AI7</f>
        <v>30</v>
      </c>
      <c r="F8" s="138" t="s">
        <v>158</v>
      </c>
      <c r="G8" s="531"/>
      <c r="H8" s="531"/>
      <c r="I8" s="531"/>
    </row>
    <row r="9" spans="1:9" ht="22.5" customHeight="1">
      <c r="A9" s="531" t="s">
        <v>174</v>
      </c>
      <c r="B9" s="531" t="s">
        <v>188</v>
      </c>
      <c r="C9" s="531"/>
      <c r="D9" s="531"/>
      <c r="E9" s="137">
        <f>業務遂行状況!AI8</f>
        <v>30</v>
      </c>
      <c r="F9" s="138" t="s">
        <v>158</v>
      </c>
      <c r="G9" s="531"/>
      <c r="H9" s="531"/>
      <c r="I9" s="531"/>
    </row>
    <row r="10" spans="1:9" ht="22.5" customHeight="1">
      <c r="A10" s="531"/>
      <c r="B10" s="531" t="s">
        <v>193</v>
      </c>
      <c r="C10" s="531"/>
      <c r="D10" s="531"/>
      <c r="E10" s="137">
        <f>業務遂行状況!AI9</f>
        <v>31</v>
      </c>
      <c r="F10" s="138" t="s">
        <v>158</v>
      </c>
      <c r="G10" s="531"/>
      <c r="H10" s="531"/>
      <c r="I10" s="531"/>
    </row>
    <row r="11" spans="1:9" ht="22.5" customHeight="1">
      <c r="A11" s="531" t="s">
        <v>206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1"/>
      <c r="E12" s="531"/>
      <c r="F12" s="531"/>
      <c r="G12" s="531"/>
      <c r="H12" s="531"/>
      <c r="I12" s="53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212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1" t="s">
        <v>189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1" t="s">
        <v>190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5" t="s">
        <v>80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6" t="s">
        <v>209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210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0"/>
      <c r="B20" s="530" t="s">
        <v>227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211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205</v>
      </c>
      <c r="B22" s="531" t="s">
        <v>204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202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203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201</v>
      </c>
      <c r="B25" s="531" t="s">
        <v>198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199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197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200</v>
      </c>
      <c r="B28" s="531" t="s">
        <v>207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208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1" t="str">
        <f>曜日!B12</f>
        <v>令和4年</v>
      </c>
      <c r="B1" s="531"/>
      <c r="C1" s="531"/>
      <c r="D1" s="531"/>
      <c r="E1" s="531" t="str">
        <f>曜日!C12</f>
        <v>11月</v>
      </c>
      <c r="F1" s="531"/>
      <c r="G1" s="531"/>
      <c r="H1" s="531"/>
      <c r="I1" s="531" t="s">
        <v>85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86</v>
      </c>
      <c r="AB1" s="531"/>
      <c r="AC1" s="531"/>
      <c r="AD1" s="531" t="s">
        <v>87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3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3"/>
      <c r="M4" s="143"/>
      <c r="N4" s="143"/>
      <c r="O4" s="531" t="s">
        <v>213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7" customFormat="1" ht="13.5" customHeight="1">
      <c r="A5" s="531" t="s">
        <v>88</v>
      </c>
      <c r="B5" s="531"/>
      <c r="C5" s="531"/>
      <c r="D5" s="531"/>
      <c r="E5" s="531"/>
      <c r="F5" s="531"/>
      <c r="G5" s="531"/>
      <c r="H5" s="531"/>
      <c r="I5" s="531" t="s">
        <v>89</v>
      </c>
      <c r="J5" s="531"/>
      <c r="K5" s="531"/>
      <c r="L5" s="531"/>
      <c r="M5" s="531" t="s">
        <v>90</v>
      </c>
      <c r="N5" s="531"/>
      <c r="O5" s="531"/>
      <c r="P5" s="531"/>
      <c r="Q5" s="531" t="s">
        <v>91</v>
      </c>
      <c r="R5" s="531"/>
      <c r="S5" s="531"/>
      <c r="T5" s="531"/>
      <c r="U5" s="531" t="s">
        <v>92</v>
      </c>
      <c r="V5" s="531"/>
      <c r="W5" s="531"/>
      <c r="X5" s="531"/>
      <c r="Y5" s="531" t="s">
        <v>84</v>
      </c>
      <c r="Z5" s="531"/>
      <c r="AA5" s="531"/>
      <c r="AB5" s="531"/>
      <c r="AC5" s="114"/>
      <c r="AD5" s="115"/>
      <c r="AE5" s="115"/>
      <c r="AF5" s="116"/>
    </row>
    <row r="6" spans="1:34" s="117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82</v>
      </c>
      <c r="J6" s="531"/>
      <c r="K6" s="531" t="s">
        <v>83</v>
      </c>
      <c r="L6" s="531"/>
      <c r="M6" s="531" t="s">
        <v>82</v>
      </c>
      <c r="N6" s="531"/>
      <c r="O6" s="531" t="s">
        <v>83</v>
      </c>
      <c r="P6" s="531"/>
      <c r="Q6" s="531" t="s">
        <v>82</v>
      </c>
      <c r="R6" s="531"/>
      <c r="S6" s="531" t="s">
        <v>83</v>
      </c>
      <c r="T6" s="531"/>
      <c r="U6" s="531" t="s">
        <v>82</v>
      </c>
      <c r="V6" s="531"/>
      <c r="W6" s="531" t="s">
        <v>83</v>
      </c>
      <c r="X6" s="531"/>
      <c r="Y6" s="531" t="s">
        <v>82</v>
      </c>
      <c r="Z6" s="531"/>
      <c r="AA6" s="531" t="s">
        <v>83</v>
      </c>
      <c r="AB6" s="531"/>
      <c r="AC6" s="118"/>
      <c r="AD6" s="119"/>
      <c r="AE6" s="119"/>
      <c r="AF6" s="120"/>
    </row>
    <row r="7" spans="1:34" s="117" customFormat="1" ht="13.5" customHeight="1">
      <c r="A7" s="531"/>
      <c r="B7" s="531"/>
      <c r="C7" s="531" t="s">
        <v>93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18"/>
      <c r="AD7" s="119"/>
      <c r="AE7" s="119"/>
      <c r="AF7" s="120"/>
    </row>
    <row r="8" spans="1:34" s="117" customFormat="1" ht="13.5" customHeight="1">
      <c r="A8" s="531"/>
      <c r="B8" s="531"/>
      <c r="C8" s="531"/>
      <c r="D8" s="531"/>
      <c r="E8" s="531"/>
      <c r="F8" s="531"/>
      <c r="G8" s="531" t="s">
        <v>94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19"/>
      <c r="AF8" s="120"/>
    </row>
    <row r="9" spans="1:34" s="117" customFormat="1" ht="13.5" customHeight="1">
      <c r="A9" s="531"/>
      <c r="B9" s="531"/>
      <c r="C9" s="531"/>
      <c r="D9" s="531"/>
      <c r="E9" s="531"/>
      <c r="F9" s="531"/>
      <c r="G9" s="531" t="s">
        <v>95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18"/>
      <c r="AD9" s="531">
        <f>SUM(Y16:AB16)</f>
        <v>0</v>
      </c>
      <c r="AE9" s="531"/>
      <c r="AF9" s="120" t="s">
        <v>0</v>
      </c>
    </row>
    <row r="10" spans="1:34" s="117" customFormat="1" ht="13.5" customHeight="1">
      <c r="A10" s="531"/>
      <c r="B10" s="531"/>
      <c r="C10" s="531" t="s">
        <v>96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18"/>
      <c r="AD10" s="119"/>
      <c r="AE10" s="119"/>
      <c r="AF10" s="120"/>
    </row>
    <row r="11" spans="1:34" s="117" customFormat="1" ht="13.5" customHeight="1">
      <c r="A11" s="531"/>
      <c r="B11" s="531"/>
      <c r="C11" s="531"/>
      <c r="D11" s="531"/>
      <c r="E11" s="531"/>
      <c r="F11" s="531"/>
      <c r="G11" s="531" t="s">
        <v>94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95</v>
      </c>
      <c r="AD11" s="531"/>
      <c r="AE11" s="119"/>
      <c r="AF11" s="120"/>
    </row>
    <row r="12" spans="1:34" s="113" customFormat="1" ht="13.5" customHeight="1">
      <c r="A12" s="531"/>
      <c r="B12" s="531"/>
      <c r="C12" s="531"/>
      <c r="D12" s="531"/>
      <c r="E12" s="531"/>
      <c r="F12" s="531"/>
      <c r="G12" s="531" t="s">
        <v>95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18"/>
      <c r="AD12" s="531">
        <f>SUM(Y18:AB18)</f>
        <v>0</v>
      </c>
      <c r="AE12" s="531"/>
      <c r="AF12" s="120" t="s">
        <v>0</v>
      </c>
    </row>
    <row r="13" spans="1:34" s="113" customFormat="1" ht="13.5" customHeight="1">
      <c r="A13" s="531"/>
      <c r="B13" s="531"/>
      <c r="C13" s="531" t="s">
        <v>97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18"/>
      <c r="AD13" s="119"/>
      <c r="AE13" s="119"/>
      <c r="AF13" s="120"/>
    </row>
    <row r="14" spans="1:34" s="113" customFormat="1" ht="13.5" customHeight="1">
      <c r="A14" s="531"/>
      <c r="B14" s="531"/>
      <c r="C14" s="531"/>
      <c r="D14" s="531"/>
      <c r="E14" s="531"/>
      <c r="F14" s="531"/>
      <c r="G14" s="531" t="s">
        <v>94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98</v>
      </c>
      <c r="AD14" s="531"/>
      <c r="AE14" s="119"/>
      <c r="AF14" s="120"/>
    </row>
    <row r="15" spans="1:34" s="113" customFormat="1" ht="13.5" customHeight="1">
      <c r="A15" s="531"/>
      <c r="B15" s="531"/>
      <c r="C15" s="531"/>
      <c r="D15" s="531"/>
      <c r="E15" s="531"/>
      <c r="F15" s="531"/>
      <c r="G15" s="531" t="s">
        <v>95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18"/>
      <c r="AD15" s="531">
        <f>Y17+AA17</f>
        <v>0</v>
      </c>
      <c r="AE15" s="531"/>
      <c r="AF15" s="120" t="s">
        <v>0</v>
      </c>
    </row>
    <row r="16" spans="1:34" s="113" customFormat="1" ht="13.5" customHeight="1">
      <c r="A16" s="531"/>
      <c r="B16" s="531"/>
      <c r="C16" s="531" t="s">
        <v>84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18"/>
      <c r="AD16" s="119"/>
      <c r="AE16" s="119"/>
      <c r="AF16" s="120"/>
    </row>
    <row r="17" spans="1:35" s="113" customFormat="1" ht="13.5" customHeight="1">
      <c r="A17" s="531"/>
      <c r="B17" s="531"/>
      <c r="C17" s="531"/>
      <c r="D17" s="531"/>
      <c r="E17" s="531"/>
      <c r="F17" s="531"/>
      <c r="G17" s="531" t="s">
        <v>94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18"/>
      <c r="AD17" s="119"/>
      <c r="AE17" s="119"/>
      <c r="AF17" s="120"/>
    </row>
    <row r="18" spans="1:35" s="113" customFormat="1" ht="13.5" customHeight="1">
      <c r="A18" s="531"/>
      <c r="B18" s="531"/>
      <c r="C18" s="531"/>
      <c r="D18" s="531"/>
      <c r="E18" s="531"/>
      <c r="F18" s="531"/>
      <c r="G18" s="531" t="s">
        <v>95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1"/>
      <c r="AD18" s="122"/>
      <c r="AE18" s="122"/>
      <c r="AF18" s="123"/>
    </row>
    <row r="19" spans="1:35" ht="13.5" customHeight="1">
      <c r="A19" s="531"/>
      <c r="B19" s="531"/>
      <c r="C19" s="531" t="s">
        <v>162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4" customFormat="1" ht="13.5" customHeight="1">
      <c r="A20" s="531"/>
      <c r="B20" s="531"/>
      <c r="C20" s="531" t="s">
        <v>99</v>
      </c>
      <c r="D20" s="531"/>
      <c r="E20" s="531"/>
      <c r="F20" s="531"/>
      <c r="G20" s="531"/>
      <c r="H20" s="531" t="s">
        <v>100</v>
      </c>
      <c r="I20" s="531"/>
      <c r="J20" s="531"/>
      <c r="K20" s="531" t="s">
        <v>101</v>
      </c>
      <c r="L20" s="531"/>
      <c r="M20" s="531"/>
      <c r="N20" s="531" t="s">
        <v>102</v>
      </c>
      <c r="O20" s="531"/>
      <c r="P20" s="531" t="s">
        <v>103</v>
      </c>
      <c r="Q20" s="531"/>
      <c r="R20" s="531" t="s">
        <v>99</v>
      </c>
      <c r="S20" s="531"/>
      <c r="T20" s="531"/>
      <c r="U20" s="531"/>
      <c r="V20" s="531"/>
      <c r="W20" s="531" t="s">
        <v>100</v>
      </c>
      <c r="X20" s="531"/>
      <c r="Y20" s="531"/>
      <c r="Z20" s="531" t="s">
        <v>101</v>
      </c>
      <c r="AA20" s="531"/>
      <c r="AB20" s="531"/>
      <c r="AC20" s="531" t="s">
        <v>102</v>
      </c>
      <c r="AD20" s="531"/>
      <c r="AE20" s="531" t="s">
        <v>103</v>
      </c>
      <c r="AF20" s="531"/>
    </row>
    <row r="21" spans="1:35" s="124" customFormat="1" ht="13.5" customHeight="1">
      <c r="A21" s="531"/>
      <c r="B21" s="531"/>
      <c r="C21" s="125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4" customFormat="1" ht="13.5" customHeight="1">
      <c r="A22" s="531"/>
      <c r="B22" s="531"/>
      <c r="C22" s="125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4" customFormat="1" ht="13.5" customHeight="1">
      <c r="A23" s="531"/>
      <c r="B23" s="531"/>
      <c r="C23" s="125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4" customFormat="1" ht="13.5" customHeight="1">
      <c r="A24" s="531"/>
      <c r="B24" s="531"/>
      <c r="C24" s="125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4" customFormat="1" ht="13.5" customHeight="1">
      <c r="A25" s="531"/>
      <c r="B25" s="531"/>
      <c r="C25" s="125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4" customFormat="1" ht="13.5" customHeight="1">
      <c r="A26" s="531"/>
      <c r="B26" s="531"/>
      <c r="C26" s="125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4" customFormat="1" ht="13.5" customHeight="1">
      <c r="A27" s="531"/>
      <c r="B27" s="531"/>
      <c r="C27" s="125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4" customFormat="1" ht="13.5" customHeight="1">
      <c r="A28" s="531"/>
      <c r="B28" s="531"/>
      <c r="C28" s="125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161</v>
      </c>
      <c r="AI28" s="531"/>
    </row>
    <row r="29" spans="1:35" s="124" customFormat="1" ht="13.5" customHeight="1">
      <c r="A29" s="531"/>
      <c r="B29" s="531"/>
      <c r="C29" s="125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43</v>
      </c>
      <c r="AI29" s="531"/>
    </row>
    <row r="30" spans="1:35" s="124" customFormat="1" ht="13.5" customHeight="1">
      <c r="A30" s="531"/>
      <c r="B30" s="531"/>
      <c r="C30" s="125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7">
        <f>COUNTA(D21:G30)</f>
        <v>0</v>
      </c>
      <c r="AI30" s="126" t="s">
        <v>158</v>
      </c>
    </row>
    <row r="31" spans="1:35" s="124" customFormat="1" ht="13.5" customHeight="1">
      <c r="A31" s="531"/>
      <c r="B31" s="531"/>
      <c r="C31" s="531" t="s">
        <v>104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4" customFormat="1" ht="13.5" customHeight="1">
      <c r="A32" s="531"/>
      <c r="B32" s="531"/>
      <c r="C32" s="531" t="s">
        <v>99</v>
      </c>
      <c r="D32" s="531"/>
      <c r="E32" s="531"/>
      <c r="F32" s="531"/>
      <c r="G32" s="531"/>
      <c r="H32" s="531" t="s">
        <v>100</v>
      </c>
      <c r="I32" s="531"/>
      <c r="J32" s="531"/>
      <c r="K32" s="531" t="s">
        <v>101</v>
      </c>
      <c r="L32" s="531"/>
      <c r="M32" s="531"/>
      <c r="N32" s="531" t="s">
        <v>105</v>
      </c>
      <c r="O32" s="531"/>
      <c r="P32" s="531"/>
      <c r="Q32" s="531"/>
      <c r="R32" s="531"/>
      <c r="S32" s="531"/>
      <c r="T32" s="531" t="s">
        <v>106</v>
      </c>
      <c r="U32" s="531"/>
      <c r="V32" s="531"/>
      <c r="W32" s="531"/>
      <c r="X32" s="531"/>
      <c r="Y32" s="531"/>
      <c r="Z32" s="531" t="s">
        <v>107</v>
      </c>
      <c r="AA32" s="531"/>
      <c r="AB32" s="531"/>
      <c r="AC32" s="531"/>
      <c r="AD32" s="531"/>
      <c r="AE32" s="531"/>
      <c r="AF32" s="531"/>
    </row>
    <row r="33" spans="1:32" s="124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108</v>
      </c>
      <c r="O33" s="531"/>
      <c r="P33" s="531" t="s">
        <v>102</v>
      </c>
      <c r="Q33" s="531"/>
      <c r="R33" s="531" t="s">
        <v>103</v>
      </c>
      <c r="S33" s="531"/>
      <c r="T33" s="531" t="s">
        <v>108</v>
      </c>
      <c r="U33" s="531"/>
      <c r="V33" s="531" t="s">
        <v>102</v>
      </c>
      <c r="W33" s="531"/>
      <c r="X33" s="531" t="s">
        <v>103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4" customFormat="1" ht="13.5" customHeight="1">
      <c r="A34" s="531"/>
      <c r="B34" s="531"/>
      <c r="C34" s="125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4" customFormat="1" ht="13.5" customHeight="1">
      <c r="A35" s="531"/>
      <c r="B35" s="531"/>
      <c r="C35" s="125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4" customFormat="1" ht="13.5" customHeight="1">
      <c r="A36" s="531"/>
      <c r="B36" s="531"/>
      <c r="C36" s="125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4" customFormat="1" ht="13.5" customHeight="1">
      <c r="A37" s="531"/>
      <c r="B37" s="531"/>
      <c r="C37" s="125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4" customFormat="1" ht="13.5" customHeight="1">
      <c r="A38" s="531"/>
      <c r="B38" s="531"/>
      <c r="C38" s="125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4" customFormat="1" ht="13.5" customHeight="1">
      <c r="A39" s="531"/>
      <c r="B39" s="531"/>
      <c r="C39" s="125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4" customFormat="1" ht="13.5" customHeight="1">
      <c r="A40" s="531"/>
      <c r="B40" s="531"/>
      <c r="C40" s="125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4" customFormat="1" ht="13.5" customHeight="1">
      <c r="A41" s="531"/>
      <c r="B41" s="531"/>
      <c r="C41" s="125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4" customFormat="1" ht="13.5" customHeight="1">
      <c r="A42" s="531"/>
      <c r="B42" s="531"/>
      <c r="C42" s="125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4" customFormat="1" ht="13.5" customHeight="1">
      <c r="A43" s="531"/>
      <c r="B43" s="531"/>
      <c r="C43" s="125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4" customFormat="1" ht="13.5" customHeight="1">
      <c r="A44" s="531"/>
      <c r="B44" s="531"/>
      <c r="C44" s="125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4" customFormat="1" ht="13.5" customHeight="1">
      <c r="A45" s="531"/>
      <c r="B45" s="531"/>
      <c r="C45" s="125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4" customFormat="1" ht="13.5" customHeight="1">
      <c r="A46" s="531"/>
      <c r="B46" s="531"/>
      <c r="C46" s="125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4" customFormat="1" ht="13.5" customHeight="1">
      <c r="A47" s="531"/>
      <c r="B47" s="531"/>
      <c r="C47" s="125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4" customFormat="1" ht="13.5" customHeight="1">
      <c r="A48" s="531"/>
      <c r="B48" s="531"/>
      <c r="C48" s="125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4" customFormat="1" ht="13.5" customHeight="1">
      <c r="A49" s="531"/>
      <c r="B49" s="531"/>
      <c r="C49" s="125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4" customFormat="1" ht="13.5" customHeight="1">
      <c r="A50" s="531"/>
      <c r="B50" s="531"/>
      <c r="C50" s="125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4" customFormat="1" ht="13.5" customHeight="1">
      <c r="A51" s="531"/>
      <c r="B51" s="531"/>
      <c r="C51" s="125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4" customFormat="1" ht="13.5" customHeight="1">
      <c r="A52" s="531"/>
      <c r="B52" s="531"/>
      <c r="C52" s="125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4" customFormat="1" ht="13.5" customHeight="1">
      <c r="A53" s="531"/>
      <c r="B53" s="531"/>
      <c r="C53" s="125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4" customFormat="1" ht="13.5" customHeight="1">
      <c r="A54" s="531"/>
      <c r="B54" s="531"/>
      <c r="C54" s="125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163</v>
      </c>
      <c r="AI54" s="531"/>
    </row>
    <row r="55" spans="1:35" s="124" customFormat="1" ht="13.5" customHeight="1">
      <c r="A55" s="531"/>
      <c r="B55" s="531"/>
      <c r="C55" s="125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165</v>
      </c>
      <c r="AI55" s="531"/>
    </row>
    <row r="56" spans="1:35" s="124" customFormat="1" ht="13.5" customHeight="1">
      <c r="A56" s="531"/>
      <c r="B56" s="531"/>
      <c r="C56" s="125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7">
        <f>COUNTA(N34:O58)</f>
        <v>0</v>
      </c>
      <c r="AI56" s="126" t="s">
        <v>158</v>
      </c>
    </row>
    <row r="57" spans="1:35" s="124" customFormat="1" ht="13.5" customHeight="1">
      <c r="A57" s="531"/>
      <c r="B57" s="531"/>
      <c r="C57" s="125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164</v>
      </c>
      <c r="AI57" s="531"/>
    </row>
    <row r="58" spans="1:35" s="124" customFormat="1" ht="13.5" customHeight="1">
      <c r="A58" s="531"/>
      <c r="B58" s="531"/>
      <c r="C58" s="125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7">
        <f>COUNTA(T34:U58)</f>
        <v>0</v>
      </c>
      <c r="AI58" s="126" t="s">
        <v>158</v>
      </c>
    </row>
    <row r="59" spans="1:35" s="124" customFormat="1" ht="13.5" customHeight="1">
      <c r="A59" s="531"/>
      <c r="B59" s="531"/>
      <c r="C59" s="531" t="s">
        <v>109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4" customFormat="1" ht="13.5" customHeight="1">
      <c r="A60" s="531"/>
      <c r="B60" s="531"/>
      <c r="C60" s="531" t="s">
        <v>110</v>
      </c>
      <c r="D60" s="531"/>
      <c r="E60" s="531"/>
      <c r="F60" s="531"/>
      <c r="G60" s="531"/>
      <c r="H60" s="531" t="s">
        <v>111</v>
      </c>
      <c r="I60" s="531"/>
      <c r="J60" s="531"/>
      <c r="K60" s="531" t="s">
        <v>112</v>
      </c>
      <c r="L60" s="531"/>
      <c r="M60" s="531"/>
      <c r="N60" s="531" t="s">
        <v>108</v>
      </c>
      <c r="O60" s="531"/>
      <c r="P60" s="531" t="s">
        <v>102</v>
      </c>
      <c r="Q60" s="531"/>
      <c r="R60" s="531" t="s">
        <v>103</v>
      </c>
      <c r="S60" s="531"/>
      <c r="T60" s="531" t="s">
        <v>107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4" customFormat="1" ht="13.5" customHeight="1">
      <c r="A61" s="531"/>
      <c r="B61" s="531"/>
      <c r="C61" s="125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4" customFormat="1" ht="13.5" customHeight="1">
      <c r="A62" s="531"/>
      <c r="B62" s="531"/>
      <c r="C62" s="125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4" customFormat="1" ht="13.5" customHeight="1">
      <c r="A63" s="531"/>
      <c r="B63" s="531"/>
      <c r="C63" s="125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166</v>
      </c>
      <c r="AI63" s="531"/>
    </row>
    <row r="64" spans="1:35" s="124" customFormat="1" ht="13.5" customHeight="1">
      <c r="A64" s="531"/>
      <c r="B64" s="531"/>
      <c r="C64" s="125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43</v>
      </c>
      <c r="AI64" s="531"/>
    </row>
    <row r="65" spans="1:35" s="124" customFormat="1" ht="13.5" customHeight="1">
      <c r="A65" s="531"/>
      <c r="B65" s="531"/>
      <c r="C65" s="125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7">
        <f>COUNTA(D61:G65)</f>
        <v>0</v>
      </c>
      <c r="AI65" s="126" t="s">
        <v>158</v>
      </c>
    </row>
    <row r="66" spans="1:35" s="124" customFormat="1" ht="13.5" customHeight="1">
      <c r="A66" s="531"/>
      <c r="B66" s="531"/>
      <c r="C66" s="531" t="s">
        <v>113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4" customFormat="1" ht="13.5" customHeight="1">
      <c r="A67" s="531"/>
      <c r="B67" s="531"/>
      <c r="C67" s="531" t="s">
        <v>99</v>
      </c>
      <c r="D67" s="531"/>
      <c r="E67" s="531"/>
      <c r="F67" s="531"/>
      <c r="G67" s="531"/>
      <c r="H67" s="531" t="s">
        <v>100</v>
      </c>
      <c r="I67" s="531"/>
      <c r="J67" s="531"/>
      <c r="K67" s="531" t="s">
        <v>101</v>
      </c>
      <c r="L67" s="531"/>
      <c r="M67" s="531"/>
      <c r="N67" s="531" t="s">
        <v>114</v>
      </c>
      <c r="O67" s="531"/>
      <c r="P67" s="531" t="s">
        <v>103</v>
      </c>
      <c r="Q67" s="531"/>
      <c r="R67" s="531" t="s">
        <v>115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4" customFormat="1" ht="13.5" customHeight="1">
      <c r="A68" s="531"/>
      <c r="B68" s="531"/>
      <c r="C68" s="125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4" customFormat="1" ht="13.5" customHeight="1">
      <c r="A69" s="531"/>
      <c r="B69" s="531"/>
      <c r="C69" s="125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4" customFormat="1" ht="13.5" customHeight="1">
      <c r="A70" s="531"/>
      <c r="B70" s="531"/>
      <c r="C70" s="125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4" customFormat="1" ht="13.5" customHeight="1">
      <c r="A71" s="531"/>
      <c r="B71" s="531"/>
      <c r="C71" s="125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4" customFormat="1" ht="13.5" customHeight="1">
      <c r="A72" s="531"/>
      <c r="B72" s="531"/>
      <c r="C72" s="125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4" customFormat="1" ht="13.5" customHeight="1">
      <c r="A73" s="531"/>
      <c r="B73" s="531"/>
      <c r="C73" s="125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4" customFormat="1" ht="13.5" customHeight="1">
      <c r="A74" s="531"/>
      <c r="B74" s="531"/>
      <c r="C74" s="125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4" customFormat="1" ht="13.5" customHeight="1">
      <c r="A75" s="531"/>
      <c r="B75" s="531"/>
      <c r="C75" s="125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4" customFormat="1" ht="13.5" customHeight="1">
      <c r="A76" s="531"/>
      <c r="B76" s="531"/>
      <c r="C76" s="125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4" customFormat="1" ht="13.5" customHeight="1">
      <c r="A77" s="531"/>
      <c r="B77" s="531"/>
      <c r="C77" s="125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4" customFormat="1" ht="13.5" customHeight="1">
      <c r="A78" s="531"/>
      <c r="B78" s="531"/>
      <c r="C78" s="125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4" customFormat="1" ht="13.5" customHeight="1">
      <c r="A79" s="531"/>
      <c r="B79" s="531"/>
      <c r="C79" s="125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4" customFormat="1" ht="13.5" customHeight="1">
      <c r="A80" s="531"/>
      <c r="B80" s="531"/>
      <c r="C80" s="125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4" customFormat="1" ht="13.5" customHeight="1">
      <c r="A81" s="531"/>
      <c r="B81" s="531"/>
      <c r="C81" s="125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4" customFormat="1" ht="13.5" customHeight="1">
      <c r="A82" s="531"/>
      <c r="B82" s="531"/>
      <c r="C82" s="125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4" customFormat="1" ht="13.5" customHeight="1">
      <c r="A83" s="531"/>
      <c r="B83" s="531"/>
      <c r="C83" s="125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4" customFormat="1" ht="13.5" customHeight="1">
      <c r="A84" s="531"/>
      <c r="B84" s="531"/>
      <c r="C84" s="125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4" customFormat="1" ht="13.5" customHeight="1">
      <c r="A85" s="531"/>
      <c r="B85" s="531"/>
      <c r="C85" s="125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167</v>
      </c>
      <c r="AI85" s="531"/>
    </row>
    <row r="86" spans="1:35" s="124" customFormat="1" ht="13.5" customHeight="1">
      <c r="A86" s="531"/>
      <c r="B86" s="531"/>
      <c r="C86" s="125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43</v>
      </c>
      <c r="AI86" s="531"/>
    </row>
    <row r="87" spans="1:35" s="124" customFormat="1" ht="13.5" customHeight="1">
      <c r="A87" s="531"/>
      <c r="B87" s="531"/>
      <c r="C87" s="125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7">
        <f>COUNTA(D68:G87)</f>
        <v>0</v>
      </c>
      <c r="AI87" s="126" t="s">
        <v>158</v>
      </c>
    </row>
    <row r="88" spans="1:35" s="124" customFormat="1" ht="13.5" customHeight="1">
      <c r="A88" s="531"/>
      <c r="B88" s="531"/>
      <c r="C88" s="531" t="s">
        <v>116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4" customFormat="1" ht="13.5" customHeight="1">
      <c r="A89" s="531"/>
      <c r="B89" s="531"/>
      <c r="C89" s="531" t="s">
        <v>99</v>
      </c>
      <c r="D89" s="531"/>
      <c r="E89" s="531"/>
      <c r="F89" s="531"/>
      <c r="G89" s="531"/>
      <c r="H89" s="531" t="s">
        <v>100</v>
      </c>
      <c r="I89" s="531"/>
      <c r="J89" s="531"/>
      <c r="K89" s="531" t="s">
        <v>101</v>
      </c>
      <c r="L89" s="531"/>
      <c r="M89" s="531"/>
      <c r="N89" s="531" t="s">
        <v>108</v>
      </c>
      <c r="O89" s="531"/>
      <c r="P89" s="531" t="s">
        <v>103</v>
      </c>
      <c r="Q89" s="531"/>
      <c r="R89" s="531" t="s">
        <v>99</v>
      </c>
      <c r="S89" s="531"/>
      <c r="T89" s="531"/>
      <c r="U89" s="531"/>
      <c r="V89" s="531"/>
      <c r="W89" s="531" t="s">
        <v>100</v>
      </c>
      <c r="X89" s="531"/>
      <c r="Y89" s="531"/>
      <c r="Z89" s="531" t="s">
        <v>101</v>
      </c>
      <c r="AA89" s="531"/>
      <c r="AB89" s="531"/>
      <c r="AC89" s="531" t="s">
        <v>117</v>
      </c>
      <c r="AD89" s="531"/>
      <c r="AE89" s="531" t="s">
        <v>103</v>
      </c>
      <c r="AF89" s="531"/>
    </row>
    <row r="90" spans="1:35" s="124" customFormat="1" ht="13.5" customHeight="1">
      <c r="A90" s="531"/>
      <c r="B90" s="531"/>
      <c r="C90" s="125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4" customFormat="1" ht="13.5" customHeight="1">
      <c r="A91" s="531"/>
      <c r="B91" s="531"/>
      <c r="C91" s="125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4" customFormat="1" ht="13.5" customHeight="1">
      <c r="A92" s="531"/>
      <c r="B92" s="531"/>
      <c r="C92" s="125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168</v>
      </c>
      <c r="AI92" s="531"/>
    </row>
    <row r="93" spans="1:35" s="124" customFormat="1" ht="13.5" customHeight="1">
      <c r="A93" s="531"/>
      <c r="B93" s="531"/>
      <c r="C93" s="125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43</v>
      </c>
      <c r="AI93" s="531"/>
    </row>
    <row r="94" spans="1:35" s="124" customFormat="1" ht="13.5" customHeight="1">
      <c r="A94" s="531"/>
      <c r="B94" s="531"/>
      <c r="C94" s="125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7">
        <f>COUNTA(D90:G94)</f>
        <v>0</v>
      </c>
      <c r="AI94" s="126" t="s">
        <v>158</v>
      </c>
    </row>
    <row r="95" spans="1:35" s="124" customFormat="1" ht="13.5" customHeight="1">
      <c r="A95" s="531"/>
      <c r="B95" s="531"/>
      <c r="C95" s="531" t="s">
        <v>118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4" customFormat="1" ht="13.5" customHeight="1">
      <c r="A96" s="531"/>
      <c r="B96" s="531"/>
      <c r="C96" s="531" t="s">
        <v>99</v>
      </c>
      <c r="D96" s="531"/>
      <c r="E96" s="531"/>
      <c r="F96" s="531"/>
      <c r="G96" s="531"/>
      <c r="H96" s="531" t="s">
        <v>100</v>
      </c>
      <c r="I96" s="531"/>
      <c r="J96" s="531"/>
      <c r="K96" s="531" t="s">
        <v>101</v>
      </c>
      <c r="L96" s="531"/>
      <c r="M96" s="531"/>
      <c r="N96" s="531" t="s">
        <v>102</v>
      </c>
      <c r="O96" s="531"/>
      <c r="P96" s="531" t="s">
        <v>103</v>
      </c>
      <c r="Q96" s="531"/>
      <c r="R96" s="531" t="s">
        <v>99</v>
      </c>
      <c r="S96" s="531"/>
      <c r="T96" s="531"/>
      <c r="U96" s="531"/>
      <c r="V96" s="531"/>
      <c r="W96" s="531" t="s">
        <v>100</v>
      </c>
      <c r="X96" s="531"/>
      <c r="Y96" s="531"/>
      <c r="Z96" s="531" t="s">
        <v>101</v>
      </c>
      <c r="AA96" s="531"/>
      <c r="AB96" s="531"/>
      <c r="AC96" s="531" t="s">
        <v>102</v>
      </c>
      <c r="AD96" s="531"/>
      <c r="AE96" s="531" t="s">
        <v>103</v>
      </c>
      <c r="AF96" s="531"/>
    </row>
    <row r="97" spans="1:35" s="124" customFormat="1" ht="13.5" customHeight="1">
      <c r="A97" s="531"/>
      <c r="B97" s="531"/>
      <c r="C97" s="125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4" customFormat="1" ht="13.5" customHeight="1">
      <c r="A98" s="531"/>
      <c r="B98" s="531"/>
      <c r="C98" s="125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4" customFormat="1" ht="13.5" customHeight="1">
      <c r="A99" s="531"/>
      <c r="B99" s="531"/>
      <c r="C99" s="125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169</v>
      </c>
      <c r="AI99" s="531"/>
    </row>
    <row r="100" spans="1:35" s="124" customFormat="1" ht="13.5" customHeight="1">
      <c r="A100" s="531"/>
      <c r="B100" s="531"/>
      <c r="C100" s="125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43</v>
      </c>
      <c r="AI100" s="531"/>
    </row>
    <row r="101" spans="1:35" s="124" customFormat="1" ht="13.5" customHeight="1">
      <c r="A101" s="531"/>
      <c r="B101" s="531"/>
      <c r="C101" s="125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7">
        <f>COUNTA(D97:G101)</f>
        <v>0</v>
      </c>
      <c r="AI101" s="126" t="s">
        <v>158</v>
      </c>
    </row>
    <row r="102" spans="1:35" s="124" customFormat="1" ht="13.5" customHeight="1">
      <c r="A102" s="531"/>
      <c r="B102" s="531"/>
      <c r="C102" s="531" t="s">
        <v>119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4" customFormat="1" ht="13.5" customHeight="1">
      <c r="A103" s="531"/>
      <c r="B103" s="531"/>
      <c r="C103" s="531" t="s">
        <v>99</v>
      </c>
      <c r="D103" s="531"/>
      <c r="E103" s="531"/>
      <c r="F103" s="531"/>
      <c r="G103" s="531"/>
      <c r="H103" s="531" t="s">
        <v>100</v>
      </c>
      <c r="I103" s="531"/>
      <c r="J103" s="531"/>
      <c r="K103" s="531" t="s">
        <v>101</v>
      </c>
      <c r="L103" s="531"/>
      <c r="M103" s="531"/>
      <c r="N103" s="531" t="s">
        <v>102</v>
      </c>
      <c r="O103" s="531"/>
      <c r="P103" s="531" t="s">
        <v>103</v>
      </c>
      <c r="Q103" s="531"/>
      <c r="R103" s="531" t="s">
        <v>99</v>
      </c>
      <c r="S103" s="531"/>
      <c r="T103" s="531"/>
      <c r="U103" s="531"/>
      <c r="V103" s="531"/>
      <c r="W103" s="531" t="s">
        <v>100</v>
      </c>
      <c r="X103" s="531"/>
      <c r="Y103" s="531"/>
      <c r="Z103" s="531" t="s">
        <v>101</v>
      </c>
      <c r="AA103" s="531"/>
      <c r="AB103" s="531"/>
      <c r="AC103" s="531" t="s">
        <v>102</v>
      </c>
      <c r="AD103" s="531"/>
      <c r="AE103" s="531" t="s">
        <v>103</v>
      </c>
      <c r="AF103" s="531"/>
    </row>
    <row r="104" spans="1:35" s="124" customFormat="1" ht="13.5" customHeight="1">
      <c r="A104" s="531"/>
      <c r="B104" s="531"/>
      <c r="C104" s="125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4" customFormat="1" ht="13.5" customHeight="1">
      <c r="A105" s="531"/>
      <c r="B105" s="531"/>
      <c r="C105" s="125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4" customFormat="1" ht="13.5" customHeight="1">
      <c r="A106" s="531"/>
      <c r="B106" s="531"/>
      <c r="C106" s="125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170</v>
      </c>
      <c r="AI106" s="531"/>
    </row>
    <row r="107" spans="1:35" s="124" customFormat="1" ht="13.5" customHeight="1">
      <c r="A107" s="531"/>
      <c r="B107" s="531"/>
      <c r="C107" s="125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43</v>
      </c>
      <c r="AI107" s="531"/>
    </row>
    <row r="108" spans="1:35" s="124" customFormat="1" ht="13.5" customHeight="1">
      <c r="A108" s="531"/>
      <c r="B108" s="531"/>
      <c r="C108" s="125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7">
        <f>COUNTA(D104:G108)</f>
        <v>0</v>
      </c>
      <c r="AI108" s="126" t="s">
        <v>158</v>
      </c>
    </row>
    <row r="109" spans="1:35" s="124" customFormat="1" ht="13.5" customHeight="1">
      <c r="A109" s="531"/>
      <c r="B109" s="531"/>
      <c r="C109" s="531" t="s">
        <v>120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4" customFormat="1" ht="13.5" customHeight="1">
      <c r="A110" s="531"/>
      <c r="B110" s="531"/>
      <c r="C110" s="531" t="s">
        <v>99</v>
      </c>
      <c r="D110" s="531"/>
      <c r="E110" s="531"/>
      <c r="F110" s="531"/>
      <c r="G110" s="531"/>
      <c r="H110" s="531" t="s">
        <v>100</v>
      </c>
      <c r="I110" s="531"/>
      <c r="J110" s="531"/>
      <c r="K110" s="531" t="s">
        <v>101</v>
      </c>
      <c r="L110" s="531"/>
      <c r="M110" s="531"/>
      <c r="N110" s="531" t="s">
        <v>121</v>
      </c>
      <c r="O110" s="531"/>
      <c r="P110" s="531"/>
      <c r="Q110" s="531"/>
      <c r="R110" s="531" t="s">
        <v>122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4" customFormat="1" ht="13.5" customHeight="1">
      <c r="A111" s="531"/>
      <c r="B111" s="531"/>
      <c r="C111" s="125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4" customFormat="1" ht="13.5" customHeight="1">
      <c r="A112" s="531"/>
      <c r="B112" s="531"/>
      <c r="C112" s="125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4" customFormat="1" ht="13.5" customHeight="1">
      <c r="A113" s="531"/>
      <c r="B113" s="531"/>
      <c r="C113" s="125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4" customFormat="1" ht="13.5" customHeight="1">
      <c r="A114" s="531"/>
      <c r="B114" s="531"/>
      <c r="C114" s="125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4" customFormat="1" ht="13.5" customHeight="1">
      <c r="A115" s="531"/>
      <c r="B115" s="531"/>
      <c r="C115" s="125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4" customFormat="1" ht="13.5" customHeight="1">
      <c r="A116" s="531"/>
      <c r="B116" s="531"/>
      <c r="C116" s="125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4" customFormat="1" ht="13.5" customHeight="1">
      <c r="A117" s="531"/>
      <c r="B117" s="531"/>
      <c r="C117" s="125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4" customFormat="1" ht="13.5" customHeight="1">
      <c r="A118" s="531"/>
      <c r="B118" s="531"/>
      <c r="C118" s="125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171</v>
      </c>
      <c r="AI118" s="531"/>
    </row>
    <row r="119" spans="1:35" s="124" customFormat="1" ht="13.5" customHeight="1">
      <c r="A119" s="531"/>
      <c r="B119" s="531"/>
      <c r="C119" s="125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43</v>
      </c>
      <c r="AI119" s="531"/>
    </row>
    <row r="120" spans="1:35" s="124" customFormat="1" ht="13.5" customHeight="1">
      <c r="A120" s="531"/>
      <c r="B120" s="531"/>
      <c r="C120" s="125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56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1" t="s">
        <v>191</v>
      </c>
      <c r="C10" s="53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1" t="s">
        <v>192</v>
      </c>
      <c r="C11" s="53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1" t="s">
        <v>175</v>
      </c>
      <c r="C12" s="53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1" t="s">
        <v>189</v>
      </c>
      <c r="C13" s="53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1" t="s">
        <v>190</v>
      </c>
      <c r="C14" s="53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214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2022-11-19T07:57:49Z</dcterms:modified>
</cp:coreProperties>
</file>