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50" windowHeight="7080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AL12" i="6" l="1"/>
  <c r="AC13" i="6"/>
  <c r="AC13" i="5"/>
  <c r="Q13" i="5"/>
  <c r="K13" i="5"/>
  <c r="W13" i="5"/>
  <c r="K13" i="4"/>
  <c r="AL12" i="4"/>
  <c r="AC13" i="4"/>
  <c r="AL12" i="3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F12" i="2"/>
  <c r="AC12" i="2"/>
  <c r="AC13" i="2" s="1"/>
  <c r="Z12" i="2"/>
  <c r="W12" i="2"/>
  <c r="W13" i="2" s="1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6" l="1"/>
  <c r="AO9" i="6" s="1"/>
  <c r="AI13" i="3"/>
  <c r="AO9" i="3" s="1"/>
  <c r="AL12" i="2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<sst xmlns="http://schemas.openxmlformats.org/spreadsheetml/2006/main" count="8204" uniqueCount="331">
  <si>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</si>
  <si>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</si>
  <si>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</si>
  <si>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</si>
  <si>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</si>
  <si>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</si>
  <si>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</si>
  <si>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</si>
  <si>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</si>
  <si>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</si>
  <si>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</si>
  <si>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</si>
  <si>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</si>
  <si>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</si>
  <si>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</si>
  <si>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</si>
  <si>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</si>
  <si>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</si>
  <si>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</si>
  <si>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</si>
  <si>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</si>
  <si>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</si>
  <si>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</si>
  <si>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</si>
  <si>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</si>
  <si>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</si>
  <si>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</si>
  <si>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</si>
  <si>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</si>
  <si>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</si>
  <si>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</si>
  <si>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</si>
  <si>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</si>
  <si>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</si>
  <si>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</si>
  <si>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</si>
  <si>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</si>
  <si>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</si>
  <si>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</si>
  <si>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</si>
  <si>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</si>
  <si>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</si>
  <si>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</si>
  <si>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</si>
  <si>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</si>
  <si>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</si>
  <si>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</si>
  <si>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</si>
  <si>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</si>
  <si>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</si>
  <si>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</si>
  <si>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</si>
  <si>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</si>
  <si>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</si>
  <si>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</si>
  <si>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</si>
  <si>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</si>
  <si>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</si>
  <si>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</si>
  <si>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</si>
  <si>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</si>
  <si>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</si>
  <si>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</si>
  <si>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</si>
  <si>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</si>
  <si>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</si>
  <si>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</si>
  <si>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</si>
  <si>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</si>
  <si>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</si>
  <si>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</si>
  <si>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</si>
  <si>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</si>
  <si>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</si>
  <si>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</si>
  <si>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</si>
  <si>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</si>
  <si>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</si>
  <si>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</si>
  <si>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</si>
  <si>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</si>
  <si>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</si>
  <si>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</si>
  <si>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</si>
  <si>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</si>
  <si>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</si>
  <si>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</si>
  <si>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</si>
  <si>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</si>
  <si>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</si>
  <si>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</si>
  <si>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</si>
  <si>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</si>
  <si>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</si>
  <si>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</si>
  <si>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</si>
  <si>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</si>
  <si>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</si>
  <si>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</si>
  <si>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</si>
  <si>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</si>
  <si>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</si>
  <si>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</si>
  <si>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</si>
  <si>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</si>
  <si>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</si>
  <si>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</si>
  <si>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</si>
  <si>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</si>
  <si>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</si>
  <si>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</si>
  <si>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</si>
  <si>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</si>
  <si>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</si>
  <si>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</si>
  <si>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</si>
  <si>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</si>
  <si>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</si>
  <si>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</si>
  <si>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</si>
  <si>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</si>
  <si>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</si>
  <si>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</si>
  <si>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</si>
  <si>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</si>
  <si>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</si>
  <si>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</si>
  <si>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</si>
  <si>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</si>
  <si>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</si>
  <si>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</si>
  <si>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</si>
  <si>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</si>
  <si>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</si>
  <si>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</si>
  <si>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</si>
  <si>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</si>
  <si>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</si>
  <si>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</si>
  <si>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</si>
  <si>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</si>
  <si>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</si>
  <si>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</si>
  <si>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</si>
  <si>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</si>
  <si>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</si>
  <si>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</si>
  <si>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</si>
  <si>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</si>
  <si>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</si>
  <si>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</si>
  <si>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</si>
  <si>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</si>
  <si>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</si>
  <si>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</si>
  <si>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</si>
  <si>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</si>
  <si>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</si>
  <si>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</si>
  <si>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</si>
  <si>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</si>
  <si>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</si>
  <si>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</si>
  <si>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</si>
  <si>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</si>
  <si>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</si>
  <si>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</si>
  <si>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</si>
  <si>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</si>
  <si>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</si>
  <si>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</si>
  <si>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</si>
  <si>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</si>
  <si>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</si>
  <si>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</si>
  <si>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</si>
  <si>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</si>
  <si>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</si>
  <si>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</si>
  <si>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</si>
  <si>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</si>
  <si>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</si>
  <si>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</si>
  <si>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</si>
  <si>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</si>
  <si>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</si>
  <si>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</si>
  <si>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</si>
  <si>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</si>
  <si>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</si>
  <si>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</si>
  <si>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</si>
  <si>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</si>
  <si>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</si>
  <si>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</si>
  <si>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</si>
  <si>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</si>
  <si>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</si>
  <si>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</si>
  <si>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</si>
  <si>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</si>
  <si>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</si>
  <si>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</si>
  <si>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</si>
  <si>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</si>
  <si>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</si>
  <si>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</si>
  <si>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</si>
  <si>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</si>
  <si>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</si>
  <si>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</si>
  <si>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</si>
  <si>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</si>
  <si>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</si>
  <si>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</si>
  <si>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</si>
  <si>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</si>
  <si>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</si>
  <si>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</si>
  <si>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</si>
  <si>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</si>
  <si>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</si>
  <si>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</si>
  <si>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</si>
  <si>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</si>
  <si>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</si>
  <si>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</si>
  <si>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</si>
  <si>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</si>
  <si>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</si>
  <si>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</si>
  <si>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</si>
  <si>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</si>
  <si>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</si>
  <si>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</si>
  <si>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</si>
  <si>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</si>
  <si>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</si>
  <si>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</si>
  <si>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</si>
  <si>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</si>
  <si>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</si>
  <si>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</si>
  <si>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</si>
  <si>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</si>
  <si>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</si>
  <si>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</si>
  <si>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</si>
  <si>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</si>
  <si>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</si>
  <si>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</si>
  <si>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</si>
  <si>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</si>
  <si>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</si>
  <si>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</si>
  <si>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</si>
  <si>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</si>
  <si>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</si>
  <si>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</si>
  <si>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</si>
  <si>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</si>
  <si>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</si>
  <si>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</si>
  <si>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</si>
  <si>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</si>
  <si>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</si>
  <si>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</si>
  <si>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</si>
  <si>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</si>
  <si>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</si>
  <si>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</si>
  <si>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</si>
  <si>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</si>
  <si>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</si>
  <si>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</si>
  <si>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</si>
  <si>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</si>
  <si>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</si>
  <si>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</si>
  <si>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</si>
  <si>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</si>
  <si>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phoneticPr fontId="2"/>
  </si>
  <si>
    <t>金</t>
  </si>
  <si>
    <t>土</t>
  </si>
  <si>
    <t>11月</t>
    <rPh sb="2" eb="3">
      <t>ガツ</t>
    </rPh>
    <phoneticPr fontId="2"/>
  </si>
  <si>
    <t>中村　聡</t>
  </si>
  <si>
    <t>金泰徳Dr</t>
  </si>
  <si>
    <t>東B</t>
  </si>
  <si>
    <t>通信制限</t>
  </si>
  <si>
    <t>白井　三男</t>
  </si>
  <si>
    <t>南B</t>
  </si>
  <si>
    <t>身体拘束</t>
  </si>
  <si>
    <t>宮﨑　宏之</t>
  </si>
  <si>
    <t>馬渡晃弘Dr</t>
  </si>
  <si>
    <t>東A</t>
  </si>
  <si>
    <t>終日隔離</t>
  </si>
  <si>
    <t>澤村　彬</t>
  </si>
  <si>
    <t>田名部茂Dr</t>
  </si>
  <si>
    <t>寺沢　公子</t>
  </si>
  <si>
    <t>南D</t>
  </si>
  <si>
    <t>公休</t>
  </si>
  <si>
    <t>日勤</t>
  </si>
  <si>
    <t>田中　信作</t>
    <phoneticPr fontId="2"/>
  </si>
  <si>
    <t>小柳Ｄｒ</t>
  </si>
  <si>
    <t>東D</t>
  </si>
  <si>
    <t>平野　照子</t>
    <phoneticPr fontId="2"/>
  </si>
  <si>
    <t>小屋敷 千瑛</t>
  </si>
  <si>
    <t>東C</t>
  </si>
  <si>
    <t>平野　稔</t>
    <phoneticPr fontId="2"/>
  </si>
  <si>
    <t>医保→任意</t>
    <rPh sb="0" eb="2">
      <t>イホ</t>
    </rPh>
    <rPh sb="3" eb="5">
      <t>ニンイ</t>
    </rPh>
    <phoneticPr fontId="2"/>
  </si>
  <si>
    <t>西Ｂ</t>
    <rPh sb="0" eb="1">
      <t>ニシ</t>
    </rPh>
    <phoneticPr fontId="2"/>
  </si>
  <si>
    <t>小栗　健太郎</t>
    <phoneticPr fontId="2"/>
  </si>
  <si>
    <t>西A→東A</t>
    <rPh sb="0" eb="1">
      <t>ニシ</t>
    </rPh>
    <rPh sb="3" eb="4">
      <t>ヒガシ</t>
    </rPh>
    <phoneticPr fontId="2"/>
  </si>
  <si>
    <t>盛　美鈴</t>
    <phoneticPr fontId="2"/>
  </si>
  <si>
    <t>東D→西A</t>
    <rPh sb="0" eb="1">
      <t>ヒガシ</t>
    </rPh>
    <rPh sb="3" eb="4">
      <t>ニシ</t>
    </rPh>
    <phoneticPr fontId="2"/>
  </si>
  <si>
    <t>鈴木　洋光</t>
    <phoneticPr fontId="2"/>
  </si>
  <si>
    <t>東C→南D</t>
    <rPh sb="0" eb="1">
      <t>ヒガシ</t>
    </rPh>
    <rPh sb="3" eb="4">
      <t>ミナミ</t>
    </rPh>
    <phoneticPr fontId="2"/>
  </si>
  <si>
    <t>中川原　田鶴子</t>
    <phoneticPr fontId="2"/>
  </si>
  <si>
    <t>深澤隆Dr</t>
  </si>
  <si>
    <t>藤田　慶喜</t>
    <phoneticPr fontId="2"/>
  </si>
  <si>
    <t>大友　富美子</t>
    <phoneticPr fontId="2"/>
  </si>
  <si>
    <t>東合→南B</t>
    <rPh sb="0" eb="1">
      <t>ヒガシ</t>
    </rPh>
    <rPh sb="1" eb="2">
      <t>アイ</t>
    </rPh>
    <rPh sb="3" eb="4">
      <t>ミナミ</t>
    </rPh>
    <phoneticPr fontId="2"/>
  </si>
  <si>
    <t>板橋　イマ</t>
    <phoneticPr fontId="2"/>
  </si>
  <si>
    <t>菊池　智恵</t>
    <phoneticPr fontId="2"/>
  </si>
  <si>
    <t>日向端　猛</t>
    <phoneticPr fontId="2"/>
  </si>
  <si>
    <t>東C→南C</t>
    <rPh sb="0" eb="1">
      <t>ヒガシ</t>
    </rPh>
    <rPh sb="3" eb="4">
      <t>ミナミ</t>
    </rPh>
    <phoneticPr fontId="2"/>
  </si>
  <si>
    <t>山崎　要四郎</t>
    <phoneticPr fontId="2"/>
  </si>
  <si>
    <t>金泰德Dr</t>
  </si>
  <si>
    <t>南C</t>
  </si>
  <si>
    <t>解除</t>
    <rPh sb="0" eb="2">
      <t>カイジョ</t>
    </rPh>
    <phoneticPr fontId="2"/>
  </si>
  <si>
    <t>植村　末太郎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</si>
</sst>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K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279" t="s">
        <v>87</v>
      </c>
      <c r="AI1" s="280"/>
      <c r="AJ1" s="280"/>
      <c r="AK1" s="390"/>
      <c r="AL1" s="279" t="s">
        <v>125</v>
      </c>
      <c r="AM1" s="280"/>
      <c r="AN1" s="280"/>
      <c r="AO1" s="390"/>
      <c r="AP1" s="279" t="s">
        <v>126</v>
      </c>
      <c r="AQ1" s="280"/>
      <c r="AR1" s="280"/>
      <c r="AS1" s="39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276"/>
      <c r="AI2" s="277"/>
      <c r="AJ2" s="277"/>
      <c r="AK2" s="282"/>
      <c r="AL2" s="276"/>
      <c r="AM2" s="277"/>
      <c r="AN2" s="277"/>
      <c r="AO2" s="282"/>
      <c r="AP2" s="276"/>
      <c r="AQ2" s="277"/>
      <c r="AR2" s="277"/>
      <c r="AS2" s="282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</v>
      </c>
      <c r="Q3" s="402"/>
      <c r="R3" s="402"/>
      <c r="S3" s="404" t="s">
        <v>151</v>
      </c>
      <c r="T3" s="404" t="str">
        <f>曜日!D3</f>
        <v>月</v>
      </c>
      <c r="U3" s="404" t="s">
        <v>43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239"/>
      <c r="AI3" s="240"/>
      <c r="AJ3" s="240"/>
      <c r="AK3" s="241"/>
      <c r="AL3" s="239"/>
      <c r="AM3" s="240"/>
      <c r="AN3" s="240"/>
      <c r="AO3" s="241"/>
      <c r="AP3" s="239"/>
      <c r="AQ3" s="240"/>
      <c r="AR3" s="240"/>
      <c r="AS3" s="241"/>
    </row>
    <row r="4" spans="1:45" ht="15" thickBot="1">
      <c r="A4" s="206"/>
      <c r="G4" s="206"/>
      <c r="H4" s="407"/>
      <c r="I4" s="407"/>
      <c r="J4" s="407"/>
      <c r="K4" s="407"/>
      <c r="L4" s="407"/>
      <c r="M4" s="403"/>
      <c r="N4" s="403"/>
      <c r="O4" s="403"/>
      <c r="P4" s="403"/>
      <c r="Q4" s="403"/>
      <c r="R4" s="403"/>
      <c r="S4" s="405"/>
      <c r="T4" s="405"/>
      <c r="U4" s="405"/>
      <c r="V4" s="93"/>
      <c r="W4" s="401"/>
      <c r="X4" s="401"/>
      <c r="Y4" s="401"/>
      <c r="Z4" s="401"/>
      <c r="AA4" s="398"/>
      <c r="AB4" s="398"/>
      <c r="AC4" s="398"/>
      <c r="AD4" s="398"/>
      <c r="AE4" s="398"/>
      <c r="AF4" s="398"/>
      <c r="AG4" s="399"/>
      <c r="AH4" s="391"/>
      <c r="AI4" s="392"/>
      <c r="AJ4" s="392"/>
      <c r="AK4" s="393"/>
      <c r="AL4" s="391"/>
      <c r="AM4" s="392"/>
      <c r="AN4" s="392"/>
      <c r="AO4" s="393"/>
      <c r="AP4" s="391"/>
      <c r="AQ4" s="392"/>
      <c r="AR4" s="392"/>
      <c r="AS4" s="393"/>
    </row>
    <row r="5" spans="1:45" ht="13.5" customHeight="1">
      <c r="A5" s="261" t="s">
        <v>155</v>
      </c>
      <c r="B5" s="262"/>
      <c r="C5" s="263"/>
      <c r="D5" s="376" t="s">
        <v>130</v>
      </c>
      <c r="E5" s="377"/>
      <c r="F5" s="377"/>
      <c r="G5" s="377"/>
      <c r="H5" s="377"/>
      <c r="I5" s="377"/>
      <c r="J5" s="408"/>
      <c r="K5" s="438" t="s">
        <v>65</v>
      </c>
      <c r="L5" s="429"/>
      <c r="M5" s="429"/>
      <c r="N5" s="429"/>
      <c r="O5" s="439"/>
      <c r="P5" s="435" t="s">
        <v>300</v>
      </c>
      <c r="Q5" s="429"/>
      <c r="R5" s="429"/>
      <c r="S5" s="429"/>
      <c r="T5" s="429" t="s">
        <v>232</v>
      </c>
      <c r="U5" s="429"/>
      <c r="V5" s="429"/>
      <c r="W5" s="429"/>
      <c r="X5" s="430"/>
      <c r="Y5" s="434" t="s">
        <v>301</v>
      </c>
      <c r="Z5" s="429"/>
      <c r="AA5" s="429"/>
      <c r="AB5" s="429"/>
      <c r="AC5" s="429" t="s">
        <v>153</v>
      </c>
      <c r="AD5" s="429"/>
      <c r="AE5" s="429"/>
      <c r="AF5" s="429"/>
      <c r="AG5" s="439"/>
      <c r="AH5" s="435" t="s">
        <v>301</v>
      </c>
      <c r="AI5" s="429"/>
      <c r="AJ5" s="429"/>
      <c r="AK5" s="429"/>
      <c r="AL5" s="429" t="s">
        <v>242</v>
      </c>
      <c r="AM5" s="429"/>
      <c r="AN5" s="429"/>
      <c r="AO5" s="430"/>
      <c r="AP5" s="434" t="s">
        <v>301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301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132</v>
      </c>
      <c r="E7" s="377"/>
      <c r="F7" s="377"/>
      <c r="G7" s="377"/>
      <c r="H7" s="377"/>
      <c r="I7" s="377"/>
      <c r="J7" s="378"/>
      <c r="K7" s="382" t="s">
        <v>133</v>
      </c>
      <c r="L7" s="380"/>
      <c r="M7" s="380"/>
      <c r="N7" s="380"/>
      <c r="O7" s="380"/>
      <c r="P7" s="381"/>
      <c r="Q7" s="382" t="s">
        <v>134</v>
      </c>
      <c r="R7" s="380"/>
      <c r="S7" s="380"/>
      <c r="T7" s="380"/>
      <c r="U7" s="380"/>
      <c r="V7" s="381"/>
      <c r="W7" s="382" t="s">
        <v>135</v>
      </c>
      <c r="X7" s="380"/>
      <c r="Y7" s="380"/>
      <c r="Z7" s="380"/>
      <c r="AA7" s="380"/>
      <c r="AB7" s="381"/>
      <c r="AC7" s="382" t="s">
        <v>136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1" t="s">
        <v>56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137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2</v>
      </c>
      <c r="O9" s="383"/>
      <c r="P9" s="383"/>
      <c r="Q9" s="383">
        <v>4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2</v>
      </c>
      <c r="AG9" s="383"/>
      <c r="AH9" s="383"/>
      <c r="AI9" s="422">
        <f>K9+Q9+W9+AC9</f>
        <v>30</v>
      </c>
      <c r="AJ9" s="422"/>
      <c r="AK9" s="422"/>
      <c r="AL9" s="422">
        <f>N9+T9+Z9+AF9</f>
        <v>28</v>
      </c>
      <c r="AM9" s="422"/>
      <c r="AN9" s="422"/>
      <c r="AO9" s="440">
        <f>AI13</f>
        <v>191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138</v>
      </c>
      <c r="E10" s="419"/>
      <c r="F10" s="419"/>
      <c r="G10" s="419"/>
      <c r="H10" s="419"/>
      <c r="I10" s="419"/>
      <c r="J10" s="419"/>
      <c r="K10" s="383">
        <v>23</v>
      </c>
      <c r="L10" s="383"/>
      <c r="M10" s="383"/>
      <c r="N10" s="383">
        <v>19</v>
      </c>
      <c r="O10" s="383"/>
      <c r="P10" s="383"/>
      <c r="Q10" s="383">
        <v>14</v>
      </c>
      <c r="R10" s="383"/>
      <c r="S10" s="383"/>
      <c r="T10" s="383">
        <v>16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28</v>
      </c>
      <c r="AD10" s="383"/>
      <c r="AE10" s="383"/>
      <c r="AF10" s="383">
        <v>30</v>
      </c>
      <c r="AG10" s="383"/>
      <c r="AH10" s="383"/>
      <c r="AI10" s="422">
        <f>K10+Q10+W10+AC10</f>
        <v>65</v>
      </c>
      <c r="AJ10" s="422"/>
      <c r="AK10" s="422"/>
      <c r="AL10" s="422">
        <f>N10+T10+Z10+AF10</f>
        <v>66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139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85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21</v>
      </c>
      <c r="O12" s="422"/>
      <c r="P12" s="422"/>
      <c r="Q12" s="422">
        <f>Q9+Q10+Q11</f>
        <v>18</v>
      </c>
      <c r="R12" s="422"/>
      <c r="S12" s="422"/>
      <c r="T12" s="422">
        <f>SUM(T9:V11)</f>
        <v>28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28</v>
      </c>
      <c r="AD12" s="422"/>
      <c r="AE12" s="422"/>
      <c r="AF12" s="422">
        <f>SUM(AF9:AH11)</f>
        <v>32</v>
      </c>
      <c r="AG12" s="422"/>
      <c r="AH12" s="422"/>
      <c r="AI12" s="422">
        <f>SUM(K12+Q12+W12+AC12)</f>
        <v>97</v>
      </c>
      <c r="AJ12" s="422"/>
      <c r="AK12" s="422"/>
      <c r="AL12" s="422">
        <f>SUM(N12+T12+Z12+AF12)</f>
        <v>94</v>
      </c>
      <c r="AM12" s="422"/>
      <c r="AN12" s="422"/>
      <c r="AO12" s="445" t="s">
        <v>154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50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191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132</v>
      </c>
      <c r="O14" s="380"/>
      <c r="P14" s="380"/>
      <c r="Q14" s="380"/>
      <c r="R14" s="380"/>
      <c r="S14" s="381"/>
      <c r="T14" s="370" t="s">
        <v>140</v>
      </c>
      <c r="U14" s="348"/>
      <c r="V14" s="348"/>
      <c r="W14" s="348"/>
      <c r="X14" s="349"/>
      <c r="Y14" s="382" t="s">
        <v>101</v>
      </c>
      <c r="Z14" s="380"/>
      <c r="AA14" s="380"/>
      <c r="AB14" s="380"/>
      <c r="AC14" s="381"/>
      <c r="AD14" s="382" t="s">
        <v>141</v>
      </c>
      <c r="AE14" s="380"/>
      <c r="AF14" s="380"/>
      <c r="AG14" s="380"/>
      <c r="AH14" s="380"/>
      <c r="AI14" s="380"/>
      <c r="AJ14" s="382" t="s">
        <v>142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29</v>
      </c>
      <c r="E15" s="385"/>
      <c r="F15" s="388"/>
      <c r="G15" s="389"/>
      <c r="H15" s="389"/>
      <c r="I15" s="389"/>
      <c r="J15" s="389"/>
      <c r="K15" s="389"/>
      <c r="L15" s="351" t="s">
        <v>152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152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9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152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9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152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9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152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9" ht="13.5" customHeight="1">
      <c r="A20" s="292"/>
      <c r="B20" s="293"/>
      <c r="C20" s="294"/>
      <c r="D20" s="384" t="s">
        <v>143</v>
      </c>
      <c r="E20" s="385"/>
      <c r="F20" s="388"/>
      <c r="G20" s="389"/>
      <c r="H20" s="389"/>
      <c r="I20" s="389"/>
      <c r="J20" s="389"/>
      <c r="K20" s="389"/>
      <c r="L20" s="351" t="s">
        <v>152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9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152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9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152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9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152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9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152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9" ht="13.5" customHeight="1">
      <c r="A25" s="292"/>
      <c r="B25" s="293"/>
      <c r="C25" s="294"/>
      <c r="D25" s="459" t="s">
        <v>224</v>
      </c>
      <c r="E25" s="460"/>
      <c r="F25" s="350"/>
      <c r="G25" s="351"/>
      <c r="H25" s="351"/>
      <c r="I25" s="351"/>
      <c r="J25" s="351"/>
      <c r="K25" s="351"/>
      <c r="L25" s="351" t="s">
        <v>152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9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152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9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152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9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152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9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152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9" s="94" customFormat="1" ht="13.5" customHeight="1">
      <c r="A30" s="261" t="s">
        <v>144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140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145</v>
      </c>
      <c r="T30" s="348"/>
      <c r="U30" s="348"/>
      <c r="V30" s="348"/>
      <c r="W30" s="349"/>
      <c r="X30" s="370" t="s">
        <v>146</v>
      </c>
      <c r="Y30" s="348"/>
      <c r="Z30" s="348"/>
      <c r="AA30" s="348"/>
      <c r="AB30" s="349"/>
      <c r="AC30" s="348" t="s">
        <v>147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9"/>
    </row>
    <row r="31" spans="1:49" s="94" customFormat="1">
      <c r="A31" s="292"/>
      <c r="B31" s="293"/>
      <c r="C31" s="294"/>
      <c r="D31" s="354" t="s">
        <v>285</v>
      </c>
      <c r="E31" s="236"/>
      <c r="F31" s="236"/>
      <c r="G31" s="236"/>
      <c r="H31" s="236"/>
      <c r="I31" s="351" t="s">
        <v>266</v>
      </c>
      <c r="J31" s="352"/>
      <c r="K31" s="350" t="s">
        <v>286</v>
      </c>
      <c r="L31" s="351"/>
      <c r="M31" s="351"/>
      <c r="N31" s="351"/>
      <c r="O31" s="352"/>
      <c r="P31" s="350" t="s">
        <v>287</v>
      </c>
      <c r="Q31" s="351"/>
      <c r="R31" s="351"/>
      <c r="S31" s="470" t="s">
        <v>288</v>
      </c>
      <c r="T31" s="471"/>
      <c r="U31" s="471"/>
      <c r="V31" s="471"/>
      <c r="W31" s="472"/>
      <c r="X31" s="374" t="s">
        <v>288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467"/>
      <c r="AP31" s="467"/>
      <c r="AQ31" s="467"/>
      <c r="AR31" s="467"/>
      <c r="AS31" s="468"/>
      <c r="AW31" s="202"/>
    </row>
    <row r="32" spans="1:49">
      <c r="A32" s="292"/>
      <c r="B32" s="293"/>
      <c r="C32" s="294"/>
      <c r="D32" s="353" t="s">
        <v>289</v>
      </c>
      <c r="E32" s="238"/>
      <c r="F32" s="238"/>
      <c r="G32" s="238"/>
      <c r="H32" s="238"/>
      <c r="I32" s="355" t="s">
        <v>266</v>
      </c>
      <c r="J32" s="356"/>
      <c r="K32" s="350" t="s">
        <v>286</v>
      </c>
      <c r="L32" s="351"/>
      <c r="M32" s="351"/>
      <c r="N32" s="351"/>
      <c r="O32" s="352"/>
      <c r="P32" s="357" t="s">
        <v>290</v>
      </c>
      <c r="Q32" s="355"/>
      <c r="R32" s="355"/>
      <c r="S32" s="364" t="s">
        <v>291</v>
      </c>
      <c r="T32" s="365"/>
      <c r="U32" s="365"/>
      <c r="V32" s="365"/>
      <c r="W32" s="366"/>
      <c r="X32" s="371" t="s">
        <v>291</v>
      </c>
      <c r="Y32" s="372"/>
      <c r="Z32" s="372"/>
      <c r="AA32" s="372"/>
      <c r="AB32" s="373"/>
      <c r="AC32" s="374" t="s">
        <v>238</v>
      </c>
      <c r="AD32" s="375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465"/>
      <c r="AP32" s="465"/>
      <c r="AQ32" s="465"/>
      <c r="AR32" s="465"/>
      <c r="AS32" s="466"/>
      <c r="AW32" s="202"/>
    </row>
    <row r="33" spans="1:49">
      <c r="A33" s="292"/>
      <c r="B33" s="293"/>
      <c r="C33" s="294"/>
      <c r="D33" s="353" t="s">
        <v>292</v>
      </c>
      <c r="E33" s="238"/>
      <c r="F33" s="238"/>
      <c r="G33" s="238"/>
      <c r="H33" s="238"/>
      <c r="I33" s="355" t="s">
        <v>266</v>
      </c>
      <c r="J33" s="356"/>
      <c r="K33" s="350" t="s">
        <v>293</v>
      </c>
      <c r="L33" s="351"/>
      <c r="M33" s="351"/>
      <c r="N33" s="351"/>
      <c r="O33" s="352"/>
      <c r="P33" s="357" t="s">
        <v>294</v>
      </c>
      <c r="Q33" s="355"/>
      <c r="R33" s="355"/>
      <c r="S33" s="364" t="s">
        <v>295</v>
      </c>
      <c r="T33" s="365"/>
      <c r="U33" s="365"/>
      <c r="V33" s="365"/>
      <c r="W33" s="366"/>
      <c r="X33" s="371" t="s">
        <v>295</v>
      </c>
      <c r="Y33" s="372"/>
      <c r="Z33" s="372"/>
      <c r="AA33" s="372"/>
      <c r="AB33" s="373"/>
      <c r="AC33" s="374" t="s">
        <v>238</v>
      </c>
      <c r="AD33" s="375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465"/>
      <c r="AP33" s="465"/>
      <c r="AQ33" s="465"/>
      <c r="AR33" s="465"/>
      <c r="AS33" s="466"/>
      <c r="AW33" s="202"/>
    </row>
    <row r="34" spans="1:49">
      <c r="A34" s="292"/>
      <c r="B34" s="293"/>
      <c r="C34" s="294"/>
      <c r="D34" s="353" t="s">
        <v>296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294</v>
      </c>
      <c r="Q34" s="355"/>
      <c r="R34" s="355"/>
      <c r="S34" s="364" t="s">
        <v>291</v>
      </c>
      <c r="T34" s="365"/>
      <c r="U34" s="365"/>
      <c r="V34" s="365"/>
      <c r="W34" s="366"/>
      <c r="X34" s="371" t="s">
        <v>291</v>
      </c>
      <c r="Y34" s="372"/>
      <c r="Z34" s="372"/>
      <c r="AA34" s="372"/>
      <c r="AB34" s="373"/>
      <c r="AC34" s="374" t="s">
        <v>238</v>
      </c>
      <c r="AD34" s="375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465"/>
      <c r="AP34" s="465"/>
      <c r="AQ34" s="465"/>
      <c r="AR34" s="465"/>
      <c r="AS34" s="466"/>
      <c r="AW34" s="202"/>
    </row>
    <row r="35" spans="1:49">
      <c r="A35" s="292"/>
      <c r="B35" s="293"/>
      <c r="C35" s="294"/>
      <c r="D35" s="353" t="s">
        <v>298</v>
      </c>
      <c r="E35" s="238"/>
      <c r="F35" s="238"/>
      <c r="G35" s="238"/>
      <c r="H35" s="238"/>
      <c r="I35" s="355" t="s">
        <v>266</v>
      </c>
      <c r="J35" s="356"/>
      <c r="K35" s="350" t="s">
        <v>286</v>
      </c>
      <c r="L35" s="351"/>
      <c r="M35" s="351"/>
      <c r="N35" s="351"/>
      <c r="O35" s="352"/>
      <c r="P35" s="357" t="s">
        <v>299</v>
      </c>
      <c r="Q35" s="355"/>
      <c r="R35" s="355"/>
      <c r="S35" s="364" t="s">
        <v>291</v>
      </c>
      <c r="T35" s="365"/>
      <c r="U35" s="365"/>
      <c r="V35" s="365"/>
      <c r="W35" s="366"/>
      <c r="X35" s="371" t="s">
        <v>291</v>
      </c>
      <c r="Y35" s="372"/>
      <c r="Z35" s="372"/>
      <c r="AA35" s="372"/>
      <c r="AB35" s="373"/>
      <c r="AC35" s="374" t="s">
        <v>238</v>
      </c>
      <c r="AD35" s="375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465"/>
      <c r="AP35" s="465"/>
      <c r="AQ35" s="465"/>
      <c r="AR35" s="465"/>
      <c r="AS35" s="466"/>
      <c r="AW35" s="202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152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4" t="s">
        <v>239</v>
      </c>
      <c r="AD36" s="37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5"/>
      <c r="AP36" s="465"/>
      <c r="AQ36" s="465"/>
      <c r="AR36" s="465"/>
      <c r="AS36" s="466"/>
      <c r="AW36" s="202"/>
    </row>
    <row r="37" spans="1:49" s="101" customFormat="1">
      <c r="A37" s="292"/>
      <c r="B37" s="293"/>
      <c r="C37" s="294"/>
      <c r="D37" s="353"/>
      <c r="E37" s="238"/>
      <c r="F37" s="238"/>
      <c r="G37" s="238"/>
      <c r="H37" s="238"/>
      <c r="I37" s="355" t="s">
        <v>152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4" t="s">
        <v>239</v>
      </c>
      <c r="AD37" s="37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5"/>
      <c r="AP37" s="465"/>
      <c r="AQ37" s="465"/>
      <c r="AR37" s="465"/>
      <c r="AS37" s="466"/>
      <c r="AW37" s="202"/>
    </row>
    <row r="38" spans="1:49">
      <c r="A38" s="292"/>
      <c r="B38" s="293"/>
      <c r="C38" s="294"/>
      <c r="D38" s="353"/>
      <c r="E38" s="238"/>
      <c r="F38" s="238"/>
      <c r="G38" s="238"/>
      <c r="H38" s="238"/>
      <c r="I38" s="355" t="s">
        <v>152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4" t="s">
        <v>239</v>
      </c>
      <c r="AD38" s="37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5"/>
      <c r="AP38" s="465"/>
      <c r="AQ38" s="465"/>
      <c r="AR38" s="465"/>
      <c r="AS38" s="466"/>
      <c r="AW38" s="202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152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4" t="s">
        <v>239</v>
      </c>
      <c r="AD39" s="37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5"/>
      <c r="AP39" s="465"/>
      <c r="AQ39" s="465"/>
      <c r="AR39" s="465"/>
      <c r="AS39" s="466"/>
      <c r="AW39" s="202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152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4" t="s">
        <v>239</v>
      </c>
      <c r="AD40" s="37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5"/>
      <c r="AP40" s="484"/>
      <c r="AQ40" s="484"/>
      <c r="AR40" s="484"/>
      <c r="AS40" s="485"/>
      <c r="AW40" s="201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152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4" t="s">
        <v>239</v>
      </c>
      <c r="AD41" s="37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5"/>
      <c r="AP41" s="484"/>
      <c r="AQ41" s="484"/>
      <c r="AR41" s="484"/>
      <c r="AS41" s="485"/>
      <c r="AW41" s="201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152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4" t="s">
        <v>239</v>
      </c>
      <c r="AD42" s="37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5"/>
      <c r="AP42" s="484"/>
      <c r="AQ42" s="484"/>
      <c r="AR42" s="484"/>
      <c r="AS42" s="485"/>
      <c r="AW42" s="201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152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4" t="s">
        <v>239</v>
      </c>
      <c r="AD43" s="37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5"/>
      <c r="AP43" s="484"/>
      <c r="AQ43" s="484"/>
      <c r="AR43" s="484"/>
      <c r="AS43" s="485"/>
      <c r="AW43" s="201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152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4" t="s">
        <v>239</v>
      </c>
      <c r="AD44" s="37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5"/>
      <c r="AP44" s="484"/>
      <c r="AQ44" s="484"/>
      <c r="AR44" s="484"/>
      <c r="AS44" s="485"/>
      <c r="AW44" s="201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152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374" t="s">
        <v>239</v>
      </c>
      <c r="AD45" s="37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6"/>
      <c r="AP45" s="487"/>
      <c r="AQ45" s="487"/>
      <c r="AR45" s="487"/>
      <c r="AS45" s="488"/>
      <c r="AW45" s="201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2</v>
      </c>
      <c r="Q3" s="402"/>
      <c r="R3" s="402"/>
      <c r="S3" s="404" t="s">
        <v>151</v>
      </c>
      <c r="T3" s="404" t="str">
        <f>曜日!D4</f>
        <v>火</v>
      </c>
      <c r="U3" s="404" t="s">
        <v>31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301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301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301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301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301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2</v>
      </c>
      <c r="O9" s="383"/>
      <c r="P9" s="383"/>
      <c r="Q9" s="383">
        <v>4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2</v>
      </c>
      <c r="AG9" s="383"/>
      <c r="AH9" s="383"/>
      <c r="AI9" s="422">
        <f>K9+Q9+W9+AC9</f>
        <v>30</v>
      </c>
      <c r="AJ9" s="422"/>
      <c r="AK9" s="422"/>
      <c r="AL9" s="422">
        <f>N9+T9+Z9+AF9</f>
        <v>28</v>
      </c>
      <c r="AM9" s="422"/>
      <c r="AN9" s="422"/>
      <c r="AO9" s="440">
        <f>AI13</f>
        <v>193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20</v>
      </c>
      <c r="O10" s="383"/>
      <c r="P10" s="383"/>
      <c r="Q10" s="383">
        <v>13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28</v>
      </c>
      <c r="AD10" s="383"/>
      <c r="AE10" s="383"/>
      <c r="AF10" s="383">
        <v>30</v>
      </c>
      <c r="AG10" s="383"/>
      <c r="AH10" s="383"/>
      <c r="AI10" s="422">
        <f>K10+Q10+W10+AC10</f>
        <v>65</v>
      </c>
      <c r="AJ10" s="422"/>
      <c r="AK10" s="422"/>
      <c r="AL10" s="422">
        <f>N10+T10+Z10+AF10</f>
        <v>68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30</v>
      </c>
      <c r="L12" s="422"/>
      <c r="M12" s="422"/>
      <c r="N12" s="422">
        <f>N9+N10+N11</f>
        <v>22</v>
      </c>
      <c r="O12" s="422"/>
      <c r="P12" s="422"/>
      <c r="Q12" s="422">
        <f>Q9+Q10+Q11</f>
        <v>17</v>
      </c>
      <c r="R12" s="422"/>
      <c r="S12" s="422"/>
      <c r="T12" s="422">
        <f>SUM(T9:V11)</f>
        <v>29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28</v>
      </c>
      <c r="AD12" s="422"/>
      <c r="AE12" s="422"/>
      <c r="AF12" s="422">
        <f>SUM(AF9:AH11)</f>
        <v>32</v>
      </c>
      <c r="AG12" s="422"/>
      <c r="AH12" s="422"/>
      <c r="AI12" s="422">
        <f>SUM(K12+Q12+W12+AC12)</f>
        <v>97</v>
      </c>
      <c r="AJ12" s="422"/>
      <c r="AK12" s="422"/>
      <c r="AL12" s="422">
        <f>SUM(N12+T12+Z12+AF12)</f>
        <v>96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52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193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 t="s">
        <v>302</v>
      </c>
      <c r="G15" s="389"/>
      <c r="H15" s="389"/>
      <c r="I15" s="389"/>
      <c r="J15" s="389"/>
      <c r="K15" s="389"/>
      <c r="L15" s="351" t="s">
        <v>266</v>
      </c>
      <c r="M15" s="352"/>
      <c r="N15" s="350" t="s">
        <v>257</v>
      </c>
      <c r="O15" s="351"/>
      <c r="P15" s="351"/>
      <c r="Q15" s="351"/>
      <c r="R15" s="351"/>
      <c r="S15" s="352"/>
      <c r="T15" s="350" t="s">
        <v>303</v>
      </c>
      <c r="U15" s="351"/>
      <c r="V15" s="351"/>
      <c r="W15" s="351"/>
      <c r="X15" s="352"/>
      <c r="Y15" s="350" t="s">
        <v>246</v>
      </c>
      <c r="Z15" s="351"/>
      <c r="AA15" s="351"/>
      <c r="AB15" s="351"/>
      <c r="AC15" s="352"/>
      <c r="AD15" s="350" t="s">
        <v>304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 t="s">
        <v>305</v>
      </c>
      <c r="G16" s="355"/>
      <c r="H16" s="355"/>
      <c r="I16" s="355"/>
      <c r="J16" s="355"/>
      <c r="K16" s="355"/>
      <c r="L16" s="355" t="s">
        <v>266</v>
      </c>
      <c r="M16" s="356"/>
      <c r="N16" s="357" t="s">
        <v>257</v>
      </c>
      <c r="O16" s="355"/>
      <c r="P16" s="355"/>
      <c r="Q16" s="355"/>
      <c r="R16" s="355"/>
      <c r="S16" s="356"/>
      <c r="T16" s="350" t="s">
        <v>303</v>
      </c>
      <c r="U16" s="351"/>
      <c r="V16" s="351"/>
      <c r="W16" s="351"/>
      <c r="X16" s="352"/>
      <c r="Y16" s="357" t="s">
        <v>306</v>
      </c>
      <c r="Z16" s="355"/>
      <c r="AA16" s="355"/>
      <c r="AB16" s="355"/>
      <c r="AC16" s="356"/>
      <c r="AD16" s="357" t="s">
        <v>307</v>
      </c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 t="s">
        <v>308</v>
      </c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 t="s">
        <v>297</v>
      </c>
      <c r="U25" s="351"/>
      <c r="V25" s="351"/>
      <c r="W25" s="351"/>
      <c r="X25" s="352"/>
      <c r="Y25" s="357" t="s">
        <v>306</v>
      </c>
      <c r="Z25" s="355"/>
      <c r="AA25" s="355"/>
      <c r="AB25" s="355"/>
      <c r="AC25" s="356"/>
      <c r="AD25" s="350" t="s">
        <v>310</v>
      </c>
      <c r="AE25" s="351"/>
      <c r="AF25" s="351"/>
      <c r="AG25" s="351"/>
      <c r="AH25" s="351"/>
      <c r="AI25" s="352"/>
      <c r="AJ25" s="350" t="s">
        <v>309</v>
      </c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285</v>
      </c>
      <c r="E31" s="236"/>
      <c r="F31" s="236"/>
      <c r="G31" s="236"/>
      <c r="H31" s="236"/>
      <c r="I31" s="351" t="s">
        <v>266</v>
      </c>
      <c r="J31" s="352"/>
      <c r="K31" s="350" t="s">
        <v>286</v>
      </c>
      <c r="L31" s="351"/>
      <c r="M31" s="351"/>
      <c r="N31" s="351"/>
      <c r="O31" s="352"/>
      <c r="P31" s="350" t="s">
        <v>287</v>
      </c>
      <c r="Q31" s="351"/>
      <c r="R31" s="351"/>
      <c r="S31" s="470" t="s">
        <v>288</v>
      </c>
      <c r="T31" s="471"/>
      <c r="U31" s="471"/>
      <c r="V31" s="471"/>
      <c r="W31" s="472"/>
      <c r="X31" s="374" t="s">
        <v>288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289</v>
      </c>
      <c r="E32" s="238"/>
      <c r="F32" s="238"/>
      <c r="G32" s="238"/>
      <c r="H32" s="238"/>
      <c r="I32" s="355" t="s">
        <v>266</v>
      </c>
      <c r="J32" s="356"/>
      <c r="K32" s="350" t="s">
        <v>286</v>
      </c>
      <c r="L32" s="351"/>
      <c r="M32" s="351"/>
      <c r="N32" s="351"/>
      <c r="O32" s="352"/>
      <c r="P32" s="357" t="s">
        <v>290</v>
      </c>
      <c r="Q32" s="355"/>
      <c r="R32" s="355"/>
      <c r="S32" s="364" t="s">
        <v>291</v>
      </c>
      <c r="T32" s="365"/>
      <c r="U32" s="365"/>
      <c r="V32" s="365"/>
      <c r="W32" s="366"/>
      <c r="X32" s="371" t="s">
        <v>291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292</v>
      </c>
      <c r="E33" s="238"/>
      <c r="F33" s="238"/>
      <c r="G33" s="238"/>
      <c r="H33" s="238"/>
      <c r="I33" s="355" t="s">
        <v>266</v>
      </c>
      <c r="J33" s="356"/>
      <c r="K33" s="350" t="s">
        <v>293</v>
      </c>
      <c r="L33" s="351"/>
      <c r="M33" s="351"/>
      <c r="N33" s="351"/>
      <c r="O33" s="352"/>
      <c r="P33" s="357" t="s">
        <v>294</v>
      </c>
      <c r="Q33" s="355"/>
      <c r="R33" s="355"/>
      <c r="S33" s="364" t="s">
        <v>295</v>
      </c>
      <c r="T33" s="365"/>
      <c r="U33" s="365"/>
      <c r="V33" s="365"/>
      <c r="W33" s="366"/>
      <c r="X33" s="371" t="s">
        <v>295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296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294</v>
      </c>
      <c r="Q34" s="355"/>
      <c r="R34" s="355"/>
      <c r="S34" s="364" t="s">
        <v>291</v>
      </c>
      <c r="T34" s="365"/>
      <c r="U34" s="365"/>
      <c r="V34" s="365"/>
      <c r="W34" s="366"/>
      <c r="X34" s="371" t="s">
        <v>291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298</v>
      </c>
      <c r="E35" s="238"/>
      <c r="F35" s="238"/>
      <c r="G35" s="238"/>
      <c r="H35" s="238"/>
      <c r="I35" s="355" t="s">
        <v>266</v>
      </c>
      <c r="J35" s="356"/>
      <c r="K35" s="350" t="s">
        <v>286</v>
      </c>
      <c r="L35" s="351"/>
      <c r="M35" s="351"/>
      <c r="N35" s="351"/>
      <c r="O35" s="352"/>
      <c r="P35" s="357" t="s">
        <v>299</v>
      </c>
      <c r="Q35" s="355"/>
      <c r="R35" s="355"/>
      <c r="S35" s="364" t="s">
        <v>291</v>
      </c>
      <c r="T35" s="365"/>
      <c r="U35" s="365"/>
      <c r="V35" s="365"/>
      <c r="W35" s="366"/>
      <c r="X35" s="371" t="s">
        <v>291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M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3</v>
      </c>
      <c r="Q3" s="402"/>
      <c r="R3" s="402"/>
      <c r="S3" s="404" t="s">
        <v>151</v>
      </c>
      <c r="T3" s="404" t="str">
        <f>曜日!D5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244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301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301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300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301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300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1</v>
      </c>
      <c r="O9" s="383"/>
      <c r="P9" s="383"/>
      <c r="Q9" s="383">
        <v>4</v>
      </c>
      <c r="R9" s="383"/>
      <c r="S9" s="383"/>
      <c r="T9" s="383">
        <v>13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2</v>
      </c>
      <c r="AG9" s="383"/>
      <c r="AH9" s="383"/>
      <c r="AI9" s="422">
        <f>K9+Q9+W9+AC9</f>
        <v>30</v>
      </c>
      <c r="AJ9" s="422"/>
      <c r="AK9" s="422"/>
      <c r="AL9" s="422">
        <f>N9+T9+Z9+AF9</f>
        <v>28</v>
      </c>
      <c r="AM9" s="422"/>
      <c r="AN9" s="422"/>
      <c r="AO9" s="440">
        <f>AI13</f>
        <v>193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25</v>
      </c>
      <c r="L10" s="383"/>
      <c r="M10" s="383"/>
      <c r="N10" s="383">
        <v>20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28</v>
      </c>
      <c r="AD10" s="383"/>
      <c r="AE10" s="383"/>
      <c r="AF10" s="383">
        <v>30</v>
      </c>
      <c r="AG10" s="383"/>
      <c r="AH10" s="383"/>
      <c r="AI10" s="422">
        <f>K10+Q10+W10+AC10</f>
        <v>65</v>
      </c>
      <c r="AJ10" s="422"/>
      <c r="AK10" s="422"/>
      <c r="AL10" s="422">
        <f>N10+T10+Z10+AF10</f>
        <v>68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31</v>
      </c>
      <c r="L12" s="422"/>
      <c r="M12" s="422"/>
      <c r="N12" s="422">
        <f>N9+N10+N11</f>
        <v>21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28</v>
      </c>
      <c r="AD12" s="422"/>
      <c r="AE12" s="422"/>
      <c r="AF12" s="422">
        <f>SUM(AF9:AH11)</f>
        <v>32</v>
      </c>
      <c r="AG12" s="422"/>
      <c r="AH12" s="422"/>
      <c r="AI12" s="422">
        <f>SUM(K12+Q12+W12+AC12)</f>
        <v>97</v>
      </c>
      <c r="AJ12" s="422"/>
      <c r="AK12" s="422"/>
      <c r="AL12" s="422">
        <f>SUM(N12+T12+Z12+AF12)</f>
        <v>96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52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193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 t="s">
        <v>311</v>
      </c>
      <c r="G25" s="351"/>
      <c r="H25" s="351"/>
      <c r="I25" s="351"/>
      <c r="J25" s="351"/>
      <c r="K25" s="351"/>
      <c r="L25" s="351" t="s">
        <v>266</v>
      </c>
      <c r="M25" s="352"/>
      <c r="N25" s="350" t="s">
        <v>257</v>
      </c>
      <c r="O25" s="351"/>
      <c r="P25" s="351"/>
      <c r="Q25" s="351"/>
      <c r="R25" s="351"/>
      <c r="S25" s="352"/>
      <c r="T25" s="350" t="s">
        <v>297</v>
      </c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 t="s">
        <v>312</v>
      </c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 t="s">
        <v>313</v>
      </c>
      <c r="G26" s="355"/>
      <c r="H26" s="355"/>
      <c r="I26" s="355"/>
      <c r="J26" s="355"/>
      <c r="K26" s="355"/>
      <c r="L26" s="355" t="s">
        <v>266</v>
      </c>
      <c r="M26" s="356"/>
      <c r="N26" s="357" t="s">
        <v>256</v>
      </c>
      <c r="O26" s="355"/>
      <c r="P26" s="355"/>
      <c r="Q26" s="355"/>
      <c r="R26" s="355"/>
      <c r="S26" s="356"/>
      <c r="T26" s="357" t="s">
        <v>293</v>
      </c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 t="s">
        <v>314</v>
      </c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285</v>
      </c>
      <c r="E31" s="236"/>
      <c r="F31" s="236"/>
      <c r="G31" s="236"/>
      <c r="H31" s="236"/>
      <c r="I31" s="351" t="s">
        <v>266</v>
      </c>
      <c r="J31" s="352"/>
      <c r="K31" s="350" t="s">
        <v>286</v>
      </c>
      <c r="L31" s="351"/>
      <c r="M31" s="351"/>
      <c r="N31" s="351"/>
      <c r="O31" s="352"/>
      <c r="P31" s="350" t="s">
        <v>287</v>
      </c>
      <c r="Q31" s="351"/>
      <c r="R31" s="351"/>
      <c r="S31" s="470" t="s">
        <v>288</v>
      </c>
      <c r="T31" s="471"/>
      <c r="U31" s="471"/>
      <c r="V31" s="471"/>
      <c r="W31" s="472"/>
      <c r="X31" s="374" t="s">
        <v>288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289</v>
      </c>
      <c r="E32" s="238"/>
      <c r="F32" s="238"/>
      <c r="G32" s="238"/>
      <c r="H32" s="238"/>
      <c r="I32" s="355" t="s">
        <v>266</v>
      </c>
      <c r="J32" s="356"/>
      <c r="K32" s="350" t="s">
        <v>286</v>
      </c>
      <c r="L32" s="351"/>
      <c r="M32" s="351"/>
      <c r="N32" s="351"/>
      <c r="O32" s="352"/>
      <c r="P32" s="357" t="s">
        <v>290</v>
      </c>
      <c r="Q32" s="355"/>
      <c r="R32" s="355"/>
      <c r="S32" s="364" t="s">
        <v>291</v>
      </c>
      <c r="T32" s="365"/>
      <c r="U32" s="365"/>
      <c r="V32" s="365"/>
      <c r="W32" s="366"/>
      <c r="X32" s="371" t="s">
        <v>291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292</v>
      </c>
      <c r="E33" s="238"/>
      <c r="F33" s="238"/>
      <c r="G33" s="238"/>
      <c r="H33" s="238"/>
      <c r="I33" s="355" t="s">
        <v>266</v>
      </c>
      <c r="J33" s="356"/>
      <c r="K33" s="350" t="s">
        <v>293</v>
      </c>
      <c r="L33" s="351"/>
      <c r="M33" s="351"/>
      <c r="N33" s="351"/>
      <c r="O33" s="352"/>
      <c r="P33" s="357" t="s">
        <v>294</v>
      </c>
      <c r="Q33" s="355"/>
      <c r="R33" s="355"/>
      <c r="S33" s="364" t="s">
        <v>295</v>
      </c>
      <c r="T33" s="365"/>
      <c r="U33" s="365"/>
      <c r="V33" s="365"/>
      <c r="W33" s="366"/>
      <c r="X33" s="371" t="s">
        <v>295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296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294</v>
      </c>
      <c r="Q34" s="355"/>
      <c r="R34" s="355"/>
      <c r="S34" s="364" t="s">
        <v>291</v>
      </c>
      <c r="T34" s="365"/>
      <c r="U34" s="365"/>
      <c r="V34" s="365"/>
      <c r="W34" s="366"/>
      <c r="X34" s="371" t="s">
        <v>291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298</v>
      </c>
      <c r="E35" s="238"/>
      <c r="F35" s="238"/>
      <c r="G35" s="238"/>
      <c r="H35" s="238"/>
      <c r="I35" s="355" t="s">
        <v>266</v>
      </c>
      <c r="J35" s="356"/>
      <c r="K35" s="350" t="s">
        <v>286</v>
      </c>
      <c r="L35" s="351"/>
      <c r="M35" s="351"/>
      <c r="N35" s="351"/>
      <c r="O35" s="352"/>
      <c r="P35" s="357" t="s">
        <v>299</v>
      </c>
      <c r="Q35" s="355"/>
      <c r="R35" s="355"/>
      <c r="S35" s="364" t="s">
        <v>291</v>
      </c>
      <c r="T35" s="365"/>
      <c r="U35" s="365"/>
      <c r="V35" s="365"/>
      <c r="W35" s="366"/>
      <c r="X35" s="371" t="s">
        <v>291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37</v>
      </c>
      <c r="Q3" s="402"/>
      <c r="R3" s="402"/>
      <c r="S3" s="404" t="s">
        <v>151</v>
      </c>
      <c r="T3" s="404" t="str">
        <f>曜日!D6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300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301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301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301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301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1</v>
      </c>
      <c r="O9" s="383"/>
      <c r="P9" s="383"/>
      <c r="Q9" s="383">
        <v>4</v>
      </c>
      <c r="R9" s="383"/>
      <c r="S9" s="383"/>
      <c r="T9" s="383">
        <v>13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2</v>
      </c>
      <c r="AG9" s="383"/>
      <c r="AH9" s="383"/>
      <c r="AI9" s="422">
        <f>K9+Q9+W9+AC9</f>
        <v>30</v>
      </c>
      <c r="AJ9" s="422"/>
      <c r="AK9" s="422"/>
      <c r="AL9" s="422">
        <f>N9+T9+Z9+AF9</f>
        <v>28</v>
      </c>
      <c r="AM9" s="422"/>
      <c r="AN9" s="422"/>
      <c r="AO9" s="440">
        <f>AI13</f>
        <v>192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20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28</v>
      </c>
      <c r="AD10" s="383"/>
      <c r="AE10" s="383"/>
      <c r="AF10" s="383">
        <v>30</v>
      </c>
      <c r="AG10" s="383"/>
      <c r="AH10" s="383"/>
      <c r="AI10" s="422">
        <f>K10+Q10+W10+AC10</f>
        <v>64</v>
      </c>
      <c r="AJ10" s="422"/>
      <c r="AK10" s="422"/>
      <c r="AL10" s="422">
        <f>N10+T10+Z10+AF10</f>
        <v>68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30</v>
      </c>
      <c r="L12" s="422"/>
      <c r="M12" s="422"/>
      <c r="N12" s="422">
        <f>N9+N10+N11</f>
        <v>21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28</v>
      </c>
      <c r="AD12" s="422"/>
      <c r="AE12" s="422"/>
      <c r="AF12" s="422">
        <f>SUM(AF9:AH11)</f>
        <v>32</v>
      </c>
      <c r="AG12" s="422"/>
      <c r="AH12" s="422"/>
      <c r="AI12" s="422">
        <f>SUM(K12+Q12+W12+AC12)</f>
        <v>96</v>
      </c>
      <c r="AJ12" s="422"/>
      <c r="AK12" s="422"/>
      <c r="AL12" s="422">
        <f>SUM(N12+T12+Z12+AF12)</f>
        <v>96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51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192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 t="s">
        <v>317</v>
      </c>
      <c r="G15" s="389"/>
      <c r="H15" s="389"/>
      <c r="I15" s="389"/>
      <c r="J15" s="389"/>
      <c r="K15" s="389"/>
      <c r="L15" s="351" t="s">
        <v>266</v>
      </c>
      <c r="M15" s="352"/>
      <c r="N15" s="350" t="s">
        <v>257</v>
      </c>
      <c r="O15" s="351"/>
      <c r="P15" s="351"/>
      <c r="Q15" s="351"/>
      <c r="R15" s="351"/>
      <c r="S15" s="352"/>
      <c r="T15" s="350" t="s">
        <v>318</v>
      </c>
      <c r="U15" s="351"/>
      <c r="V15" s="351"/>
      <c r="W15" s="351"/>
      <c r="X15" s="352"/>
      <c r="Y15" s="350" t="s">
        <v>246</v>
      </c>
      <c r="Z15" s="351"/>
      <c r="AA15" s="351"/>
      <c r="AB15" s="351"/>
      <c r="AC15" s="352"/>
      <c r="AD15" s="350" t="s">
        <v>304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 t="s">
        <v>319</v>
      </c>
      <c r="G20" s="389"/>
      <c r="H20" s="389"/>
      <c r="I20" s="389"/>
      <c r="J20" s="389"/>
      <c r="K20" s="389"/>
      <c r="L20" s="351" t="s">
        <v>266</v>
      </c>
      <c r="M20" s="352"/>
      <c r="N20" s="350" t="s">
        <v>257</v>
      </c>
      <c r="O20" s="351"/>
      <c r="P20" s="351"/>
      <c r="Q20" s="351"/>
      <c r="R20" s="351"/>
      <c r="S20" s="352"/>
      <c r="T20" s="350" t="s">
        <v>318</v>
      </c>
      <c r="U20" s="351"/>
      <c r="V20" s="351"/>
      <c r="W20" s="351"/>
      <c r="X20" s="352"/>
      <c r="Y20" s="357" t="s">
        <v>246</v>
      </c>
      <c r="Z20" s="355"/>
      <c r="AA20" s="355"/>
      <c r="AB20" s="355"/>
      <c r="AC20" s="356"/>
      <c r="AD20" s="350" t="s">
        <v>290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 t="s">
        <v>322</v>
      </c>
      <c r="G21" s="355"/>
      <c r="H21" s="355"/>
      <c r="I21" s="355"/>
      <c r="J21" s="355"/>
      <c r="K21" s="355"/>
      <c r="L21" s="355" t="s">
        <v>266</v>
      </c>
      <c r="M21" s="356"/>
      <c r="N21" s="357" t="s">
        <v>257</v>
      </c>
      <c r="O21" s="355"/>
      <c r="P21" s="355"/>
      <c r="Q21" s="355"/>
      <c r="R21" s="355"/>
      <c r="S21" s="356"/>
      <c r="T21" s="357" t="s">
        <v>293</v>
      </c>
      <c r="U21" s="355"/>
      <c r="V21" s="355"/>
      <c r="W21" s="355"/>
      <c r="X21" s="356"/>
      <c r="Y21" s="357" t="s">
        <v>246</v>
      </c>
      <c r="Z21" s="355"/>
      <c r="AA21" s="355"/>
      <c r="AB21" s="355"/>
      <c r="AC21" s="356"/>
      <c r="AD21" s="357" t="s">
        <v>290</v>
      </c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 t="s">
        <v>315</v>
      </c>
      <c r="G25" s="351"/>
      <c r="H25" s="351"/>
      <c r="I25" s="351"/>
      <c r="J25" s="351"/>
      <c r="K25" s="351"/>
      <c r="L25" s="351" t="s">
        <v>266</v>
      </c>
      <c r="M25" s="352"/>
      <c r="N25" s="350" t="s">
        <v>257</v>
      </c>
      <c r="O25" s="351"/>
      <c r="P25" s="351"/>
      <c r="Q25" s="351"/>
      <c r="R25" s="351"/>
      <c r="S25" s="352"/>
      <c r="T25" s="350" t="s">
        <v>293</v>
      </c>
      <c r="U25" s="351"/>
      <c r="V25" s="351"/>
      <c r="W25" s="351"/>
      <c r="X25" s="352"/>
      <c r="Y25" s="357" t="s">
        <v>244</v>
      </c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 t="s">
        <v>316</v>
      </c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 t="s">
        <v>320</v>
      </c>
      <c r="G26" s="355"/>
      <c r="H26" s="355"/>
      <c r="I26" s="355"/>
      <c r="J26" s="355"/>
      <c r="K26" s="355"/>
      <c r="L26" s="355" t="s">
        <v>266</v>
      </c>
      <c r="M26" s="356"/>
      <c r="N26" s="357" t="s">
        <v>257</v>
      </c>
      <c r="O26" s="355"/>
      <c r="P26" s="355"/>
      <c r="Q26" s="355"/>
      <c r="R26" s="355"/>
      <c r="S26" s="356"/>
      <c r="T26" s="357" t="s">
        <v>318</v>
      </c>
      <c r="U26" s="355"/>
      <c r="V26" s="355"/>
      <c r="W26" s="355"/>
      <c r="X26" s="356"/>
      <c r="Y26" s="357" t="s">
        <v>246</v>
      </c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 t="s">
        <v>321</v>
      </c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285</v>
      </c>
      <c r="E31" s="236"/>
      <c r="F31" s="236"/>
      <c r="G31" s="236"/>
      <c r="H31" s="236"/>
      <c r="I31" s="351" t="s">
        <v>266</v>
      </c>
      <c r="J31" s="352"/>
      <c r="K31" s="350" t="s">
        <v>286</v>
      </c>
      <c r="L31" s="351"/>
      <c r="M31" s="351"/>
      <c r="N31" s="351"/>
      <c r="O31" s="352"/>
      <c r="P31" s="350" t="s">
        <v>287</v>
      </c>
      <c r="Q31" s="351"/>
      <c r="R31" s="351"/>
      <c r="S31" s="470" t="s">
        <v>288</v>
      </c>
      <c r="T31" s="471"/>
      <c r="U31" s="471"/>
      <c r="V31" s="471"/>
      <c r="W31" s="472"/>
      <c r="X31" s="374" t="s">
        <v>288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289</v>
      </c>
      <c r="E32" s="238"/>
      <c r="F32" s="238"/>
      <c r="G32" s="238"/>
      <c r="H32" s="238"/>
      <c r="I32" s="355" t="s">
        <v>266</v>
      </c>
      <c r="J32" s="356"/>
      <c r="K32" s="350" t="s">
        <v>286</v>
      </c>
      <c r="L32" s="351"/>
      <c r="M32" s="351"/>
      <c r="N32" s="351"/>
      <c r="O32" s="352"/>
      <c r="P32" s="357" t="s">
        <v>290</v>
      </c>
      <c r="Q32" s="355"/>
      <c r="R32" s="355"/>
      <c r="S32" s="364" t="s">
        <v>291</v>
      </c>
      <c r="T32" s="365"/>
      <c r="U32" s="365"/>
      <c r="V32" s="365"/>
      <c r="W32" s="366"/>
      <c r="X32" s="371" t="s">
        <v>291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292</v>
      </c>
      <c r="E33" s="238"/>
      <c r="F33" s="238"/>
      <c r="G33" s="238"/>
      <c r="H33" s="238"/>
      <c r="I33" s="355" t="s">
        <v>266</v>
      </c>
      <c r="J33" s="356"/>
      <c r="K33" s="350" t="s">
        <v>293</v>
      </c>
      <c r="L33" s="351"/>
      <c r="M33" s="351"/>
      <c r="N33" s="351"/>
      <c r="O33" s="352"/>
      <c r="P33" s="357" t="s">
        <v>294</v>
      </c>
      <c r="Q33" s="355"/>
      <c r="R33" s="355"/>
      <c r="S33" s="364" t="s">
        <v>295</v>
      </c>
      <c r="T33" s="365"/>
      <c r="U33" s="365"/>
      <c r="V33" s="365"/>
      <c r="W33" s="366"/>
      <c r="X33" s="371" t="s">
        <v>295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296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294</v>
      </c>
      <c r="Q34" s="355"/>
      <c r="R34" s="355"/>
      <c r="S34" s="364" t="s">
        <v>291</v>
      </c>
      <c r="T34" s="365"/>
      <c r="U34" s="365"/>
      <c r="V34" s="365"/>
      <c r="W34" s="366"/>
      <c r="X34" s="371" t="s">
        <v>291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298</v>
      </c>
      <c r="E35" s="238"/>
      <c r="F35" s="238"/>
      <c r="G35" s="238"/>
      <c r="H35" s="238"/>
      <c r="I35" s="355" t="s">
        <v>266</v>
      </c>
      <c r="J35" s="356"/>
      <c r="K35" s="350" t="s">
        <v>286</v>
      </c>
      <c r="L35" s="351"/>
      <c r="M35" s="351"/>
      <c r="N35" s="351"/>
      <c r="O35" s="352"/>
      <c r="P35" s="357" t="s">
        <v>299</v>
      </c>
      <c r="Q35" s="355"/>
      <c r="R35" s="355"/>
      <c r="S35" s="364" t="s">
        <v>291</v>
      </c>
      <c r="T35" s="365"/>
      <c r="U35" s="365"/>
      <c r="V35" s="365"/>
      <c r="W35" s="366"/>
      <c r="X35" s="371" t="s">
        <v>291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38</v>
      </c>
      <c r="Q3" s="402"/>
      <c r="R3" s="402"/>
      <c r="S3" s="404" t="s">
        <v>151</v>
      </c>
      <c r="T3" s="404" t="str">
        <f>曜日!D7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301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301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301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301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300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1</v>
      </c>
      <c r="O9" s="383"/>
      <c r="P9" s="383"/>
      <c r="Q9" s="383">
        <v>4</v>
      </c>
      <c r="R9" s="383"/>
      <c r="S9" s="383"/>
      <c r="T9" s="383">
        <v>13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2</v>
      </c>
      <c r="AG9" s="383"/>
      <c r="AH9" s="383"/>
      <c r="AI9" s="422">
        <f>K9+Q9+W9+AC9</f>
        <v>30</v>
      </c>
      <c r="AJ9" s="422"/>
      <c r="AK9" s="422"/>
      <c r="AL9" s="422">
        <f>N9+T9+Z9+AF9</f>
        <v>28</v>
      </c>
      <c r="AM9" s="422"/>
      <c r="AN9" s="422"/>
      <c r="AO9" s="440">
        <f>AI13</f>
        <v>193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21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28</v>
      </c>
      <c r="AD10" s="383"/>
      <c r="AE10" s="383"/>
      <c r="AF10" s="383">
        <v>30</v>
      </c>
      <c r="AG10" s="383"/>
      <c r="AH10" s="383"/>
      <c r="AI10" s="422">
        <f>K10+Q10+W10+AC10</f>
        <v>64</v>
      </c>
      <c r="AJ10" s="422"/>
      <c r="AK10" s="422"/>
      <c r="AL10" s="422">
        <f>N10+T10+Z10+AF10</f>
        <v>69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30</v>
      </c>
      <c r="L12" s="422"/>
      <c r="M12" s="422"/>
      <c r="N12" s="422">
        <f>N9+N10+N11</f>
        <v>22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28</v>
      </c>
      <c r="AD12" s="422"/>
      <c r="AE12" s="422"/>
      <c r="AF12" s="422">
        <f>SUM(AF9:AH11)</f>
        <v>32</v>
      </c>
      <c r="AG12" s="422"/>
      <c r="AH12" s="422"/>
      <c r="AI12" s="422">
        <f>SUM(K12+Q12+W12+AC12)</f>
        <v>96</v>
      </c>
      <c r="AJ12" s="422"/>
      <c r="AK12" s="422"/>
      <c r="AL12" s="422">
        <f>SUM(N12+T12+Z12+AF12)</f>
        <v>97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52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193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 t="s">
        <v>323</v>
      </c>
      <c r="G15" s="389"/>
      <c r="H15" s="389"/>
      <c r="I15" s="389"/>
      <c r="J15" s="389"/>
      <c r="K15" s="389"/>
      <c r="L15" s="351" t="s">
        <v>266</v>
      </c>
      <c r="M15" s="352"/>
      <c r="N15" s="350" t="s">
        <v>257</v>
      </c>
      <c r="O15" s="351"/>
      <c r="P15" s="351"/>
      <c r="Q15" s="351"/>
      <c r="R15" s="351"/>
      <c r="S15" s="352"/>
      <c r="T15" s="350" t="s">
        <v>293</v>
      </c>
      <c r="U15" s="351"/>
      <c r="V15" s="351"/>
      <c r="W15" s="351"/>
      <c r="X15" s="352"/>
      <c r="Y15" s="350" t="s">
        <v>246</v>
      </c>
      <c r="Z15" s="351"/>
      <c r="AA15" s="351"/>
      <c r="AB15" s="351"/>
      <c r="AC15" s="352"/>
      <c r="AD15" s="350" t="s">
        <v>307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 t="s">
        <v>330</v>
      </c>
      <c r="G16" s="355"/>
      <c r="H16" s="355"/>
      <c r="I16" s="355"/>
      <c r="J16" s="355"/>
      <c r="K16" s="355"/>
      <c r="L16" s="355" t="s">
        <v>266</v>
      </c>
      <c r="M16" s="356"/>
      <c r="N16" s="357" t="s">
        <v>257</v>
      </c>
      <c r="O16" s="355"/>
      <c r="P16" s="355"/>
      <c r="Q16" s="355"/>
      <c r="R16" s="355"/>
      <c r="S16" s="356"/>
      <c r="T16" s="357" t="s">
        <v>293</v>
      </c>
      <c r="U16" s="355"/>
      <c r="V16" s="355"/>
      <c r="W16" s="355"/>
      <c r="X16" s="356"/>
      <c r="Y16" s="357" t="s">
        <v>306</v>
      </c>
      <c r="Z16" s="355"/>
      <c r="AA16" s="355"/>
      <c r="AB16" s="355"/>
      <c r="AC16" s="356"/>
      <c r="AD16" s="357" t="s">
        <v>307</v>
      </c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 t="s">
        <v>326</v>
      </c>
      <c r="G20" s="389"/>
      <c r="H20" s="389"/>
      <c r="I20" s="389"/>
      <c r="J20" s="389"/>
      <c r="K20" s="389"/>
      <c r="L20" s="351" t="s">
        <v>266</v>
      </c>
      <c r="M20" s="352"/>
      <c r="N20" s="350" t="s">
        <v>257</v>
      </c>
      <c r="O20" s="351"/>
      <c r="P20" s="351"/>
      <c r="Q20" s="351"/>
      <c r="R20" s="351"/>
      <c r="S20" s="352"/>
      <c r="T20" s="350" t="s">
        <v>327</v>
      </c>
      <c r="U20" s="351"/>
      <c r="V20" s="351"/>
      <c r="W20" s="351"/>
      <c r="X20" s="352"/>
      <c r="Y20" s="357" t="s">
        <v>246</v>
      </c>
      <c r="Z20" s="355"/>
      <c r="AA20" s="355"/>
      <c r="AB20" s="355"/>
      <c r="AC20" s="356"/>
      <c r="AD20" s="350" t="s">
        <v>328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 t="s">
        <v>324</v>
      </c>
      <c r="G25" s="351"/>
      <c r="H25" s="351"/>
      <c r="I25" s="351"/>
      <c r="J25" s="351"/>
      <c r="K25" s="351"/>
      <c r="L25" s="351" t="s">
        <v>266</v>
      </c>
      <c r="M25" s="352"/>
      <c r="N25" s="350" t="s">
        <v>257</v>
      </c>
      <c r="O25" s="351"/>
      <c r="P25" s="351"/>
      <c r="Q25" s="351"/>
      <c r="R25" s="351"/>
      <c r="S25" s="352"/>
      <c r="T25" s="350" t="s">
        <v>293</v>
      </c>
      <c r="U25" s="351"/>
      <c r="V25" s="351"/>
      <c r="W25" s="351"/>
      <c r="X25" s="352"/>
      <c r="Y25" s="357" t="s">
        <v>246</v>
      </c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 t="s">
        <v>325</v>
      </c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285</v>
      </c>
      <c r="E31" s="236"/>
      <c r="F31" s="236"/>
      <c r="G31" s="236"/>
      <c r="H31" s="236"/>
      <c r="I31" s="351" t="s">
        <v>266</v>
      </c>
      <c r="J31" s="352"/>
      <c r="K31" s="350" t="s">
        <v>286</v>
      </c>
      <c r="L31" s="351"/>
      <c r="M31" s="351"/>
      <c r="N31" s="351"/>
      <c r="O31" s="352"/>
      <c r="P31" s="350" t="s">
        <v>287</v>
      </c>
      <c r="Q31" s="351"/>
      <c r="R31" s="351"/>
      <c r="S31" s="470" t="s">
        <v>288</v>
      </c>
      <c r="T31" s="471"/>
      <c r="U31" s="471"/>
      <c r="V31" s="471"/>
      <c r="W31" s="472"/>
      <c r="X31" s="374" t="s">
        <v>288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289</v>
      </c>
      <c r="E32" s="238"/>
      <c r="F32" s="238"/>
      <c r="G32" s="238"/>
      <c r="H32" s="238"/>
      <c r="I32" s="355" t="s">
        <v>266</v>
      </c>
      <c r="J32" s="356"/>
      <c r="K32" s="350" t="s">
        <v>286</v>
      </c>
      <c r="L32" s="351"/>
      <c r="M32" s="351"/>
      <c r="N32" s="351"/>
      <c r="O32" s="352"/>
      <c r="P32" s="357" t="s">
        <v>290</v>
      </c>
      <c r="Q32" s="355"/>
      <c r="R32" s="355"/>
      <c r="S32" s="364" t="s">
        <v>291</v>
      </c>
      <c r="T32" s="365"/>
      <c r="U32" s="365"/>
      <c r="V32" s="365"/>
      <c r="W32" s="366"/>
      <c r="X32" s="371" t="s">
        <v>291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292</v>
      </c>
      <c r="E33" s="238"/>
      <c r="F33" s="238"/>
      <c r="G33" s="238"/>
      <c r="H33" s="238"/>
      <c r="I33" s="355" t="s">
        <v>266</v>
      </c>
      <c r="J33" s="356"/>
      <c r="K33" s="350" t="s">
        <v>293</v>
      </c>
      <c r="L33" s="351"/>
      <c r="M33" s="351"/>
      <c r="N33" s="351"/>
      <c r="O33" s="352"/>
      <c r="P33" s="357" t="s">
        <v>294</v>
      </c>
      <c r="Q33" s="355"/>
      <c r="R33" s="355"/>
      <c r="S33" s="364" t="s">
        <v>295</v>
      </c>
      <c r="T33" s="365"/>
      <c r="U33" s="365"/>
      <c r="V33" s="365"/>
      <c r="W33" s="366"/>
      <c r="X33" s="371" t="s">
        <v>295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296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294</v>
      </c>
      <c r="Q34" s="355"/>
      <c r="R34" s="355"/>
      <c r="S34" s="364" t="s">
        <v>291</v>
      </c>
      <c r="T34" s="365"/>
      <c r="U34" s="365"/>
      <c r="V34" s="365"/>
      <c r="W34" s="366"/>
      <c r="X34" s="371" t="s">
        <v>291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298</v>
      </c>
      <c r="E35" s="238"/>
      <c r="F35" s="238"/>
      <c r="G35" s="238"/>
      <c r="H35" s="238"/>
      <c r="I35" s="355" t="s">
        <v>266</v>
      </c>
      <c r="J35" s="356"/>
      <c r="K35" s="350" t="s">
        <v>286</v>
      </c>
      <c r="L35" s="351"/>
      <c r="M35" s="351"/>
      <c r="N35" s="351"/>
      <c r="O35" s="352"/>
      <c r="P35" s="357" t="s">
        <v>299</v>
      </c>
      <c r="Q35" s="355"/>
      <c r="R35" s="355"/>
      <c r="S35" s="364" t="s">
        <v>291</v>
      </c>
      <c r="T35" s="365"/>
      <c r="U35" s="365"/>
      <c r="V35" s="365"/>
      <c r="W35" s="366"/>
      <c r="X35" s="371" t="s">
        <v>291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 t="s">
        <v>329</v>
      </c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39</v>
      </c>
      <c r="Q3" s="402"/>
      <c r="R3" s="402"/>
      <c r="S3" s="404" t="s">
        <v>151</v>
      </c>
      <c r="T3" s="404" t="str">
        <f>曜日!D8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40</v>
      </c>
      <c r="Q3" s="402"/>
      <c r="R3" s="402"/>
      <c r="S3" s="404" t="s">
        <v>151</v>
      </c>
      <c r="T3" s="404" t="str">
        <f>曜日!D9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 ht="13.5" customHeight="1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4</v>
      </c>
      <c r="Q3" s="402"/>
      <c r="R3" s="402"/>
      <c r="S3" s="404" t="s">
        <v>151</v>
      </c>
      <c r="T3" s="404" t="str">
        <f>曜日!D3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5</v>
      </c>
      <c r="Q3" s="402"/>
      <c r="R3" s="402"/>
      <c r="S3" s="404" t="s">
        <v>151</v>
      </c>
      <c r="T3" s="404" t="str">
        <f>曜日!D4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6</v>
      </c>
      <c r="Q3" s="402"/>
      <c r="R3" s="402"/>
      <c r="S3" s="404" t="s">
        <v>151</v>
      </c>
      <c r="T3" s="404" t="str">
        <f>曜日!D5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503"/>
      <c r="Z16" s="504"/>
      <c r="AA16" s="504"/>
      <c r="AB16" s="504"/>
      <c r="AC16" s="505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500"/>
      <c r="Z19" s="501"/>
      <c r="AA19" s="501"/>
      <c r="AB19" s="501"/>
      <c r="AC19" s="502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0"/>
      <c r="Z20" s="351"/>
      <c r="AA20" s="351"/>
      <c r="AB20" s="351"/>
      <c r="AC20" s="352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503"/>
      <c r="Z25" s="504"/>
      <c r="AA25" s="504"/>
      <c r="AB25" s="504"/>
      <c r="AC25" s="505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7</v>
      </c>
      <c r="Q3" s="402"/>
      <c r="R3" s="402"/>
      <c r="S3" s="404" t="s">
        <v>151</v>
      </c>
      <c r="T3" s="404" t="str">
        <f>曜日!D6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8</v>
      </c>
      <c r="Q3" s="402"/>
      <c r="R3" s="402"/>
      <c r="S3" s="404" t="s">
        <v>151</v>
      </c>
      <c r="T3" s="404" t="str">
        <f>曜日!D7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9</v>
      </c>
      <c r="Q3" s="402"/>
      <c r="R3" s="402"/>
      <c r="S3" s="404" t="s">
        <v>151</v>
      </c>
      <c r="T3" s="404" t="str">
        <f>曜日!D8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7"/>
      <c r="Z29" s="355"/>
      <c r="AA29" s="355"/>
      <c r="AB29" s="355"/>
      <c r="AC29" s="356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10</v>
      </c>
      <c r="Q3" s="402"/>
      <c r="R3" s="402"/>
      <c r="S3" s="404" t="s">
        <v>151</v>
      </c>
      <c r="T3" s="404" t="str">
        <f>曜日!D9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11</v>
      </c>
      <c r="Q3" s="402"/>
      <c r="R3" s="402"/>
      <c r="S3" s="404" t="s">
        <v>151</v>
      </c>
      <c r="T3" s="404" t="str">
        <f>曜日!D3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7"/>
      <c r="Z29" s="355"/>
      <c r="AA29" s="355"/>
      <c r="AB29" s="355"/>
      <c r="AC29" s="356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12</v>
      </c>
      <c r="Q3" s="402"/>
      <c r="R3" s="402"/>
      <c r="S3" s="404" t="s">
        <v>151</v>
      </c>
      <c r="T3" s="404" t="str">
        <f>曜日!D4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13</v>
      </c>
      <c r="Q3" s="402"/>
      <c r="R3" s="402"/>
      <c r="S3" s="404" t="s">
        <v>151</v>
      </c>
      <c r="T3" s="404" t="str">
        <f>曜日!D5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14</v>
      </c>
      <c r="Q3" s="402"/>
      <c r="R3" s="402"/>
      <c r="S3" s="404" t="s">
        <v>151</v>
      </c>
      <c r="T3" s="404" t="str">
        <f>曜日!D6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15</v>
      </c>
      <c r="Q3" s="402"/>
      <c r="R3" s="402"/>
      <c r="S3" s="404" t="s">
        <v>151</v>
      </c>
      <c r="T3" s="404" t="str">
        <f>曜日!D7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16</v>
      </c>
      <c r="Q3" s="402"/>
      <c r="R3" s="402"/>
      <c r="S3" s="404" t="s">
        <v>151</v>
      </c>
      <c r="T3" s="404" t="str">
        <f>曜日!D8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17</v>
      </c>
      <c r="Q3" s="402"/>
      <c r="R3" s="402"/>
      <c r="S3" s="404" t="s">
        <v>151</v>
      </c>
      <c r="T3" s="404" t="str">
        <f>曜日!D9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18</v>
      </c>
      <c r="Q3" s="402"/>
      <c r="R3" s="402"/>
      <c r="S3" s="404" t="s">
        <v>151</v>
      </c>
      <c r="T3" s="404" t="str">
        <f>曜日!D3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276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19</v>
      </c>
      <c r="Q3" s="402"/>
      <c r="R3" s="402"/>
      <c r="S3" s="404" t="s">
        <v>151</v>
      </c>
      <c r="T3" s="404" t="str">
        <f>曜日!D4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20</v>
      </c>
      <c r="Q3" s="402"/>
      <c r="R3" s="402"/>
      <c r="S3" s="404" t="s">
        <v>151</v>
      </c>
      <c r="T3" s="404" t="str">
        <f>曜日!D5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21</v>
      </c>
      <c r="Q3" s="402"/>
      <c r="R3" s="402"/>
      <c r="S3" s="404" t="s">
        <v>151</v>
      </c>
      <c r="T3" s="404" t="str">
        <f>曜日!D6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22</v>
      </c>
      <c r="Q3" s="402"/>
      <c r="R3" s="402"/>
      <c r="S3" s="404" t="s">
        <v>151</v>
      </c>
      <c r="T3" s="404" t="str">
        <f>曜日!D7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23</v>
      </c>
      <c r="Q3" s="402"/>
      <c r="R3" s="402"/>
      <c r="S3" s="404" t="s">
        <v>151</v>
      </c>
      <c r="T3" s="404" t="str">
        <f>曜日!D8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24</v>
      </c>
      <c r="Q3" s="402"/>
      <c r="R3" s="402"/>
      <c r="S3" s="404" t="s">
        <v>151</v>
      </c>
      <c r="T3" s="404" t="str">
        <f>曜日!D9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25</v>
      </c>
      <c r="Q3" s="402"/>
      <c r="R3" s="402"/>
      <c r="S3" s="404" t="s">
        <v>151</v>
      </c>
      <c r="T3" s="404" t="str">
        <f>曜日!D3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26</v>
      </c>
      <c r="Q3" s="402"/>
      <c r="R3" s="402"/>
      <c r="S3" s="404" t="s">
        <v>151</v>
      </c>
      <c r="T3" s="404" t="str">
        <f>曜日!D4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11月</v>
      </c>
      <c r="N3" s="402"/>
      <c r="O3" s="402"/>
      <c r="P3" s="402" t="s">
        <v>27</v>
      </c>
      <c r="Q3" s="402"/>
      <c r="R3" s="402"/>
      <c r="S3" s="404" t="s">
        <v>151</v>
      </c>
      <c r="T3" s="404" t="str">
        <f>曜日!D5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1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33" sqref="E3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229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281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s="223" t="s">
        <v>235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3" t="s">
        <v>236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3" t="s">
        <v>237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3" t="s">
        <v>282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3" t="s">
        <v>283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3" t="s">
        <v>233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230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240</v>
      </c>
      <c r="C12" s="507" t="s">
        <v>284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令和3年</v>
      </c>
      <c r="B1" s="507"/>
      <c r="C1" s="81" t="str">
        <f>曜日!C12</f>
        <v>11月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5</v>
      </c>
      <c r="E5" s="54">
        <v>0</v>
      </c>
      <c r="F5" s="53">
        <v>0</v>
      </c>
      <c r="G5" s="507" t="s">
        <v>279</v>
      </c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232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8" t="s">
        <v>277</v>
      </c>
      <c r="B13" s="50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8" t="s">
        <v>278</v>
      </c>
      <c r="B14" s="50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232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8" t="s">
        <v>277</v>
      </c>
      <c r="B26" s="508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8" t="s">
        <v>278</v>
      </c>
      <c r="B27" s="508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7" t="s">
        <v>72</v>
      </c>
      <c r="B29" s="507"/>
      <c r="C29" s="507"/>
      <c r="D29" s="507"/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69</v>
      </c>
      <c r="B30" s="507"/>
      <c r="C30" s="60" t="s">
        <v>70</v>
      </c>
      <c r="D30" s="507" t="s">
        <v>71</v>
      </c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65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232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 t="s">
        <v>66</v>
      </c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8" t="s">
        <v>277</v>
      </c>
      <c r="B34" s="508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508" t="s">
        <v>278</v>
      </c>
      <c r="B35" s="508"/>
      <c r="C35" s="48"/>
      <c r="D35" s="507"/>
      <c r="E35" s="507"/>
      <c r="F35" s="507"/>
      <c r="G35" s="507"/>
      <c r="H35" s="507"/>
      <c r="I35" s="507"/>
      <c r="J35" s="507"/>
      <c r="K35" s="50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7"/>
      <c r="B38" s="507"/>
      <c r="C38" s="69" t="s">
        <v>70</v>
      </c>
      <c r="D38" s="507" t="s">
        <v>73</v>
      </c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34</v>
      </c>
      <c r="B39" s="507"/>
      <c r="C39" s="70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4.25">
      <c r="A40" s="507" t="s">
        <v>35</v>
      </c>
      <c r="B40" s="507"/>
      <c r="C40" s="71"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7.25">
      <c r="A41" s="507" t="s">
        <v>56</v>
      </c>
      <c r="B41" s="507"/>
      <c r="C41" s="113">
        <f>SUM(C39:C40)</f>
        <v>0</v>
      </c>
      <c r="D41" s="507"/>
      <c r="E41" s="507"/>
      <c r="F41" s="507"/>
      <c r="G41" s="507"/>
      <c r="H41" s="507"/>
      <c r="I41" s="507"/>
      <c r="J41" s="507"/>
      <c r="K41" s="50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7"/>
      <c r="B44" s="507"/>
      <c r="C44" s="75" t="s">
        <v>70</v>
      </c>
      <c r="D44" s="507" t="s">
        <v>75</v>
      </c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76</v>
      </c>
      <c r="B45" s="507"/>
      <c r="C45" s="76">
        <v>0</v>
      </c>
      <c r="D45" s="507"/>
      <c r="E45" s="507"/>
      <c r="F45" s="507"/>
      <c r="G45" s="507"/>
      <c r="H45" s="507"/>
      <c r="I45" s="507"/>
      <c r="J45" s="507"/>
      <c r="K45" s="507"/>
    </row>
    <row r="46" spans="1:11" ht="14.25">
      <c r="A46" s="507" t="s">
        <v>77</v>
      </c>
      <c r="B46" s="507"/>
      <c r="C46" s="75">
        <v>0</v>
      </c>
      <c r="D46" s="507"/>
      <c r="E46" s="507"/>
      <c r="F46" s="507"/>
      <c r="G46" s="507"/>
      <c r="H46" s="507"/>
      <c r="I46" s="507"/>
      <c r="J46" s="507"/>
      <c r="K46" s="50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9" t="s">
        <v>231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令和3年</v>
      </c>
      <c r="B1" s="507"/>
      <c r="C1" s="507"/>
      <c r="D1" s="507"/>
      <c r="E1" s="507" t="str">
        <f>曜日!C12</f>
        <v>11月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2021-11-05T08:54:19Z</dcterms:modified>
</cp:coreProperties>
</file>