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365" windowHeight="1126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Y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AA18" i="4" s="1"/>
  <c r="Y15" i="4"/>
  <c r="AA14" i="4"/>
  <c r="Y14" i="4"/>
  <c r="AA13" i="4"/>
  <c r="AA16" i="4" s="1"/>
  <c r="Y13" i="4"/>
  <c r="AA12" i="4"/>
  <c r="Y12" i="4"/>
  <c r="AA11" i="4"/>
  <c r="Y11" i="4"/>
  <c r="AA10" i="4"/>
  <c r="Y10" i="4"/>
  <c r="Y16" i="4" s="1"/>
  <c r="AA9" i="4"/>
  <c r="Y9" i="4"/>
  <c r="AA8" i="4"/>
  <c r="AA17" i="4" s="1"/>
  <c r="Y8" i="4"/>
  <c r="AA7" i="4"/>
  <c r="Y7" i="4"/>
  <c r="E1" i="4"/>
  <c r="A1" i="4"/>
  <c r="B13" i="3"/>
  <c r="B12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9" i="4" l="1"/>
  <c r="AD15" i="4"/>
  <c r="AD12" i="4"/>
</calcChain>
</file>

<file path=xl/sharedStrings.xml><?xml version="1.0" encoding="utf-8"?>
<sst xmlns="http://schemas.openxmlformats.org/spreadsheetml/2006/main" count="413" uniqueCount="202">
  <si>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</si>
  <si>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</si>
  <si>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</si>
  <si>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</si>
  <si>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</si>
  <si>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</si>
  <si>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</si>
  <si>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</si>
  <si>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</si>
  <si>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</si>
  <si>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</si>
  <si>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</si>
  <si>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</si>
  <si>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</si>
  <si>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</si>
  <si>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</si>
  <si>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</si>
  <si>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</si>
  <si>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</si>
  <si>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</si>
  <si>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</si>
  <si>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</si>
  <si>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</si>
  <si>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</si>
  <si>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</si>
  <si>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</si>
  <si>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</si>
  <si>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</si>
  <si>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</si>
  <si>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</si>
  <si>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</si>
  <si>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</si>
  <si>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</si>
  <si>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</si>
  <si>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</si>
  <si>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第4回法人研修(9/7)、第5回院内研修(9/15)</t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</si>
  <si>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</si>
  <si>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</si>
  <si>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</si>
  <si>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</si>
  <si>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</si>
  <si>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</si>
  <si>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</si>
  <si>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封筒大1、小2、A4用紙2冊</t>
    <rPh sb="0" eb="2">
      <t>フウトウ</t>
    </rPh>
    <rPh sb="2" eb="3">
      <t>ダイ</t>
    </rPh>
    <rPh sb="5" eb="6">
      <t>ショウ</t>
    </rPh>
    <rPh sb="10" eb="12">
      <t>ヨウシ</t>
    </rPh>
    <rPh sb="13" eb="14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</si>
  <si>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</si>
  <si>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</si>
  <si>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</si>
  <si>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</si>
  <si>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</si>
  <si>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</si>
  <si>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</si>
  <si>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</si>
  <si>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</si>
  <si>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</si>
  <si>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</si>
  <si>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</si>
  <si>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</si>
  <si>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</si>
  <si>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</si>
  <si>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</si>
  <si>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</si>
  <si>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</si>
  <si>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</si>
  <si>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</si>
  <si>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</si>
  <si>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</si>
  <si>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</si>
  <si>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</si>
  <si>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</si>
  <si>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</si>
  <si>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</si>
  <si>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</si>
  <si>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</si>
  <si>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</si>
  <si>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</si>
  <si>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</si>
  <si>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</si>
  <si>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</si>
  <si>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</si>
  <si>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</si>
  <si>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</si>
  <si>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</si>
  <si>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</si>
  <si>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</si>
  <si>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</si>
  <si>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</si>
  <si>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</si>
  <si>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</si>
  <si>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</si>
  <si>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</si>
  <si>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</si>
  <si>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</si>
  <si>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</si>
  <si>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</si>
  <si>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</si>
  <si>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</si>
  <si>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</si>
  <si>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</si>
  <si>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</si>
  <si>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</si>
  <si>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</si>
  <si>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</si>
  <si>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</si>
  <si>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</si>
  <si>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</si>
  <si>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</si>
  <si>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成田　賀枝　様</t>
    <rPh sb="0" eb="2">
      <t>ナリタ</t>
    </rPh>
    <rPh sb="3" eb="4">
      <t>ガ</t>
    </rPh>
    <rPh sb="4" eb="5">
      <t>エ</t>
    </rPh>
    <rPh sb="6" eb="7">
      <t>サマ</t>
    </rPh>
    <phoneticPr fontId="4"/>
  </si>
  <si>
    <t>小屋敷</t>
    <rPh sb="0" eb="3">
      <t>コヤシキ</t>
    </rPh>
    <phoneticPr fontId="4"/>
  </si>
  <si>
    <t>田名部</t>
    <rPh sb="0" eb="3">
      <t>タナブ</t>
    </rPh>
    <phoneticPr fontId="4"/>
  </si>
  <si>
    <t>松川　順子　様</t>
    <rPh sb="0" eb="2">
      <t>マツカワ</t>
    </rPh>
    <rPh sb="3" eb="5">
      <t>ジュンコ</t>
    </rPh>
    <rPh sb="6" eb="7">
      <t>サマ</t>
    </rPh>
    <phoneticPr fontId="4"/>
  </si>
  <si>
    <t>深澤</t>
    <rPh sb="0" eb="2">
      <t>フカザワ</t>
    </rPh>
    <phoneticPr fontId="4"/>
  </si>
  <si>
    <t>浪打　忠一　様</t>
    <rPh sb="0" eb="2">
      <t>ナミウチ</t>
    </rPh>
    <rPh sb="3" eb="5">
      <t>チュウイチ</t>
    </rPh>
    <rPh sb="6" eb="7">
      <t>サマ</t>
    </rPh>
    <phoneticPr fontId="4"/>
  </si>
  <si>
    <t>大川</t>
    <rPh sb="0" eb="2">
      <t>オオカワ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</si>
  <si>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</si>
  <si>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</si>
  <si>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</si>
  <si>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</si>
  <si>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</si>
  <si>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</si>
  <si>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</si>
  <si>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水尻　吉治　様</t>
    <rPh sb="0" eb="2">
      <t>ミズシリ</t>
    </rPh>
    <rPh sb="3" eb="5">
      <t>ヨシジ</t>
    </rPh>
    <rPh sb="6" eb="7">
      <t>サマ</t>
    </rPh>
    <phoneticPr fontId="4"/>
  </si>
  <si>
    <t>西村　貞子　様</t>
    <rPh sb="0" eb="2">
      <t>ニシムラ</t>
    </rPh>
    <rPh sb="3" eb="5">
      <t>サダコ</t>
    </rPh>
    <rPh sb="6" eb="7">
      <t>サマ</t>
    </rPh>
    <phoneticPr fontId="4"/>
  </si>
  <si>
    <t>西舘</t>
    <rPh sb="0" eb="2">
      <t>ニシダテ</t>
    </rPh>
    <phoneticPr fontId="4"/>
  </si>
  <si>
    <t>中村　栄作　様</t>
    <rPh sb="0" eb="2">
      <t>ナカムラ</t>
    </rPh>
    <rPh sb="3" eb="5">
      <t>エイサク</t>
    </rPh>
    <rPh sb="6" eb="7">
      <t>サマ</t>
    </rPh>
    <phoneticPr fontId="4"/>
  </si>
  <si>
    <t>馬渡</t>
    <rPh sb="0" eb="2">
      <t>マワタリ</t>
    </rPh>
    <phoneticPr fontId="4"/>
  </si>
  <si>
    <t>鈴木　洋光　様</t>
    <rPh sb="0" eb="2">
      <t>スズキ</t>
    </rPh>
    <rPh sb="3" eb="5">
      <t>ヒロミツ</t>
    </rPh>
    <rPh sb="6" eb="7">
      <t>サマ</t>
    </rPh>
    <phoneticPr fontId="4"/>
  </si>
  <si>
    <t>和田　邦行　様</t>
    <rPh sb="0" eb="2">
      <t>ワダ</t>
    </rPh>
    <rPh sb="3" eb="4">
      <t>ホウ</t>
    </rPh>
    <rPh sb="4" eb="5">
      <t>ユキ</t>
    </rPh>
    <rPh sb="6" eb="7">
      <t>サマ</t>
    </rPh>
    <phoneticPr fontId="4"/>
  </si>
  <si>
    <t>石橋　進　様</t>
    <rPh sb="0" eb="2">
      <t>イシバシ</t>
    </rPh>
    <rPh sb="3" eb="4">
      <t>ススム</t>
    </rPh>
    <rPh sb="5" eb="6">
      <t>サマ</t>
    </rPh>
    <phoneticPr fontId="4"/>
  </si>
  <si>
    <t>金・田名部</t>
    <rPh sb="0" eb="1">
      <t>キン</t>
    </rPh>
    <rPh sb="2" eb="5">
      <t>タナブ</t>
    </rPh>
    <phoneticPr fontId="4"/>
  </si>
  <si>
    <t>大友　富美子　様</t>
    <rPh sb="0" eb="2">
      <t>オオトモ</t>
    </rPh>
    <rPh sb="3" eb="6">
      <t>フミコ</t>
    </rPh>
    <rPh sb="7" eb="8">
      <t>サマ</t>
    </rPh>
    <phoneticPr fontId="4"/>
  </si>
  <si>
    <t>石黒　理一郎　様</t>
    <rPh sb="0" eb="2">
      <t>イシグロ</t>
    </rPh>
    <rPh sb="3" eb="6">
      <t>リイチロウ</t>
    </rPh>
    <rPh sb="7" eb="8">
      <t>サマ</t>
    </rPh>
    <phoneticPr fontId="4"/>
  </si>
  <si>
    <t>鈴木　徳美　様</t>
    <rPh sb="0" eb="2">
      <t>スズキ</t>
    </rPh>
    <rPh sb="3" eb="5">
      <t>トクミ</t>
    </rPh>
    <rPh sb="6" eb="7">
      <t>サマ</t>
    </rPh>
    <phoneticPr fontId="4"/>
  </si>
  <si>
    <t>佐々木　マツ子　様</t>
    <rPh sb="0" eb="3">
      <t>ササキ</t>
    </rPh>
    <rPh sb="6" eb="7">
      <t>コ</t>
    </rPh>
    <rPh sb="8" eb="9">
      <t>サマ</t>
    </rPh>
    <phoneticPr fontId="4"/>
  </si>
  <si>
    <t>松舘　邦子　様</t>
    <rPh sb="0" eb="2">
      <t>マツダテ</t>
    </rPh>
    <rPh sb="3" eb="5">
      <t>クニコ</t>
    </rPh>
    <rPh sb="6" eb="7">
      <t>サマ</t>
    </rPh>
    <phoneticPr fontId="4"/>
  </si>
  <si>
    <t>大澤　テル　様</t>
    <rPh sb="0" eb="2">
      <t>オオサワ</t>
    </rPh>
    <rPh sb="6" eb="7">
      <t>サマ</t>
    </rPh>
    <phoneticPr fontId="4"/>
  </si>
  <si>
    <t>宮本　京子　様</t>
    <rPh sb="0" eb="2">
      <t>ミヤモト</t>
    </rPh>
    <rPh sb="3" eb="5">
      <t>キョウコ</t>
    </rPh>
    <rPh sb="6" eb="7">
      <t>サマ</t>
    </rPh>
    <phoneticPr fontId="4"/>
  </si>
  <si>
    <t>山崎　アヤ　様</t>
    <rPh sb="0" eb="2">
      <t>ヤマザキ</t>
    </rPh>
    <rPh sb="6" eb="7">
      <t>サマ</t>
    </rPh>
    <phoneticPr fontId="4"/>
  </si>
  <si>
    <t>中道　浩悦　様</t>
    <rPh sb="0" eb="2">
      <t>ナカミチ</t>
    </rPh>
    <rPh sb="3" eb="4">
      <t>ヒロ</t>
    </rPh>
    <rPh sb="4" eb="5">
      <t>エツ</t>
    </rPh>
    <rPh sb="6" eb="7">
      <t>サマ</t>
    </rPh>
    <phoneticPr fontId="4"/>
  </si>
  <si>
    <t>小栗　健太郎　様</t>
    <rPh sb="0" eb="2">
      <t>オグリ</t>
    </rPh>
    <rPh sb="3" eb="6">
      <t>ケンタロウ</t>
    </rPh>
    <rPh sb="7" eb="8">
      <t>サマ</t>
    </rPh>
    <phoneticPr fontId="4"/>
  </si>
  <si>
    <t>日向端　猛　様</t>
    <rPh sb="0" eb="1">
      <t>ヒ</t>
    </rPh>
    <rPh sb="1" eb="2">
      <t>ム</t>
    </rPh>
    <rPh sb="2" eb="3">
      <t>ハタ</t>
    </rPh>
    <rPh sb="4" eb="5">
      <t>タケシ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</si>
  <si>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</si>
  <si>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</si>
  <si>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</si>
  <si>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</si>
  <si>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</si>
  <si>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</si>
  <si>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</si>
  <si>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</si>
  <si>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金</t>
    <rPh sb="0" eb="1">
      <t>キン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</si>
  <si>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</si>
  <si>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</si>
  <si>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</si>
  <si>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</si>
  <si>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茨澤　耕作　様</t>
    <rPh sb="0" eb="1">
      <t>イバラ</t>
    </rPh>
    <rPh sb="1" eb="2">
      <t>サワ</t>
    </rPh>
    <rPh sb="3" eb="5">
      <t>コウサク</t>
    </rPh>
    <rPh sb="6" eb="7">
      <t>サマ</t>
    </rPh>
    <phoneticPr fontId="4"/>
  </si>
  <si>
    <t>GHひまわり</t>
    <phoneticPr fontId="4"/>
  </si>
  <si>
    <t>乗上　惺子　様</t>
    <rPh sb="0" eb="2">
      <t>ノリアゲ</t>
    </rPh>
    <rPh sb="3" eb="5">
      <t>セイコ</t>
    </rPh>
    <rPh sb="6" eb="7">
      <t>サマ</t>
    </rPh>
    <phoneticPr fontId="4"/>
  </si>
  <si>
    <t>老健　南山苑</t>
    <rPh sb="0" eb="2">
      <t>ロウケン</t>
    </rPh>
    <rPh sb="3" eb="5">
      <t>ナンザン</t>
    </rPh>
    <rPh sb="5" eb="6">
      <t>エン</t>
    </rPh>
    <phoneticPr fontId="4"/>
  </si>
  <si>
    <t>佐藤　ソノ　様</t>
    <rPh sb="0" eb="2">
      <t>サトウ</t>
    </rPh>
    <rPh sb="6" eb="7">
      <t>サマ</t>
    </rPh>
    <phoneticPr fontId="4"/>
  </si>
  <si>
    <t>有料　南風苑</t>
    <rPh sb="0" eb="2">
      <t>ユウリョウ</t>
    </rPh>
    <rPh sb="3" eb="4">
      <t>ナン</t>
    </rPh>
    <rPh sb="4" eb="5">
      <t>フウ</t>
    </rPh>
    <rPh sb="5" eb="6">
      <t>エン</t>
    </rPh>
    <phoneticPr fontId="4"/>
  </si>
  <si>
    <t>三上　ミヨ　様</t>
    <rPh sb="0" eb="2">
      <t>ミカミ</t>
    </rPh>
    <rPh sb="6" eb="7">
      <t>サマ</t>
    </rPh>
    <phoneticPr fontId="4"/>
  </si>
  <si>
    <t>美保野病院</t>
    <rPh sb="0" eb="2">
      <t>ミホ</t>
    </rPh>
    <rPh sb="2" eb="3">
      <t>ノ</t>
    </rPh>
    <rPh sb="3" eb="5">
      <t>ビョウイン</t>
    </rPh>
    <phoneticPr fontId="4"/>
  </si>
  <si>
    <t>田沼　清子　様</t>
    <rPh sb="0" eb="2">
      <t>タヌマ</t>
    </rPh>
    <rPh sb="3" eb="5">
      <t>キヨコ</t>
    </rPh>
    <rPh sb="6" eb="7">
      <t>サマ</t>
    </rPh>
    <phoneticPr fontId="4"/>
  </si>
  <si>
    <t>GH市川</t>
    <rPh sb="2" eb="4">
      <t>イチカワ</t>
    </rPh>
    <phoneticPr fontId="4"/>
  </si>
  <si>
    <t>工藤　正男　様</t>
    <rPh sb="0" eb="2">
      <t>クドウ</t>
    </rPh>
    <rPh sb="3" eb="5">
      <t>マサオ</t>
    </rPh>
    <rPh sb="6" eb="7">
      <t>サマ</t>
    </rPh>
    <phoneticPr fontId="4"/>
  </si>
  <si>
    <t>老健しもだ</t>
    <rPh sb="0" eb="2">
      <t>ロウケン</t>
    </rPh>
    <phoneticPr fontId="4"/>
  </si>
  <si>
    <t>寺井　恵利子　様</t>
    <rPh sb="0" eb="2">
      <t>テライ</t>
    </rPh>
    <rPh sb="3" eb="6">
      <t>エリコ</t>
    </rPh>
    <rPh sb="7" eb="8">
      <t>サマ</t>
    </rPh>
    <phoneticPr fontId="4"/>
  </si>
  <si>
    <t>自宅</t>
    <rPh sb="0" eb="2">
      <t>ジタク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</si>
  <si>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</si>
  <si>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大橋　ミサ　様</t>
    <rPh sb="0" eb="2">
      <t>オオハシ</t>
    </rPh>
    <rPh sb="6" eb="7">
      <t>サマ</t>
    </rPh>
    <phoneticPr fontId="4"/>
  </si>
  <si>
    <t>GHにこにこプラザ三沢</t>
    <rPh sb="9" eb="11">
      <t>ミサワ</t>
    </rPh>
    <phoneticPr fontId="4"/>
  </si>
  <si>
    <t>館合　寛　様</t>
    <rPh sb="0" eb="1">
      <t>タテ</t>
    </rPh>
    <rPh sb="1" eb="2">
      <t>アイ</t>
    </rPh>
    <rPh sb="3" eb="4">
      <t>ヒロシ</t>
    </rPh>
    <rPh sb="5" eb="6">
      <t>サマ</t>
    </rPh>
    <phoneticPr fontId="4"/>
  </si>
  <si>
    <t>死去</t>
    <rPh sb="0" eb="2">
      <t>シキョ</t>
    </rPh>
    <phoneticPr fontId="4"/>
  </si>
  <si>
    <t>吉田　あや子　様</t>
    <rPh sb="0" eb="2">
      <t>ヨシダ</t>
    </rPh>
    <rPh sb="5" eb="6">
      <t>コ</t>
    </rPh>
    <rPh sb="7" eb="8">
      <t>サマ</t>
    </rPh>
    <phoneticPr fontId="4"/>
  </si>
  <si>
    <t>田端　香織　様</t>
    <rPh sb="0" eb="2">
      <t>タバタ</t>
    </rPh>
    <rPh sb="3" eb="5">
      <t>カオリ</t>
    </rPh>
    <rPh sb="6" eb="7">
      <t>サマ</t>
    </rPh>
    <phoneticPr fontId="4"/>
  </si>
  <si>
    <t>横島　禮子　様</t>
    <rPh sb="0" eb="2">
      <t>ヨコシマ</t>
    </rPh>
    <rPh sb="3" eb="5">
      <t>レイコ</t>
    </rPh>
    <rPh sb="6" eb="7">
      <t>サマ</t>
    </rPh>
    <phoneticPr fontId="4"/>
  </si>
  <si>
    <t>高橋　信一　様</t>
    <rPh sb="0" eb="2">
      <t>タカハシ</t>
    </rPh>
    <rPh sb="3" eb="5">
      <t>シンイチ</t>
    </rPh>
    <rPh sb="6" eb="7">
      <t>サマ</t>
    </rPh>
    <phoneticPr fontId="4"/>
  </si>
  <si>
    <t>三浦　良三　様</t>
    <rPh sb="0" eb="2">
      <t>ミウラ</t>
    </rPh>
    <rPh sb="3" eb="5">
      <t>リョウゾウ</t>
    </rPh>
    <rPh sb="6" eb="7">
      <t>サマ</t>
    </rPh>
    <phoneticPr fontId="4"/>
  </si>
  <si>
    <t>佐藤　昭雄　様</t>
    <rPh sb="0" eb="2">
      <t>サトウ</t>
    </rPh>
    <rPh sb="3" eb="5">
      <t>アキオ</t>
    </rPh>
    <rPh sb="6" eb="7">
      <t>サマ</t>
    </rPh>
    <phoneticPr fontId="4"/>
  </si>
  <si>
    <t>ショートステイ桜</t>
    <rPh sb="7" eb="8">
      <t>サクラ</t>
    </rPh>
    <phoneticPr fontId="4"/>
  </si>
  <si>
    <t>佐藤　暹　様</t>
    <rPh sb="0" eb="2">
      <t>サトウ</t>
    </rPh>
    <rPh sb="3" eb="4">
      <t>ススム</t>
    </rPh>
    <rPh sb="5" eb="6">
      <t>サマ</t>
    </rPh>
    <phoneticPr fontId="4"/>
  </si>
  <si>
    <t>有料　ちょうじゃ様の宿</t>
    <rPh sb="0" eb="2">
      <t>ユウリョウ</t>
    </rPh>
    <rPh sb="8" eb="9">
      <t>サマ</t>
    </rPh>
    <rPh sb="10" eb="11">
      <t>ヤド</t>
    </rPh>
    <phoneticPr fontId="4"/>
  </si>
  <si>
    <t>佐々木　博子　様</t>
    <rPh sb="0" eb="3">
      <t>ササキ</t>
    </rPh>
    <rPh sb="4" eb="6">
      <t>ヒロコ</t>
    </rPh>
    <rPh sb="7" eb="8">
      <t>サマ</t>
    </rPh>
    <phoneticPr fontId="4"/>
  </si>
  <si>
    <t>医療保護入院退院届</t>
    <phoneticPr fontId="4"/>
  </si>
  <si>
    <t>佐藤　留五郎　様</t>
    <rPh sb="0" eb="2">
      <t>サトウ</t>
    </rPh>
    <rPh sb="3" eb="6">
      <t>トメゴロウ</t>
    </rPh>
    <rPh sb="7" eb="8">
      <t>サマ</t>
    </rPh>
    <phoneticPr fontId="4"/>
  </si>
  <si>
    <t>佐々木　利作　様</t>
    <rPh sb="0" eb="3">
      <t>ササキ</t>
    </rPh>
    <rPh sb="4" eb="6">
      <t>リサク</t>
    </rPh>
    <rPh sb="7" eb="8">
      <t>サマ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</si>
  <si>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</si>
  <si>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</si>
  <si>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木村　夏美　様</t>
    <rPh sb="0" eb="2">
      <t>キムラ</t>
    </rPh>
    <rPh sb="3" eb="5">
      <t>ナツミ</t>
    </rPh>
    <rPh sb="6" eb="7">
      <t>サマ</t>
    </rPh>
    <phoneticPr fontId="4"/>
  </si>
  <si>
    <t>金・馬渡</t>
    <rPh sb="0" eb="1">
      <t>キン</t>
    </rPh>
    <rPh sb="2" eb="4">
      <t>マワタリ</t>
    </rPh>
    <phoneticPr fontId="4"/>
  </si>
  <si>
    <t>北向　淑美　様</t>
    <rPh sb="0" eb="2">
      <t>キタムカイ</t>
    </rPh>
    <rPh sb="3" eb="4">
      <t>ヨシ</t>
    </rPh>
    <rPh sb="4" eb="5">
      <t>ミ</t>
    </rPh>
    <rPh sb="6" eb="7">
      <t>サマ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</si>
  <si>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</si>
  <si>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</si>
  <si>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</si>
  <si>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</si>
  <si>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LIPENGFEI　様</t>
    <rPh sb="10" eb="11">
      <t>サマ</t>
    </rPh>
    <phoneticPr fontId="4"/>
  </si>
  <si>
    <t>金(馬渡)</t>
    <rPh sb="0" eb="1">
      <t>キン</t>
    </rPh>
    <rPh sb="2" eb="4">
      <t>マワタリ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</si>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</sst>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9月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1</v>
          </cell>
          <cell r="F39">
            <v>1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6"/>
  <sheetViews>
    <sheetView tabSelected="1" workbookViewId="0">
      <selection activeCell="M29" sqref="M29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9月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5</v>
      </c>
      <c r="E5" s="17">
        <v>0</v>
      </c>
      <c r="F5" s="16">
        <v>0</v>
      </c>
      <c r="G5" s="1" t="s">
        <v>11</v>
      </c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10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1</v>
      </c>
      <c r="E12" s="26">
        <f>[1]労務状況!F39</f>
        <v>1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27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28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12</v>
      </c>
      <c r="B18" s="1"/>
      <c r="C18" s="35">
        <f>C10+C11+C12+C14+C13</f>
        <v>0</v>
      </c>
      <c r="D18" s="35">
        <f t="shared" ref="D18:K18" si="0">D10+D11+D12+D14+D13</f>
        <v>1</v>
      </c>
      <c r="E18" s="35">
        <f t="shared" si="0"/>
        <v>1</v>
      </c>
      <c r="F18" s="35">
        <f t="shared" si="0"/>
        <v>1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29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31</v>
      </c>
      <c r="B22" s="1"/>
      <c r="C22" s="40" t="s">
        <v>32</v>
      </c>
      <c r="D22" s="1" t="s">
        <v>33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27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28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34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31</v>
      </c>
      <c r="B30" s="1"/>
      <c r="C30" s="40" t="s">
        <v>32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24</v>
      </c>
      <c r="B31" s="1"/>
      <c r="C31" s="44">
        <v>2</v>
      </c>
      <c r="D31" s="1" t="s">
        <v>35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25</v>
      </c>
      <c r="B32" s="1"/>
      <c r="C32" s="44">
        <v>2</v>
      </c>
      <c r="D32" s="1" t="s">
        <v>35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26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27</v>
      </c>
      <c r="B34" s="28"/>
      <c r="C34" s="44">
        <v>2</v>
      </c>
      <c r="D34" s="45" t="s">
        <v>35</v>
      </c>
      <c r="E34" s="45"/>
      <c r="F34" s="45"/>
      <c r="G34" s="45"/>
      <c r="H34" s="45"/>
      <c r="I34" s="45"/>
      <c r="J34" s="45"/>
      <c r="K34" s="45"/>
    </row>
    <row r="35" spans="1:11" ht="14.25" x14ac:dyDescent="0.15">
      <c r="A35" s="28" t="s">
        <v>28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36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32</v>
      </c>
      <c r="D38" s="1" t="s">
        <v>37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38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39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12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40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32</v>
      </c>
      <c r="D44" s="1" t="s">
        <v>41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42</v>
      </c>
      <c r="B45" s="1"/>
      <c r="C45" s="61">
        <v>5</v>
      </c>
      <c r="D45" s="1" t="s">
        <v>43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44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C46" sqref="C46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45</v>
      </c>
      <c r="B1" s="63"/>
      <c r="C1" s="63"/>
      <c r="D1" s="63"/>
      <c r="H1" s="1"/>
      <c r="I1" s="1"/>
    </row>
    <row r="2" spans="1:9" ht="22.5" customHeight="1" x14ac:dyDescent="0.15">
      <c r="A2" s="65" t="s">
        <v>46</v>
      </c>
      <c r="B2" s="1" t="s">
        <v>47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48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49</v>
      </c>
      <c r="B4" s="1" t="s">
        <v>50</v>
      </c>
      <c r="C4" s="1"/>
      <c r="D4" s="1"/>
      <c r="E4" s="66"/>
      <c r="F4" s="67" t="s">
        <v>51</v>
      </c>
      <c r="G4" s="1"/>
      <c r="H4" s="1"/>
      <c r="I4" s="1"/>
    </row>
    <row r="5" spans="1:9" ht="22.5" customHeight="1" x14ac:dyDescent="0.15">
      <c r="A5" s="1"/>
      <c r="B5" s="1" t="s">
        <v>52</v>
      </c>
      <c r="C5" s="1"/>
      <c r="D5" s="1"/>
      <c r="E5" s="66"/>
      <c r="F5" s="67" t="s">
        <v>51</v>
      </c>
      <c r="G5" s="1"/>
      <c r="H5" s="1"/>
      <c r="I5" s="1"/>
    </row>
    <row r="6" spans="1:9" ht="22.5" customHeight="1" x14ac:dyDescent="0.15">
      <c r="A6" s="1"/>
      <c r="B6" s="1" t="s">
        <v>53</v>
      </c>
      <c r="C6" s="1"/>
      <c r="D6" s="1"/>
      <c r="E6" s="66"/>
      <c r="F6" s="67" t="s">
        <v>51</v>
      </c>
      <c r="G6" s="1"/>
      <c r="H6" s="1"/>
      <c r="I6" s="1"/>
    </row>
    <row r="7" spans="1:9" ht="22.5" customHeight="1" x14ac:dyDescent="0.15">
      <c r="A7" s="1"/>
      <c r="B7" s="1" t="s">
        <v>54</v>
      </c>
      <c r="C7" s="1"/>
      <c r="D7" s="1"/>
      <c r="E7" s="66"/>
      <c r="F7" s="67" t="s">
        <v>51</v>
      </c>
      <c r="G7" s="1"/>
      <c r="H7" s="1"/>
      <c r="I7" s="1"/>
    </row>
    <row r="8" spans="1:9" ht="22.5" customHeight="1" x14ac:dyDescent="0.15">
      <c r="A8" s="1"/>
      <c r="B8" s="1" t="s">
        <v>55</v>
      </c>
      <c r="C8" s="1"/>
      <c r="D8" s="1"/>
      <c r="E8" s="66"/>
      <c r="F8" s="67" t="s">
        <v>51</v>
      </c>
      <c r="G8" s="1"/>
      <c r="H8" s="1"/>
      <c r="I8" s="1"/>
    </row>
    <row r="9" spans="1:9" ht="22.5" customHeight="1" x14ac:dyDescent="0.15">
      <c r="A9" s="1" t="s">
        <v>56</v>
      </c>
      <c r="B9" s="1" t="s">
        <v>56</v>
      </c>
      <c r="C9" s="1"/>
      <c r="D9" s="1"/>
      <c r="E9" s="66"/>
      <c r="F9" s="67" t="s">
        <v>51</v>
      </c>
      <c r="G9" s="1"/>
      <c r="H9" s="1"/>
      <c r="I9" s="1"/>
    </row>
    <row r="10" spans="1:9" ht="22.5" customHeight="1" x14ac:dyDescent="0.15">
      <c r="A10" s="1"/>
      <c r="B10" s="1" t="s">
        <v>57</v>
      </c>
      <c r="C10" s="1"/>
      <c r="D10" s="1"/>
      <c r="E10" s="66"/>
      <c r="F10" s="67" t="s">
        <v>51</v>
      </c>
      <c r="G10" s="1"/>
      <c r="H10" s="1"/>
      <c r="I10" s="1"/>
    </row>
    <row r="11" spans="1:9" ht="22.5" customHeight="1" x14ac:dyDescent="0.15">
      <c r="A11" s="1" t="s">
        <v>58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59</v>
      </c>
      <c r="B12" s="69">
        <f>[1]業務遂行状況!AI10</f>
        <v>0</v>
      </c>
      <c r="C12" s="67" t="s">
        <v>51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60</v>
      </c>
      <c r="B13" s="69">
        <f>[1]業務遂行状況!AI11</f>
        <v>0</v>
      </c>
      <c r="C13" s="67" t="s">
        <v>51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61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62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63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64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65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66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67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68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69</v>
      </c>
      <c r="B22" s="1" t="s">
        <v>70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71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72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73</v>
      </c>
      <c r="B25" s="1" t="s">
        <v>74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75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76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77</v>
      </c>
      <c r="B28" s="1" t="s">
        <v>78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79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C46" sqref="C46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9月</v>
      </c>
      <c r="F1" s="1"/>
      <c r="G1" s="1"/>
      <c r="H1" s="1"/>
      <c r="I1" s="1" t="s">
        <v>80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81</v>
      </c>
      <c r="AB1" s="1"/>
      <c r="AC1" s="1"/>
      <c r="AD1" s="1" t="s">
        <v>82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83</v>
      </c>
      <c r="P4" s="1"/>
      <c r="Q4" s="1"/>
      <c r="R4" s="1"/>
      <c r="S4" s="1" t="s">
        <v>24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84</v>
      </c>
      <c r="B5" s="1"/>
      <c r="C5" s="1"/>
      <c r="D5" s="1"/>
      <c r="E5" s="1"/>
      <c r="F5" s="1"/>
      <c r="G5" s="1"/>
      <c r="H5" s="1"/>
      <c r="I5" s="1" t="s">
        <v>85</v>
      </c>
      <c r="J5" s="1"/>
      <c r="K5" s="1"/>
      <c r="L5" s="1"/>
      <c r="M5" s="1" t="s">
        <v>86</v>
      </c>
      <c r="N5" s="1"/>
      <c r="O5" s="1"/>
      <c r="P5" s="1"/>
      <c r="Q5" s="1" t="s">
        <v>87</v>
      </c>
      <c r="R5" s="1"/>
      <c r="S5" s="1"/>
      <c r="T5" s="1"/>
      <c r="U5" s="1" t="s">
        <v>88</v>
      </c>
      <c r="V5" s="1"/>
      <c r="W5" s="1"/>
      <c r="X5" s="1"/>
      <c r="Y5" s="1" t="s">
        <v>89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90</v>
      </c>
      <c r="J6" s="1"/>
      <c r="K6" s="1" t="s">
        <v>91</v>
      </c>
      <c r="L6" s="1"/>
      <c r="M6" s="1" t="s">
        <v>90</v>
      </c>
      <c r="N6" s="1"/>
      <c r="O6" s="1" t="s">
        <v>91</v>
      </c>
      <c r="P6" s="1"/>
      <c r="Q6" s="1" t="s">
        <v>90</v>
      </c>
      <c r="R6" s="1"/>
      <c r="S6" s="1" t="s">
        <v>91</v>
      </c>
      <c r="T6" s="1"/>
      <c r="U6" s="1" t="s">
        <v>90</v>
      </c>
      <c r="V6" s="1"/>
      <c r="W6" s="1" t="s">
        <v>91</v>
      </c>
      <c r="X6" s="1"/>
      <c r="Y6" s="1" t="s">
        <v>90</v>
      </c>
      <c r="Z6" s="1"/>
      <c r="AA6" s="1" t="s">
        <v>91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92</v>
      </c>
      <c r="D7" s="1"/>
      <c r="E7" s="1"/>
      <c r="F7" s="1"/>
      <c r="G7" s="1" t="s">
        <v>93</v>
      </c>
      <c r="H7" s="1"/>
      <c r="I7" s="1">
        <v>1</v>
      </c>
      <c r="J7" s="1"/>
      <c r="K7" s="1">
        <v>1</v>
      </c>
      <c r="L7" s="1"/>
      <c r="M7" s="1">
        <v>0</v>
      </c>
      <c r="N7" s="1"/>
      <c r="O7" s="45">
        <v>0</v>
      </c>
      <c r="P7" s="45"/>
      <c r="Q7" s="45">
        <v>0</v>
      </c>
      <c r="R7" s="45"/>
      <c r="S7" s="45">
        <v>0</v>
      </c>
      <c r="T7" s="45"/>
      <c r="U7" s="45">
        <v>0</v>
      </c>
      <c r="V7" s="45"/>
      <c r="W7" s="45">
        <v>0</v>
      </c>
      <c r="X7" s="45"/>
      <c r="Y7" s="1">
        <f>SUM(I7+M7+Q7+U7)</f>
        <v>1</v>
      </c>
      <c r="Z7" s="1"/>
      <c r="AA7" s="1">
        <f t="shared" ref="AA7:AA15" si="0">SUM(K7+O7+S7+W7)</f>
        <v>1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94</v>
      </c>
      <c r="H8" s="1"/>
      <c r="I8" s="1">
        <v>3</v>
      </c>
      <c r="J8" s="1"/>
      <c r="K8" s="1">
        <v>2</v>
      </c>
      <c r="L8" s="1"/>
      <c r="M8" s="1">
        <v>0</v>
      </c>
      <c r="N8" s="1"/>
      <c r="O8" s="45">
        <v>10</v>
      </c>
      <c r="P8" s="45"/>
      <c r="Q8" s="45">
        <v>0</v>
      </c>
      <c r="R8" s="45"/>
      <c r="S8" s="45">
        <v>3</v>
      </c>
      <c r="T8" s="45"/>
      <c r="U8" s="45">
        <v>22</v>
      </c>
      <c r="V8" s="45"/>
      <c r="W8" s="45">
        <v>12</v>
      </c>
      <c r="X8" s="45"/>
      <c r="Y8" s="1">
        <f>SUM(I8,M8,Q8,U8)</f>
        <v>25</v>
      </c>
      <c r="Z8" s="1"/>
      <c r="AA8" s="1">
        <f t="shared" si="0"/>
        <v>27</v>
      </c>
      <c r="AB8" s="1"/>
      <c r="AC8" s="1" t="s">
        <v>93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95</v>
      </c>
      <c r="H9" s="1"/>
      <c r="I9" s="1">
        <v>3</v>
      </c>
      <c r="J9" s="1"/>
      <c r="K9" s="1">
        <v>3</v>
      </c>
      <c r="L9" s="1"/>
      <c r="M9" s="1">
        <v>1</v>
      </c>
      <c r="N9" s="1"/>
      <c r="O9" s="45">
        <v>1</v>
      </c>
      <c r="P9" s="45"/>
      <c r="Q9" s="45">
        <v>0</v>
      </c>
      <c r="R9" s="45"/>
      <c r="S9" s="45">
        <v>0</v>
      </c>
      <c r="T9" s="45"/>
      <c r="U9" s="45">
        <v>1</v>
      </c>
      <c r="V9" s="45"/>
      <c r="W9" s="45">
        <v>2</v>
      </c>
      <c r="X9" s="45"/>
      <c r="Y9" s="1">
        <f t="shared" ref="Y9:Y15" si="1">SUM(I9+M9+Q9+U9)</f>
        <v>5</v>
      </c>
      <c r="Z9" s="1"/>
      <c r="AA9" s="1">
        <f t="shared" si="0"/>
        <v>6</v>
      </c>
      <c r="AB9" s="1"/>
      <c r="AC9" s="82"/>
      <c r="AD9" s="1">
        <f>SUM(Y16:AB16)</f>
        <v>26</v>
      </c>
      <c r="AE9" s="1"/>
      <c r="AF9" s="84" t="s">
        <v>96</v>
      </c>
    </row>
    <row r="10" spans="1:34" s="81" customFormat="1" ht="13.5" customHeight="1" x14ac:dyDescent="0.15">
      <c r="A10" s="1"/>
      <c r="B10" s="1"/>
      <c r="C10" s="1" t="s">
        <v>97</v>
      </c>
      <c r="D10" s="1"/>
      <c r="E10" s="1"/>
      <c r="F10" s="1"/>
      <c r="G10" s="1" t="s">
        <v>93</v>
      </c>
      <c r="H10" s="1"/>
      <c r="I10" s="1">
        <v>13</v>
      </c>
      <c r="J10" s="1"/>
      <c r="K10" s="1">
        <v>9</v>
      </c>
      <c r="L10" s="1"/>
      <c r="M10" s="1">
        <v>0</v>
      </c>
      <c r="N10" s="1"/>
      <c r="O10" s="45">
        <v>0</v>
      </c>
      <c r="P10" s="45"/>
      <c r="Q10" s="45">
        <v>0</v>
      </c>
      <c r="R10" s="45"/>
      <c r="S10" s="45">
        <v>0</v>
      </c>
      <c r="T10" s="45"/>
      <c r="U10" s="45">
        <v>0</v>
      </c>
      <c r="V10" s="45"/>
      <c r="W10" s="45">
        <v>0</v>
      </c>
      <c r="X10" s="45"/>
      <c r="Y10" s="1">
        <f t="shared" si="1"/>
        <v>13</v>
      </c>
      <c r="Z10" s="1"/>
      <c r="AA10" s="1">
        <f t="shared" si="0"/>
        <v>9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94</v>
      </c>
      <c r="H11" s="1"/>
      <c r="I11" s="45">
        <v>18</v>
      </c>
      <c r="J11" s="45"/>
      <c r="K11" s="45">
        <v>18</v>
      </c>
      <c r="L11" s="45"/>
      <c r="M11" s="45">
        <v>17</v>
      </c>
      <c r="N11" s="45"/>
      <c r="O11" s="45">
        <v>18</v>
      </c>
      <c r="P11" s="45"/>
      <c r="Q11" s="45">
        <v>27</v>
      </c>
      <c r="R11" s="45"/>
      <c r="S11" s="45">
        <v>30</v>
      </c>
      <c r="T11" s="45"/>
      <c r="U11" s="45">
        <v>0</v>
      </c>
      <c r="V11" s="45"/>
      <c r="W11" s="45">
        <v>0</v>
      </c>
      <c r="X11" s="45"/>
      <c r="Y11" s="1">
        <f t="shared" si="1"/>
        <v>62</v>
      </c>
      <c r="Z11" s="1"/>
      <c r="AA11" s="1">
        <f t="shared" si="0"/>
        <v>66</v>
      </c>
      <c r="AB11" s="1"/>
      <c r="AC11" s="1" t="s">
        <v>95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95</v>
      </c>
      <c r="H12" s="1"/>
      <c r="I12" s="45">
        <v>1</v>
      </c>
      <c r="J12" s="45"/>
      <c r="K12" s="45">
        <v>3</v>
      </c>
      <c r="L12" s="45"/>
      <c r="M12" s="45">
        <v>2</v>
      </c>
      <c r="N12" s="45"/>
      <c r="O12" s="45">
        <v>0</v>
      </c>
      <c r="P12" s="45"/>
      <c r="Q12" s="45">
        <v>6</v>
      </c>
      <c r="R12" s="45"/>
      <c r="S12" s="45">
        <v>10</v>
      </c>
      <c r="T12" s="45"/>
      <c r="U12" s="45">
        <v>0</v>
      </c>
      <c r="V12" s="45"/>
      <c r="W12" s="45">
        <v>0</v>
      </c>
      <c r="X12" s="45"/>
      <c r="Y12" s="1">
        <f t="shared" si="1"/>
        <v>9</v>
      </c>
      <c r="Z12" s="1"/>
      <c r="AA12" s="1">
        <f t="shared" si="0"/>
        <v>13</v>
      </c>
      <c r="AB12" s="1"/>
      <c r="AC12" s="82"/>
      <c r="AD12" s="1">
        <f>SUM(Y18:AB18)</f>
        <v>35</v>
      </c>
      <c r="AE12" s="1"/>
      <c r="AF12" s="84" t="s">
        <v>96</v>
      </c>
    </row>
    <row r="13" spans="1:34" s="76" customFormat="1" ht="13.5" customHeight="1" x14ac:dyDescent="0.15">
      <c r="A13" s="1"/>
      <c r="B13" s="1"/>
      <c r="C13" s="1" t="s">
        <v>98</v>
      </c>
      <c r="D13" s="1"/>
      <c r="E13" s="1"/>
      <c r="F13" s="1"/>
      <c r="G13" s="1" t="s">
        <v>93</v>
      </c>
      <c r="H13" s="1"/>
      <c r="I13" s="1">
        <v>0</v>
      </c>
      <c r="J13" s="1"/>
      <c r="K13" s="1">
        <v>2</v>
      </c>
      <c r="L13" s="1"/>
      <c r="M13" s="1">
        <v>0</v>
      </c>
      <c r="N13" s="1"/>
      <c r="O13" s="45">
        <v>0</v>
      </c>
      <c r="P13" s="45"/>
      <c r="Q13" s="45">
        <v>0</v>
      </c>
      <c r="R13" s="45"/>
      <c r="S13" s="45">
        <v>0</v>
      </c>
      <c r="T13" s="45"/>
      <c r="U13" s="45">
        <v>0</v>
      </c>
      <c r="V13" s="45"/>
      <c r="W13" s="45">
        <v>0</v>
      </c>
      <c r="X13" s="45"/>
      <c r="Y13" s="1">
        <f t="shared" si="1"/>
        <v>0</v>
      </c>
      <c r="Z13" s="1"/>
      <c r="AA13" s="1">
        <f t="shared" si="0"/>
        <v>2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94</v>
      </c>
      <c r="H14" s="1"/>
      <c r="I14" s="1">
        <v>1</v>
      </c>
      <c r="J14" s="1"/>
      <c r="K14" s="45">
        <v>1</v>
      </c>
      <c r="L14" s="45"/>
      <c r="M14" s="1">
        <v>0</v>
      </c>
      <c r="N14" s="1"/>
      <c r="O14" s="1">
        <v>0</v>
      </c>
      <c r="P14" s="1"/>
      <c r="Q14" s="45">
        <v>0</v>
      </c>
      <c r="R14" s="45"/>
      <c r="S14" s="45">
        <v>0</v>
      </c>
      <c r="T14" s="45"/>
      <c r="U14" s="45">
        <v>0</v>
      </c>
      <c r="V14" s="45"/>
      <c r="W14" s="45">
        <v>0</v>
      </c>
      <c r="X14" s="45"/>
      <c r="Y14" s="1">
        <f t="shared" si="1"/>
        <v>1</v>
      </c>
      <c r="Z14" s="1"/>
      <c r="AA14" s="1">
        <f t="shared" si="0"/>
        <v>1</v>
      </c>
      <c r="AB14" s="1"/>
      <c r="AC14" s="1" t="s">
        <v>99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95</v>
      </c>
      <c r="H15" s="1"/>
      <c r="I15" s="45">
        <v>1</v>
      </c>
      <c r="J15" s="45"/>
      <c r="K15" s="1">
        <v>1</v>
      </c>
      <c r="L15" s="1"/>
      <c r="M15" s="45">
        <v>0</v>
      </c>
      <c r="N15" s="45"/>
      <c r="O15" s="45">
        <v>0</v>
      </c>
      <c r="P15" s="45"/>
      <c r="Q15" s="45">
        <v>0</v>
      </c>
      <c r="R15" s="45"/>
      <c r="S15" s="45">
        <v>0</v>
      </c>
      <c r="T15" s="45"/>
      <c r="U15" s="45">
        <v>0</v>
      </c>
      <c r="V15" s="45"/>
      <c r="W15" s="45">
        <v>0</v>
      </c>
      <c r="X15" s="45"/>
      <c r="Y15" s="1">
        <f t="shared" si="1"/>
        <v>1</v>
      </c>
      <c r="Z15" s="1"/>
      <c r="AA15" s="1">
        <f t="shared" si="0"/>
        <v>1</v>
      </c>
      <c r="AB15" s="1"/>
      <c r="AC15" s="82"/>
      <c r="AD15" s="1">
        <f>Y17+AA17</f>
        <v>182</v>
      </c>
      <c r="AE15" s="1"/>
      <c r="AF15" s="84" t="s">
        <v>96</v>
      </c>
    </row>
    <row r="16" spans="1:34" s="76" customFormat="1" ht="13.5" customHeight="1" x14ac:dyDescent="0.15">
      <c r="A16" s="1"/>
      <c r="B16" s="1"/>
      <c r="C16" s="1" t="s">
        <v>89</v>
      </c>
      <c r="D16" s="1"/>
      <c r="E16" s="1"/>
      <c r="F16" s="1"/>
      <c r="G16" s="1" t="s">
        <v>93</v>
      </c>
      <c r="H16" s="1"/>
      <c r="I16" s="1">
        <f>SUM(I7+I10+I13)</f>
        <v>14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14</v>
      </c>
      <c r="Z16" s="1"/>
      <c r="AA16" s="1">
        <f>SUM(AA7+AA10+AA13)</f>
        <v>12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94</v>
      </c>
      <c r="H17" s="1"/>
      <c r="I17" s="1">
        <f>SUM(I8+I11+I14)</f>
        <v>22</v>
      </c>
      <c r="J17" s="1"/>
      <c r="K17" s="1">
        <f>SUM(K8+K11+K14)</f>
        <v>21</v>
      </c>
      <c r="L17" s="1"/>
      <c r="M17" s="1">
        <f>M8+M11+M14</f>
        <v>17</v>
      </c>
      <c r="N17" s="1"/>
      <c r="O17" s="1">
        <f>SUM(O8+O11+O14)</f>
        <v>28</v>
      </c>
      <c r="P17" s="1"/>
      <c r="Q17" s="1">
        <f>Q8+Q11+Q14</f>
        <v>27</v>
      </c>
      <c r="R17" s="1"/>
      <c r="S17" s="1">
        <f>SUM(S8+S11+S14)</f>
        <v>33</v>
      </c>
      <c r="T17" s="1"/>
      <c r="U17" s="1">
        <f>SUM(U8+U11+U14)</f>
        <v>22</v>
      </c>
      <c r="V17" s="1"/>
      <c r="W17" s="1">
        <f>SUM(W8+W11+W14)</f>
        <v>12</v>
      </c>
      <c r="X17" s="1"/>
      <c r="Y17" s="1">
        <f>SUM(Y8+Y11+Y14)</f>
        <v>88</v>
      </c>
      <c r="Z17" s="1"/>
      <c r="AA17" s="1">
        <f>SUM(AA8+AA11+AA14)</f>
        <v>94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95</v>
      </c>
      <c r="H18" s="1"/>
      <c r="I18" s="1">
        <f>SUM(I9+I12+I15)</f>
        <v>5</v>
      </c>
      <c r="J18" s="1"/>
      <c r="K18" s="1">
        <f>SUM(K9+K12+K15)</f>
        <v>7</v>
      </c>
      <c r="L18" s="1"/>
      <c r="M18" s="1">
        <f>SUM(M9+M12+M15)</f>
        <v>3</v>
      </c>
      <c r="N18" s="1"/>
      <c r="O18" s="1">
        <f>SUM(O9+O12+O15)</f>
        <v>1</v>
      </c>
      <c r="P18" s="1"/>
      <c r="Q18" s="1">
        <f>SUM(Q9+Q12+Q15)</f>
        <v>6</v>
      </c>
      <c r="R18" s="1"/>
      <c r="S18" s="1">
        <f>SUM(S9+S12+S15)</f>
        <v>10</v>
      </c>
      <c r="T18" s="1"/>
      <c r="U18" s="1">
        <f>U9+U12+U15</f>
        <v>1</v>
      </c>
      <c r="V18" s="1"/>
      <c r="W18" s="1">
        <f>SUM(W9+W12+W15)</f>
        <v>2</v>
      </c>
      <c r="X18" s="1"/>
      <c r="Y18" s="1">
        <f>I18+M18+Q18+U18</f>
        <v>15</v>
      </c>
      <c r="Z18" s="1"/>
      <c r="AA18" s="1">
        <f>SUM(AA9+AA12+AA15)</f>
        <v>20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101</v>
      </c>
      <c r="D20" s="1"/>
      <c r="E20" s="1"/>
      <c r="F20" s="1"/>
      <c r="G20" s="1"/>
      <c r="H20" s="1" t="s">
        <v>102</v>
      </c>
      <c r="I20" s="1"/>
      <c r="J20" s="1"/>
      <c r="K20" s="1" t="s">
        <v>103</v>
      </c>
      <c r="L20" s="1"/>
      <c r="M20" s="1"/>
      <c r="N20" s="1" t="s">
        <v>104</v>
      </c>
      <c r="O20" s="1"/>
      <c r="P20" s="1" t="s">
        <v>105</v>
      </c>
      <c r="Q20" s="1"/>
      <c r="R20" s="1" t="s">
        <v>101</v>
      </c>
      <c r="S20" s="1"/>
      <c r="T20" s="1"/>
      <c r="U20" s="1"/>
      <c r="V20" s="1"/>
      <c r="W20" s="1" t="s">
        <v>102</v>
      </c>
      <c r="X20" s="1"/>
      <c r="Y20" s="1"/>
      <c r="Z20" s="1" t="s">
        <v>103</v>
      </c>
      <c r="AA20" s="1"/>
      <c r="AB20" s="1"/>
      <c r="AC20" s="1" t="s">
        <v>104</v>
      </c>
      <c r="AD20" s="1"/>
      <c r="AE20" s="1" t="s">
        <v>105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106</v>
      </c>
      <c r="E21" s="1"/>
      <c r="F21" s="1"/>
      <c r="G21" s="1"/>
      <c r="H21" s="1" t="s">
        <v>107</v>
      </c>
      <c r="I21" s="1"/>
      <c r="J21" s="1"/>
      <c r="K21" s="1" t="s">
        <v>108</v>
      </c>
      <c r="L21" s="1"/>
      <c r="M21" s="1"/>
      <c r="N21" s="90">
        <v>44446</v>
      </c>
      <c r="O21" s="1"/>
      <c r="P21" s="90">
        <v>44456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109</v>
      </c>
      <c r="E22" s="1"/>
      <c r="F22" s="1"/>
      <c r="G22" s="1"/>
      <c r="H22" s="1" t="s">
        <v>107</v>
      </c>
      <c r="I22" s="1"/>
      <c r="J22" s="1"/>
      <c r="K22" s="1" t="s">
        <v>110</v>
      </c>
      <c r="L22" s="1"/>
      <c r="M22" s="1"/>
      <c r="N22" s="90">
        <v>44449</v>
      </c>
      <c r="O22" s="1"/>
      <c r="P22" s="90">
        <v>44456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111</v>
      </c>
      <c r="E23" s="1"/>
      <c r="F23" s="1"/>
      <c r="G23" s="1"/>
      <c r="H23" s="45" t="s">
        <v>112</v>
      </c>
      <c r="I23" s="45"/>
      <c r="J23" s="45"/>
      <c r="K23" s="45" t="s">
        <v>110</v>
      </c>
      <c r="L23" s="45"/>
      <c r="M23" s="45"/>
      <c r="N23" s="90">
        <v>44459</v>
      </c>
      <c r="O23" s="1"/>
      <c r="P23" s="90">
        <v>44463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113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114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3</v>
      </c>
      <c r="AI30" s="92" t="s">
        <v>51</v>
      </c>
    </row>
    <row r="31" spans="1:35" s="88" customFormat="1" ht="13.5" customHeight="1" x14ac:dyDescent="0.15">
      <c r="A31" s="1"/>
      <c r="B31" s="1"/>
      <c r="C31" s="1" t="s">
        <v>115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101</v>
      </c>
      <c r="D32" s="1"/>
      <c r="E32" s="1"/>
      <c r="F32" s="1"/>
      <c r="G32" s="1"/>
      <c r="H32" s="1" t="s">
        <v>102</v>
      </c>
      <c r="I32" s="1"/>
      <c r="J32" s="1"/>
      <c r="K32" s="1" t="s">
        <v>103</v>
      </c>
      <c r="L32" s="1"/>
      <c r="M32" s="1"/>
      <c r="N32" s="1" t="s">
        <v>116</v>
      </c>
      <c r="O32" s="1"/>
      <c r="P32" s="1"/>
      <c r="Q32" s="1"/>
      <c r="R32" s="1"/>
      <c r="S32" s="1"/>
      <c r="T32" s="1" t="s">
        <v>117</v>
      </c>
      <c r="U32" s="1"/>
      <c r="V32" s="1"/>
      <c r="W32" s="1"/>
      <c r="X32" s="1"/>
      <c r="Y32" s="1"/>
      <c r="Z32" s="1" t="s">
        <v>118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119</v>
      </c>
      <c r="O33" s="1"/>
      <c r="P33" s="1" t="s">
        <v>104</v>
      </c>
      <c r="Q33" s="1"/>
      <c r="R33" s="1" t="s">
        <v>105</v>
      </c>
      <c r="S33" s="1"/>
      <c r="T33" s="1" t="s">
        <v>119</v>
      </c>
      <c r="U33" s="1"/>
      <c r="V33" s="1" t="s">
        <v>104</v>
      </c>
      <c r="W33" s="1"/>
      <c r="X33" s="1" t="s">
        <v>105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120</v>
      </c>
      <c r="E34" s="1"/>
      <c r="F34" s="1"/>
      <c r="G34" s="1"/>
      <c r="H34" s="1" t="s">
        <v>112</v>
      </c>
      <c r="I34" s="1"/>
      <c r="J34" s="1"/>
      <c r="K34" s="1" t="s">
        <v>110</v>
      </c>
      <c r="L34" s="1"/>
      <c r="M34" s="1"/>
      <c r="N34" s="90">
        <v>44441</v>
      </c>
      <c r="O34" s="1"/>
      <c r="P34" s="90">
        <v>44441</v>
      </c>
      <c r="Q34" s="1"/>
      <c r="R34" s="90">
        <v>44452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121</v>
      </c>
      <c r="E35" s="1"/>
      <c r="F35" s="1"/>
      <c r="G35" s="1"/>
      <c r="H35" s="1" t="s">
        <v>122</v>
      </c>
      <c r="I35" s="1"/>
      <c r="J35" s="1"/>
      <c r="K35" s="1" t="s">
        <v>110</v>
      </c>
      <c r="L35" s="1"/>
      <c r="M35" s="1"/>
      <c r="N35" s="90">
        <v>44446</v>
      </c>
      <c r="O35" s="1"/>
      <c r="P35" s="90">
        <v>44446</v>
      </c>
      <c r="Q35" s="1"/>
      <c r="R35" s="90">
        <v>44452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123</v>
      </c>
      <c r="E36" s="1"/>
      <c r="F36" s="1"/>
      <c r="G36" s="1"/>
      <c r="H36" s="1" t="s">
        <v>112</v>
      </c>
      <c r="I36" s="1"/>
      <c r="J36" s="1"/>
      <c r="K36" s="1" t="s">
        <v>124</v>
      </c>
      <c r="L36" s="1"/>
      <c r="M36" s="1"/>
      <c r="N36" s="90">
        <v>44446</v>
      </c>
      <c r="O36" s="1"/>
      <c r="P36" s="90">
        <v>44446</v>
      </c>
      <c r="Q36" s="1"/>
      <c r="R36" s="90">
        <v>44452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45" t="s">
        <v>125</v>
      </c>
      <c r="E37" s="45"/>
      <c r="F37" s="45"/>
      <c r="G37" s="45"/>
      <c r="H37" s="45" t="s">
        <v>107</v>
      </c>
      <c r="I37" s="45"/>
      <c r="J37" s="45"/>
      <c r="K37" s="45" t="s">
        <v>124</v>
      </c>
      <c r="L37" s="45"/>
      <c r="M37" s="45"/>
      <c r="N37" s="90">
        <v>44446</v>
      </c>
      <c r="O37" s="1"/>
      <c r="P37" s="90">
        <v>44446</v>
      </c>
      <c r="Q37" s="1"/>
      <c r="R37" s="90">
        <v>44452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45" t="s">
        <v>126</v>
      </c>
      <c r="E38" s="45"/>
      <c r="F38" s="45"/>
      <c r="G38" s="45"/>
      <c r="H38" s="45" t="s">
        <v>112</v>
      </c>
      <c r="I38" s="45"/>
      <c r="J38" s="45"/>
      <c r="K38" s="45" t="s">
        <v>110</v>
      </c>
      <c r="L38" s="45"/>
      <c r="M38" s="45"/>
      <c r="N38" s="90">
        <v>44447</v>
      </c>
      <c r="O38" s="1"/>
      <c r="P38" s="90">
        <v>44447</v>
      </c>
      <c r="Q38" s="1"/>
      <c r="R38" s="90">
        <v>44452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45" t="s">
        <v>127</v>
      </c>
      <c r="E39" s="45"/>
      <c r="F39" s="45"/>
      <c r="G39" s="45"/>
      <c r="H39" s="45" t="s">
        <v>112</v>
      </c>
      <c r="I39" s="45"/>
      <c r="J39" s="45"/>
      <c r="K39" s="45" t="s">
        <v>128</v>
      </c>
      <c r="L39" s="45"/>
      <c r="M39" s="45"/>
      <c r="N39" s="90">
        <v>44448</v>
      </c>
      <c r="O39" s="1"/>
      <c r="P39" s="90">
        <v>44448</v>
      </c>
      <c r="Q39" s="1"/>
      <c r="R39" s="90">
        <v>44456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45" t="s">
        <v>129</v>
      </c>
      <c r="E40" s="45"/>
      <c r="F40" s="45"/>
      <c r="G40" s="45"/>
      <c r="H40" s="45" t="s">
        <v>112</v>
      </c>
      <c r="I40" s="45"/>
      <c r="J40" s="45"/>
      <c r="K40" s="45" t="s">
        <v>110</v>
      </c>
      <c r="L40" s="45"/>
      <c r="M40" s="45"/>
      <c r="N40" s="90">
        <v>44448</v>
      </c>
      <c r="O40" s="1"/>
      <c r="P40" s="90">
        <v>44448</v>
      </c>
      <c r="Q40" s="1"/>
      <c r="R40" s="90">
        <v>44456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45" t="s">
        <v>130</v>
      </c>
      <c r="E41" s="45"/>
      <c r="F41" s="45"/>
      <c r="G41" s="45"/>
      <c r="H41" s="45" t="s">
        <v>112</v>
      </c>
      <c r="I41" s="45"/>
      <c r="J41" s="45"/>
      <c r="K41" s="45" t="s">
        <v>108</v>
      </c>
      <c r="L41" s="45"/>
      <c r="M41" s="45"/>
      <c r="N41" s="90">
        <v>44449</v>
      </c>
      <c r="O41" s="1"/>
      <c r="P41" s="90">
        <v>44449</v>
      </c>
      <c r="Q41" s="1"/>
      <c r="R41" s="90">
        <v>44452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45" t="s">
        <v>131</v>
      </c>
      <c r="E42" s="45"/>
      <c r="F42" s="45"/>
      <c r="G42" s="45"/>
      <c r="H42" s="45" t="s">
        <v>122</v>
      </c>
      <c r="I42" s="45"/>
      <c r="J42" s="45"/>
      <c r="K42" s="45" t="s">
        <v>124</v>
      </c>
      <c r="L42" s="45"/>
      <c r="M42" s="45"/>
      <c r="N42" s="90">
        <v>44453</v>
      </c>
      <c r="O42" s="1"/>
      <c r="P42" s="90">
        <v>44453</v>
      </c>
      <c r="Q42" s="1"/>
      <c r="R42" s="90">
        <v>44463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45" t="s">
        <v>132</v>
      </c>
      <c r="E43" s="45"/>
      <c r="F43" s="45"/>
      <c r="G43" s="45"/>
      <c r="H43" s="45" t="s">
        <v>112</v>
      </c>
      <c r="I43" s="45"/>
      <c r="J43" s="45"/>
      <c r="K43" s="45" t="s">
        <v>108</v>
      </c>
      <c r="L43" s="45"/>
      <c r="M43" s="45"/>
      <c r="N43" s="90">
        <v>44456</v>
      </c>
      <c r="O43" s="1"/>
      <c r="P43" s="90">
        <v>44456</v>
      </c>
      <c r="Q43" s="1"/>
      <c r="R43" s="90">
        <v>44463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45" t="s">
        <v>133</v>
      </c>
      <c r="E44" s="45"/>
      <c r="F44" s="45"/>
      <c r="G44" s="45"/>
      <c r="H44" s="45" t="s">
        <v>112</v>
      </c>
      <c r="I44" s="45"/>
      <c r="J44" s="45"/>
      <c r="K44" s="45" t="s">
        <v>110</v>
      </c>
      <c r="L44" s="45"/>
      <c r="M44" s="45"/>
      <c r="N44" s="90">
        <v>44461</v>
      </c>
      <c r="O44" s="1"/>
      <c r="P44" s="90">
        <v>44461</v>
      </c>
      <c r="Q44" s="1"/>
      <c r="R44" s="90">
        <v>44470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45" t="s">
        <v>134</v>
      </c>
      <c r="E45" s="45"/>
      <c r="F45" s="45"/>
      <c r="G45" s="45"/>
      <c r="H45" s="45" t="s">
        <v>112</v>
      </c>
      <c r="I45" s="45"/>
      <c r="J45" s="45"/>
      <c r="K45" s="45" t="s">
        <v>110</v>
      </c>
      <c r="L45" s="45"/>
      <c r="M45" s="45"/>
      <c r="N45" s="90">
        <v>44462</v>
      </c>
      <c r="O45" s="1"/>
      <c r="P45" s="90">
        <v>44462</v>
      </c>
      <c r="Q45" s="1"/>
      <c r="R45" s="90">
        <v>44470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45" t="s">
        <v>135</v>
      </c>
      <c r="E46" s="45"/>
      <c r="F46" s="45"/>
      <c r="G46" s="45"/>
      <c r="H46" s="45" t="s">
        <v>112</v>
      </c>
      <c r="I46" s="45"/>
      <c r="J46" s="45"/>
      <c r="K46" s="45" t="s">
        <v>124</v>
      </c>
      <c r="L46" s="45"/>
      <c r="M46" s="45"/>
      <c r="N46" s="90">
        <v>44463</v>
      </c>
      <c r="O46" s="1"/>
      <c r="P46" s="90">
        <v>44463</v>
      </c>
      <c r="Q46" s="1"/>
      <c r="R46" s="90">
        <v>44470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45" t="s">
        <v>136</v>
      </c>
      <c r="E47" s="45"/>
      <c r="F47" s="45"/>
      <c r="G47" s="45"/>
      <c r="H47" s="45" t="s">
        <v>122</v>
      </c>
      <c r="I47" s="45"/>
      <c r="J47" s="45"/>
      <c r="K47" s="45" t="s">
        <v>110</v>
      </c>
      <c r="L47" s="45"/>
      <c r="M47" s="45"/>
      <c r="N47" s="90">
        <v>44463</v>
      </c>
      <c r="O47" s="1"/>
      <c r="P47" s="90">
        <v>44463</v>
      </c>
      <c r="Q47" s="1"/>
      <c r="R47" s="90">
        <v>44470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45" t="s">
        <v>137</v>
      </c>
      <c r="E48" s="45"/>
      <c r="F48" s="45"/>
      <c r="G48" s="45"/>
      <c r="H48" s="45" t="s">
        <v>112</v>
      </c>
      <c r="I48" s="45"/>
      <c r="J48" s="45"/>
      <c r="K48" s="45" t="s">
        <v>108</v>
      </c>
      <c r="L48" s="45"/>
      <c r="M48" s="45"/>
      <c r="N48" s="90">
        <v>44463</v>
      </c>
      <c r="O48" s="1"/>
      <c r="P48" s="90">
        <v>44463</v>
      </c>
      <c r="Q48" s="1"/>
      <c r="R48" s="90">
        <v>44470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45" t="s">
        <v>138</v>
      </c>
      <c r="E49" s="45"/>
      <c r="F49" s="45"/>
      <c r="G49" s="45"/>
      <c r="H49" s="45" t="s">
        <v>107</v>
      </c>
      <c r="I49" s="45"/>
      <c r="J49" s="45"/>
      <c r="K49" s="45" t="s">
        <v>108</v>
      </c>
      <c r="L49" s="45"/>
      <c r="M49" s="45"/>
      <c r="N49" s="90">
        <v>44467</v>
      </c>
      <c r="O49" s="1"/>
      <c r="P49" s="90">
        <v>44467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45" t="s">
        <v>139</v>
      </c>
      <c r="E50" s="45"/>
      <c r="F50" s="45"/>
      <c r="G50" s="45"/>
      <c r="H50" s="45" t="s">
        <v>112</v>
      </c>
      <c r="I50" s="45"/>
      <c r="J50" s="45"/>
      <c r="K50" s="45" t="s">
        <v>124</v>
      </c>
      <c r="L50" s="45"/>
      <c r="M50" s="45"/>
      <c r="N50" s="90">
        <v>44467</v>
      </c>
      <c r="O50" s="1"/>
      <c r="P50" s="90">
        <v>44467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140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141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17</v>
      </c>
      <c r="AI56" s="92" t="s">
        <v>51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142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51</v>
      </c>
    </row>
    <row r="59" spans="1:35" s="88" customFormat="1" ht="13.5" customHeight="1" x14ac:dyDescent="0.15">
      <c r="A59" s="1"/>
      <c r="B59" s="1"/>
      <c r="C59" s="1" t="s">
        <v>143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144</v>
      </c>
      <c r="D60" s="1"/>
      <c r="E60" s="1"/>
      <c r="F60" s="1"/>
      <c r="G60" s="1"/>
      <c r="H60" s="1" t="s">
        <v>145</v>
      </c>
      <c r="I60" s="1"/>
      <c r="J60" s="1"/>
      <c r="K60" s="1" t="s">
        <v>146</v>
      </c>
      <c r="L60" s="1"/>
      <c r="M60" s="1"/>
      <c r="N60" s="1" t="s">
        <v>119</v>
      </c>
      <c r="O60" s="1"/>
      <c r="P60" s="1" t="s">
        <v>104</v>
      </c>
      <c r="Q60" s="1"/>
      <c r="R60" s="1" t="s">
        <v>105</v>
      </c>
      <c r="S60" s="1"/>
      <c r="T60" s="1" t="s">
        <v>118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147</v>
      </c>
      <c r="E61" s="1"/>
      <c r="F61" s="1"/>
      <c r="G61" s="1"/>
      <c r="H61" s="1" t="s">
        <v>122</v>
      </c>
      <c r="I61" s="1"/>
      <c r="J61" s="1"/>
      <c r="K61" s="1" t="s">
        <v>148</v>
      </c>
      <c r="L61" s="1"/>
      <c r="M61" s="1"/>
      <c r="N61" s="90">
        <v>44455</v>
      </c>
      <c r="O61" s="1"/>
      <c r="P61" s="90">
        <v>44454</v>
      </c>
      <c r="Q61" s="1"/>
      <c r="R61" s="90">
        <v>44456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149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114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1</v>
      </c>
      <c r="AI65" s="92" t="s">
        <v>51</v>
      </c>
    </row>
    <row r="66" spans="1:35" s="88" customFormat="1" ht="13.5" customHeight="1" x14ac:dyDescent="0.15">
      <c r="A66" s="1"/>
      <c r="B66" s="1"/>
      <c r="C66" s="1" t="s">
        <v>150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101</v>
      </c>
      <c r="D67" s="1"/>
      <c r="E67" s="1"/>
      <c r="F67" s="1"/>
      <c r="G67" s="1"/>
      <c r="H67" s="1" t="s">
        <v>102</v>
      </c>
      <c r="I67" s="1"/>
      <c r="J67" s="1"/>
      <c r="K67" s="1" t="s">
        <v>103</v>
      </c>
      <c r="L67" s="1"/>
      <c r="M67" s="1"/>
      <c r="N67" s="1" t="s">
        <v>151</v>
      </c>
      <c r="O67" s="1"/>
      <c r="P67" s="1" t="s">
        <v>105</v>
      </c>
      <c r="Q67" s="1"/>
      <c r="R67" s="1" t="s">
        <v>152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153</v>
      </c>
      <c r="E68" s="1"/>
      <c r="F68" s="1"/>
      <c r="G68" s="1"/>
      <c r="H68" s="1" t="s">
        <v>112</v>
      </c>
      <c r="I68" s="1"/>
      <c r="J68" s="1"/>
      <c r="K68" s="1" t="s">
        <v>124</v>
      </c>
      <c r="L68" s="1"/>
      <c r="M68" s="1"/>
      <c r="N68" s="90">
        <v>44440</v>
      </c>
      <c r="O68" s="1"/>
      <c r="P68" s="90">
        <v>44445</v>
      </c>
      <c r="Q68" s="1"/>
      <c r="R68" s="1" t="s">
        <v>154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155</v>
      </c>
      <c r="E69" s="1"/>
      <c r="F69" s="1"/>
      <c r="G69" s="1"/>
      <c r="H69" s="1" t="s">
        <v>112</v>
      </c>
      <c r="I69" s="1"/>
      <c r="J69" s="1"/>
      <c r="K69" s="1" t="s">
        <v>124</v>
      </c>
      <c r="L69" s="1"/>
      <c r="M69" s="1"/>
      <c r="N69" s="90">
        <v>44440</v>
      </c>
      <c r="O69" s="1"/>
      <c r="P69" s="90">
        <v>44445</v>
      </c>
      <c r="Q69" s="1"/>
      <c r="R69" s="1" t="s">
        <v>156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157</v>
      </c>
      <c r="E70" s="1"/>
      <c r="F70" s="1"/>
      <c r="G70" s="1"/>
      <c r="H70" s="45" t="s">
        <v>112</v>
      </c>
      <c r="I70" s="45"/>
      <c r="J70" s="45"/>
      <c r="K70" s="45" t="s">
        <v>124</v>
      </c>
      <c r="L70" s="45"/>
      <c r="M70" s="45"/>
      <c r="N70" s="90">
        <v>44440</v>
      </c>
      <c r="O70" s="1"/>
      <c r="P70" s="90">
        <v>44445</v>
      </c>
      <c r="Q70" s="1"/>
      <c r="R70" s="45" t="s">
        <v>158</v>
      </c>
      <c r="S70" s="45"/>
      <c r="T70" s="45"/>
      <c r="U70" s="45"/>
      <c r="V70" s="45"/>
      <c r="W70" s="45"/>
      <c r="X70" s="45"/>
      <c r="Y70" s="45"/>
      <c r="Z70" s="45"/>
      <c r="AA70" s="45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45" t="s">
        <v>159</v>
      </c>
      <c r="E71" s="45"/>
      <c r="F71" s="45"/>
      <c r="G71" s="45"/>
      <c r="H71" s="45" t="s">
        <v>112</v>
      </c>
      <c r="I71" s="45"/>
      <c r="J71" s="45"/>
      <c r="K71" s="45" t="s">
        <v>110</v>
      </c>
      <c r="L71" s="45"/>
      <c r="M71" s="45"/>
      <c r="N71" s="90">
        <v>44441</v>
      </c>
      <c r="O71" s="1"/>
      <c r="P71" s="90">
        <v>44452</v>
      </c>
      <c r="Q71" s="1"/>
      <c r="R71" s="45" t="s">
        <v>160</v>
      </c>
      <c r="S71" s="45"/>
      <c r="T71" s="45"/>
      <c r="U71" s="45"/>
      <c r="V71" s="45"/>
      <c r="W71" s="45"/>
      <c r="X71" s="45"/>
      <c r="Y71" s="45"/>
      <c r="Z71" s="45"/>
      <c r="AA71" s="45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45" t="s">
        <v>161</v>
      </c>
      <c r="E72" s="45"/>
      <c r="F72" s="45"/>
      <c r="G72" s="45"/>
      <c r="H72" s="45" t="s">
        <v>112</v>
      </c>
      <c r="I72" s="45"/>
      <c r="J72" s="45"/>
      <c r="K72" s="45" t="s">
        <v>110</v>
      </c>
      <c r="L72" s="45"/>
      <c r="M72" s="45"/>
      <c r="N72" s="90">
        <v>44442</v>
      </c>
      <c r="O72" s="1"/>
      <c r="P72" s="90">
        <v>44452</v>
      </c>
      <c r="Q72" s="1"/>
      <c r="R72" s="45" t="s">
        <v>162</v>
      </c>
      <c r="S72" s="45"/>
      <c r="T72" s="45"/>
      <c r="U72" s="45"/>
      <c r="V72" s="45"/>
      <c r="W72" s="45"/>
      <c r="X72" s="45"/>
      <c r="Y72" s="45"/>
      <c r="Z72" s="45"/>
      <c r="AA72" s="45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45" t="s">
        <v>163</v>
      </c>
      <c r="E73" s="45"/>
      <c r="F73" s="45"/>
      <c r="G73" s="45"/>
      <c r="H73" s="45" t="s">
        <v>112</v>
      </c>
      <c r="I73" s="45"/>
      <c r="J73" s="45"/>
      <c r="K73" s="45" t="s">
        <v>124</v>
      </c>
      <c r="L73" s="45"/>
      <c r="M73" s="45"/>
      <c r="N73" s="90">
        <v>44450</v>
      </c>
      <c r="O73" s="1"/>
      <c r="P73" s="90">
        <v>44456</v>
      </c>
      <c r="Q73" s="1"/>
      <c r="R73" s="45" t="s">
        <v>164</v>
      </c>
      <c r="S73" s="45"/>
      <c r="T73" s="45"/>
      <c r="U73" s="45"/>
      <c r="V73" s="45"/>
      <c r="W73" s="45"/>
      <c r="X73" s="45"/>
      <c r="Y73" s="45"/>
      <c r="Z73" s="45"/>
      <c r="AA73" s="45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45" t="s">
        <v>165</v>
      </c>
      <c r="E74" s="45"/>
      <c r="F74" s="45"/>
      <c r="G74" s="45"/>
      <c r="H74" s="45" t="s">
        <v>122</v>
      </c>
      <c r="I74" s="45"/>
      <c r="J74" s="45"/>
      <c r="K74" s="45" t="s">
        <v>124</v>
      </c>
      <c r="L74" s="45"/>
      <c r="M74" s="45"/>
      <c r="N74" s="90">
        <v>44451</v>
      </c>
      <c r="O74" s="1"/>
      <c r="P74" s="90">
        <v>44456</v>
      </c>
      <c r="Q74" s="1"/>
      <c r="R74" s="45" t="s">
        <v>166</v>
      </c>
      <c r="S74" s="45"/>
      <c r="T74" s="45"/>
      <c r="U74" s="45"/>
      <c r="V74" s="45"/>
      <c r="W74" s="45"/>
      <c r="X74" s="45"/>
      <c r="Y74" s="45"/>
      <c r="Z74" s="45"/>
      <c r="AA74" s="45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45" t="s">
        <v>167</v>
      </c>
      <c r="E75" s="45"/>
      <c r="F75" s="45"/>
      <c r="G75" s="45"/>
      <c r="H75" s="45" t="s">
        <v>122</v>
      </c>
      <c r="I75" s="45"/>
      <c r="J75" s="45"/>
      <c r="K75" s="45" t="s">
        <v>110</v>
      </c>
      <c r="L75" s="45"/>
      <c r="M75" s="45"/>
      <c r="N75" s="90">
        <v>44453</v>
      </c>
      <c r="O75" s="1"/>
      <c r="P75" s="90">
        <v>44456</v>
      </c>
      <c r="Q75" s="1"/>
      <c r="R75" s="45" t="s">
        <v>166</v>
      </c>
      <c r="S75" s="45"/>
      <c r="T75" s="45"/>
      <c r="U75" s="45"/>
      <c r="V75" s="45"/>
      <c r="W75" s="45"/>
      <c r="X75" s="45"/>
      <c r="Y75" s="45"/>
      <c r="Z75" s="45"/>
      <c r="AA75" s="45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45" t="s">
        <v>168</v>
      </c>
      <c r="E76" s="45"/>
      <c r="F76" s="45"/>
      <c r="G76" s="45"/>
      <c r="H76" s="45" t="s">
        <v>112</v>
      </c>
      <c r="I76" s="45"/>
      <c r="J76" s="45"/>
      <c r="K76" s="45" t="s">
        <v>110</v>
      </c>
      <c r="L76" s="45"/>
      <c r="M76" s="45"/>
      <c r="N76" s="90">
        <v>44453</v>
      </c>
      <c r="O76" s="1"/>
      <c r="P76" s="90">
        <v>44456</v>
      </c>
      <c r="Q76" s="1"/>
      <c r="R76" s="45" t="s">
        <v>169</v>
      </c>
      <c r="S76" s="45"/>
      <c r="T76" s="45"/>
      <c r="U76" s="45"/>
      <c r="V76" s="45"/>
      <c r="W76" s="45"/>
      <c r="X76" s="45"/>
      <c r="Y76" s="45"/>
      <c r="Z76" s="45"/>
      <c r="AA76" s="45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45" t="s">
        <v>170</v>
      </c>
      <c r="E77" s="45"/>
      <c r="F77" s="45"/>
      <c r="G77" s="45"/>
      <c r="H77" s="45" t="s">
        <v>122</v>
      </c>
      <c r="I77" s="45"/>
      <c r="J77" s="45"/>
      <c r="K77" s="45" t="s">
        <v>110</v>
      </c>
      <c r="L77" s="45"/>
      <c r="M77" s="45"/>
      <c r="N77" s="90">
        <v>44454</v>
      </c>
      <c r="O77" s="1"/>
      <c r="P77" s="90">
        <v>44456</v>
      </c>
      <c r="Q77" s="1"/>
      <c r="R77" s="45" t="s">
        <v>171</v>
      </c>
      <c r="S77" s="45"/>
      <c r="T77" s="45"/>
      <c r="U77" s="45"/>
      <c r="V77" s="45"/>
      <c r="W77" s="45"/>
      <c r="X77" s="45"/>
      <c r="Y77" s="45"/>
      <c r="Z77" s="45"/>
      <c r="AA77" s="45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45" t="s">
        <v>172</v>
      </c>
      <c r="E78" s="45"/>
      <c r="F78" s="45"/>
      <c r="G78" s="45"/>
      <c r="H78" s="45" t="s">
        <v>112</v>
      </c>
      <c r="I78" s="45"/>
      <c r="J78" s="45"/>
      <c r="K78" s="45" t="s">
        <v>124</v>
      </c>
      <c r="L78" s="45"/>
      <c r="M78" s="45"/>
      <c r="N78" s="90">
        <v>44454</v>
      </c>
      <c r="O78" s="1"/>
      <c r="P78" s="90">
        <v>44456</v>
      </c>
      <c r="Q78" s="1"/>
      <c r="R78" s="45" t="s">
        <v>156</v>
      </c>
      <c r="S78" s="45"/>
      <c r="T78" s="45"/>
      <c r="U78" s="45"/>
      <c r="V78" s="45"/>
      <c r="W78" s="45"/>
      <c r="X78" s="45"/>
      <c r="Y78" s="45"/>
      <c r="Z78" s="45"/>
      <c r="AA78" s="45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45" t="s">
        <v>173</v>
      </c>
      <c r="E79" s="45"/>
      <c r="F79" s="45"/>
      <c r="G79" s="45"/>
      <c r="H79" s="45" t="s">
        <v>107</v>
      </c>
      <c r="I79" s="45"/>
      <c r="J79" s="45"/>
      <c r="K79" s="45" t="s">
        <v>108</v>
      </c>
      <c r="L79" s="45"/>
      <c r="M79" s="45"/>
      <c r="N79" s="90">
        <v>44456</v>
      </c>
      <c r="O79" s="1"/>
      <c r="P79" s="90">
        <v>44456</v>
      </c>
      <c r="Q79" s="1"/>
      <c r="R79" s="45" t="s">
        <v>166</v>
      </c>
      <c r="S79" s="45"/>
      <c r="T79" s="45"/>
      <c r="U79" s="45"/>
      <c r="V79" s="45"/>
      <c r="W79" s="45"/>
      <c r="X79" s="45"/>
      <c r="Y79" s="45"/>
      <c r="Z79" s="45"/>
      <c r="AA79" s="45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45" t="s">
        <v>174</v>
      </c>
      <c r="E80" s="45"/>
      <c r="F80" s="45"/>
      <c r="G80" s="45"/>
      <c r="H80" s="45" t="s">
        <v>112</v>
      </c>
      <c r="I80" s="45"/>
      <c r="J80" s="45"/>
      <c r="K80" s="45" t="s">
        <v>124</v>
      </c>
      <c r="L80" s="45"/>
      <c r="M80" s="45"/>
      <c r="N80" s="90">
        <v>44456</v>
      </c>
      <c r="O80" s="1"/>
      <c r="P80" s="90">
        <v>44456</v>
      </c>
      <c r="Q80" s="1"/>
      <c r="R80" s="45" t="s">
        <v>156</v>
      </c>
      <c r="S80" s="45"/>
      <c r="T80" s="45"/>
      <c r="U80" s="45"/>
      <c r="V80" s="45"/>
      <c r="W80" s="45"/>
      <c r="X80" s="45"/>
      <c r="Y80" s="45"/>
      <c r="Z80" s="45"/>
      <c r="AA80" s="45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45" t="s">
        <v>175</v>
      </c>
      <c r="E81" s="45"/>
      <c r="F81" s="45"/>
      <c r="G81" s="45"/>
      <c r="H81" s="45" t="s">
        <v>122</v>
      </c>
      <c r="I81" s="45"/>
      <c r="J81" s="45"/>
      <c r="K81" s="45" t="s">
        <v>148</v>
      </c>
      <c r="L81" s="45"/>
      <c r="M81" s="45"/>
      <c r="N81" s="90">
        <v>44457</v>
      </c>
      <c r="O81" s="1"/>
      <c r="P81" s="90">
        <v>44457</v>
      </c>
      <c r="Q81" s="1"/>
      <c r="R81" s="45" t="s">
        <v>166</v>
      </c>
      <c r="S81" s="45"/>
      <c r="T81" s="45"/>
      <c r="U81" s="45"/>
      <c r="V81" s="45"/>
      <c r="W81" s="45"/>
      <c r="X81" s="45"/>
      <c r="Y81" s="45"/>
      <c r="Z81" s="45"/>
      <c r="AA81" s="45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45" t="s">
        <v>176</v>
      </c>
      <c r="E82" s="45"/>
      <c r="F82" s="45"/>
      <c r="G82" s="45"/>
      <c r="H82" s="45" t="s">
        <v>112</v>
      </c>
      <c r="I82" s="45"/>
      <c r="J82" s="45"/>
      <c r="K82" s="45" t="s">
        <v>110</v>
      </c>
      <c r="L82" s="45"/>
      <c r="M82" s="45"/>
      <c r="N82" s="90">
        <v>44460</v>
      </c>
      <c r="O82" s="1"/>
      <c r="P82" s="90">
        <v>44460</v>
      </c>
      <c r="Q82" s="1"/>
      <c r="R82" s="45" t="s">
        <v>156</v>
      </c>
      <c r="S82" s="45"/>
      <c r="T82" s="45"/>
      <c r="U82" s="45"/>
      <c r="V82" s="45"/>
      <c r="W82" s="45"/>
      <c r="X82" s="45"/>
      <c r="Y82" s="45"/>
      <c r="Z82" s="45"/>
      <c r="AA82" s="45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45" t="s">
        <v>177</v>
      </c>
      <c r="E83" s="45"/>
      <c r="F83" s="45"/>
      <c r="G83" s="45"/>
      <c r="H83" s="45" t="s">
        <v>112</v>
      </c>
      <c r="I83" s="45"/>
      <c r="J83" s="45"/>
      <c r="K83" s="45" t="s">
        <v>124</v>
      </c>
      <c r="L83" s="45"/>
      <c r="M83" s="45"/>
      <c r="N83" s="90">
        <v>44462</v>
      </c>
      <c r="O83" s="1"/>
      <c r="P83" s="90">
        <v>44470</v>
      </c>
      <c r="Q83" s="1"/>
      <c r="R83" s="45" t="s">
        <v>178</v>
      </c>
      <c r="S83" s="45"/>
      <c r="T83" s="45"/>
      <c r="U83" s="45"/>
      <c r="V83" s="45"/>
      <c r="W83" s="45"/>
      <c r="X83" s="45"/>
      <c r="Y83" s="45"/>
      <c r="Z83" s="45"/>
      <c r="AA83" s="45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45" t="s">
        <v>179</v>
      </c>
      <c r="E84" s="45"/>
      <c r="F84" s="45"/>
      <c r="G84" s="45"/>
      <c r="H84" s="45" t="s">
        <v>112</v>
      </c>
      <c r="I84" s="45"/>
      <c r="J84" s="45"/>
      <c r="K84" s="45" t="s">
        <v>110</v>
      </c>
      <c r="L84" s="45"/>
      <c r="M84" s="45"/>
      <c r="N84" s="90">
        <v>44463</v>
      </c>
      <c r="O84" s="1"/>
      <c r="P84" s="90">
        <v>44470</v>
      </c>
      <c r="Q84" s="1"/>
      <c r="R84" s="45" t="s">
        <v>180</v>
      </c>
      <c r="S84" s="45"/>
      <c r="T84" s="45"/>
      <c r="U84" s="45"/>
      <c r="V84" s="45"/>
      <c r="W84" s="45"/>
      <c r="X84" s="45"/>
      <c r="Y84" s="45"/>
      <c r="Z84" s="45"/>
      <c r="AA84" s="45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45" t="s">
        <v>181</v>
      </c>
      <c r="E85" s="45"/>
      <c r="F85" s="45"/>
      <c r="G85" s="45"/>
      <c r="H85" s="45" t="s">
        <v>112</v>
      </c>
      <c r="I85" s="45"/>
      <c r="J85" s="45"/>
      <c r="K85" s="45" t="s">
        <v>110</v>
      </c>
      <c r="L85" s="45"/>
      <c r="M85" s="45"/>
      <c r="N85" s="90">
        <v>44464</v>
      </c>
      <c r="O85" s="1"/>
      <c r="P85" s="90">
        <v>44470</v>
      </c>
      <c r="Q85" s="1"/>
      <c r="R85" s="45" t="s">
        <v>166</v>
      </c>
      <c r="S85" s="45"/>
      <c r="T85" s="45"/>
      <c r="U85" s="45"/>
      <c r="V85" s="45"/>
      <c r="W85" s="45"/>
      <c r="X85" s="45"/>
      <c r="Y85" s="45"/>
      <c r="Z85" s="45"/>
      <c r="AA85" s="45"/>
      <c r="AB85" s="1"/>
      <c r="AC85" s="1"/>
      <c r="AD85" s="1"/>
      <c r="AE85" s="1"/>
      <c r="AF85" s="1"/>
      <c r="AH85" s="1" t="s">
        <v>182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45" t="s">
        <v>183</v>
      </c>
      <c r="E86" s="45"/>
      <c r="F86" s="45"/>
      <c r="G86" s="45"/>
      <c r="H86" s="45" t="s">
        <v>112</v>
      </c>
      <c r="I86" s="45"/>
      <c r="J86" s="45"/>
      <c r="K86" s="45" t="s">
        <v>148</v>
      </c>
      <c r="L86" s="45"/>
      <c r="M86" s="45"/>
      <c r="N86" s="90">
        <v>44464</v>
      </c>
      <c r="O86" s="1"/>
      <c r="P86" s="90">
        <v>44470</v>
      </c>
      <c r="Q86" s="1"/>
      <c r="R86" s="45" t="s">
        <v>171</v>
      </c>
      <c r="S86" s="45"/>
      <c r="T86" s="45"/>
      <c r="U86" s="45"/>
      <c r="V86" s="45"/>
      <c r="W86" s="45"/>
      <c r="X86" s="45"/>
      <c r="Y86" s="45"/>
      <c r="Z86" s="45"/>
      <c r="AA86" s="45"/>
      <c r="AB86" s="1"/>
      <c r="AC86" s="1"/>
      <c r="AD86" s="1"/>
      <c r="AE86" s="1"/>
      <c r="AF86" s="1"/>
      <c r="AH86" s="1" t="s">
        <v>114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45" t="s">
        <v>184</v>
      </c>
      <c r="E87" s="45"/>
      <c r="F87" s="45"/>
      <c r="G87" s="45"/>
      <c r="H87" s="45" t="s">
        <v>112</v>
      </c>
      <c r="I87" s="45"/>
      <c r="J87" s="45"/>
      <c r="K87" s="45" t="s">
        <v>110</v>
      </c>
      <c r="L87" s="45"/>
      <c r="M87" s="45"/>
      <c r="N87" s="90">
        <v>44465</v>
      </c>
      <c r="O87" s="1"/>
      <c r="P87" s="90">
        <v>44470</v>
      </c>
      <c r="Q87" s="1"/>
      <c r="R87" s="45" t="s">
        <v>166</v>
      </c>
      <c r="S87" s="45"/>
      <c r="T87" s="45"/>
      <c r="U87" s="45"/>
      <c r="V87" s="45"/>
      <c r="W87" s="45"/>
      <c r="X87" s="45"/>
      <c r="Y87" s="45"/>
      <c r="Z87" s="45"/>
      <c r="AA87" s="45"/>
      <c r="AB87" s="1"/>
      <c r="AC87" s="1"/>
      <c r="AD87" s="1"/>
      <c r="AE87" s="1"/>
      <c r="AF87" s="1"/>
      <c r="AH87" s="91">
        <f>COUNTA(D68:G87)</f>
        <v>20</v>
      </c>
      <c r="AI87" s="92" t="s">
        <v>51</v>
      </c>
    </row>
    <row r="88" spans="1:35" s="88" customFormat="1" ht="13.5" customHeight="1" x14ac:dyDescent="0.15">
      <c r="A88" s="1"/>
      <c r="B88" s="1"/>
      <c r="C88" s="1" t="s">
        <v>185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101</v>
      </c>
      <c r="D89" s="1"/>
      <c r="E89" s="1"/>
      <c r="F89" s="1"/>
      <c r="G89" s="1"/>
      <c r="H89" s="1" t="s">
        <v>102</v>
      </c>
      <c r="I89" s="1"/>
      <c r="J89" s="1"/>
      <c r="K89" s="1" t="s">
        <v>103</v>
      </c>
      <c r="L89" s="1"/>
      <c r="M89" s="1"/>
      <c r="N89" s="1" t="s">
        <v>119</v>
      </c>
      <c r="O89" s="1"/>
      <c r="P89" s="1" t="s">
        <v>105</v>
      </c>
      <c r="Q89" s="1"/>
      <c r="R89" s="1" t="s">
        <v>101</v>
      </c>
      <c r="S89" s="1"/>
      <c r="T89" s="1"/>
      <c r="U89" s="1"/>
      <c r="V89" s="1"/>
      <c r="W89" s="1" t="s">
        <v>102</v>
      </c>
      <c r="X89" s="1"/>
      <c r="Y89" s="1"/>
      <c r="Z89" s="1" t="s">
        <v>103</v>
      </c>
      <c r="AA89" s="1"/>
      <c r="AB89" s="1"/>
      <c r="AC89" s="1" t="s">
        <v>186</v>
      </c>
      <c r="AD89" s="1"/>
      <c r="AE89" s="1" t="s">
        <v>105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45" t="s">
        <v>187</v>
      </c>
      <c r="E90" s="45"/>
      <c r="F90" s="45"/>
      <c r="G90" s="45"/>
      <c r="H90" s="45" t="s">
        <v>122</v>
      </c>
      <c r="I90" s="45"/>
      <c r="J90" s="45"/>
      <c r="K90" s="45" t="s">
        <v>188</v>
      </c>
      <c r="L90" s="45"/>
      <c r="M90" s="45"/>
      <c r="N90" s="90">
        <v>44441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45" t="s">
        <v>189</v>
      </c>
      <c r="E91" s="45"/>
      <c r="F91" s="45"/>
      <c r="G91" s="45"/>
      <c r="H91" s="45" t="s">
        <v>122</v>
      </c>
      <c r="I91" s="45"/>
      <c r="J91" s="45"/>
      <c r="K91" s="45" t="s">
        <v>188</v>
      </c>
      <c r="L91" s="45"/>
      <c r="M91" s="45"/>
      <c r="N91" s="90">
        <v>44461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190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114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2</v>
      </c>
      <c r="AI94" s="92" t="s">
        <v>51</v>
      </c>
    </row>
    <row r="95" spans="1:35" s="88" customFormat="1" ht="13.5" customHeight="1" x14ac:dyDescent="0.15">
      <c r="A95" s="1"/>
      <c r="B95" s="1"/>
      <c r="C95" s="1" t="s">
        <v>191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101</v>
      </c>
      <c r="D96" s="1"/>
      <c r="E96" s="1"/>
      <c r="F96" s="1"/>
      <c r="G96" s="1"/>
      <c r="H96" s="1" t="s">
        <v>102</v>
      </c>
      <c r="I96" s="1"/>
      <c r="J96" s="1"/>
      <c r="K96" s="1" t="s">
        <v>103</v>
      </c>
      <c r="L96" s="1"/>
      <c r="M96" s="1"/>
      <c r="N96" s="1" t="s">
        <v>104</v>
      </c>
      <c r="O96" s="1"/>
      <c r="P96" s="1" t="s">
        <v>105</v>
      </c>
      <c r="Q96" s="1"/>
      <c r="R96" s="1" t="s">
        <v>101</v>
      </c>
      <c r="S96" s="1"/>
      <c r="T96" s="1"/>
      <c r="U96" s="1"/>
      <c r="V96" s="1"/>
      <c r="W96" s="1" t="s">
        <v>102</v>
      </c>
      <c r="X96" s="1"/>
      <c r="Y96" s="1"/>
      <c r="Z96" s="1" t="s">
        <v>103</v>
      </c>
      <c r="AA96" s="1"/>
      <c r="AB96" s="1"/>
      <c r="AC96" s="1" t="s">
        <v>104</v>
      </c>
      <c r="AD96" s="1"/>
      <c r="AE96" s="1" t="s">
        <v>105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192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114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51</v>
      </c>
    </row>
    <row r="102" spans="1:35" s="88" customFormat="1" ht="13.5" customHeight="1" x14ac:dyDescent="0.15">
      <c r="A102" s="1"/>
      <c r="B102" s="1"/>
      <c r="C102" s="1" t="s">
        <v>193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101</v>
      </c>
      <c r="D103" s="1"/>
      <c r="E103" s="1"/>
      <c r="F103" s="1"/>
      <c r="G103" s="1"/>
      <c r="H103" s="1" t="s">
        <v>102</v>
      </c>
      <c r="I103" s="1"/>
      <c r="J103" s="1"/>
      <c r="K103" s="1" t="s">
        <v>103</v>
      </c>
      <c r="L103" s="1"/>
      <c r="M103" s="1"/>
      <c r="N103" s="1" t="s">
        <v>104</v>
      </c>
      <c r="O103" s="1"/>
      <c r="P103" s="1" t="s">
        <v>105</v>
      </c>
      <c r="Q103" s="1"/>
      <c r="R103" s="1" t="s">
        <v>101</v>
      </c>
      <c r="S103" s="1"/>
      <c r="T103" s="1"/>
      <c r="U103" s="1"/>
      <c r="V103" s="1"/>
      <c r="W103" s="1" t="s">
        <v>102</v>
      </c>
      <c r="X103" s="1"/>
      <c r="Y103" s="1"/>
      <c r="Z103" s="1" t="s">
        <v>103</v>
      </c>
      <c r="AA103" s="1"/>
      <c r="AB103" s="1"/>
      <c r="AC103" s="1" t="s">
        <v>104</v>
      </c>
      <c r="AD103" s="1"/>
      <c r="AE103" s="1" t="s">
        <v>105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 t="s">
        <v>194</v>
      </c>
      <c r="E104" s="1"/>
      <c r="F104" s="1"/>
      <c r="G104" s="1"/>
      <c r="H104" s="1" t="s">
        <v>107</v>
      </c>
      <c r="I104" s="1"/>
      <c r="J104" s="1"/>
      <c r="K104" s="1" t="s">
        <v>110</v>
      </c>
      <c r="L104" s="1"/>
      <c r="M104" s="1"/>
      <c r="N104" s="90">
        <v>44433</v>
      </c>
      <c r="O104" s="1"/>
      <c r="P104" s="90">
        <v>44442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 t="s">
        <v>187</v>
      </c>
      <c r="E105" s="1"/>
      <c r="F105" s="1"/>
      <c r="G105" s="1"/>
      <c r="H105" s="1" t="s">
        <v>122</v>
      </c>
      <c r="I105" s="1"/>
      <c r="J105" s="1"/>
      <c r="K105" s="1" t="s">
        <v>195</v>
      </c>
      <c r="L105" s="1"/>
      <c r="M105" s="1"/>
      <c r="N105" s="90">
        <v>44442</v>
      </c>
      <c r="O105" s="1"/>
      <c r="P105" s="90">
        <v>44445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196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114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2</v>
      </c>
      <c r="AI108" s="92" t="s">
        <v>51</v>
      </c>
    </row>
    <row r="109" spans="1:35" s="88" customFormat="1" ht="13.5" customHeight="1" x14ac:dyDescent="0.15">
      <c r="A109" s="1"/>
      <c r="B109" s="1"/>
      <c r="C109" s="1" t="s">
        <v>197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101</v>
      </c>
      <c r="D110" s="1"/>
      <c r="E110" s="1"/>
      <c r="F110" s="1"/>
      <c r="G110" s="1"/>
      <c r="H110" s="1" t="s">
        <v>102</v>
      </c>
      <c r="I110" s="1"/>
      <c r="J110" s="1"/>
      <c r="K110" s="1" t="s">
        <v>103</v>
      </c>
      <c r="L110" s="1"/>
      <c r="M110" s="1"/>
      <c r="N110" s="1" t="s">
        <v>198</v>
      </c>
      <c r="O110" s="1"/>
      <c r="P110" s="1"/>
      <c r="Q110" s="1"/>
      <c r="R110" s="1" t="s">
        <v>199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200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114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0</v>
      </c>
      <c r="AI120" s="92" t="s">
        <v>51</v>
      </c>
    </row>
    <row r="121" spans="1:35" ht="12.75" x14ac:dyDescent="0.4"/>
    <row r="127" spans="1:35" ht="12" customHeight="1" x14ac:dyDescent="0.4">
      <c r="AE127" s="75" t="s">
        <v>201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2021-10-04T04:37:06Z</dcterms:modified>
</cp:coreProperties>
</file>