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300" tabRatio="930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I12" i="9" l="1"/>
  <c r="AL12" i="9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AL12" i="7" s="1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I12" i="8" l="1"/>
  <c r="AL12" i="8"/>
  <c r="AL12" i="6"/>
  <c r="AI12" i="3"/>
  <c r="AL12" i="3"/>
  <c r="AF12" i="2" l="1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AL12" i="2" l="1"/>
  <c r="AI12" i="2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3" i="21" s="1"/>
  <c r="Q12" i="21"/>
  <c r="N12" i="2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2" i="22"/>
  <c r="N12" i="22"/>
  <c r="AL12" i="22" s="1"/>
  <c r="K12" i="22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2" i="23"/>
  <c r="N12" i="23"/>
  <c r="K13" i="23" s="1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C13" i="9"/>
  <c r="W13" i="9"/>
  <c r="Q13" i="9"/>
  <c r="K13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W13" i="3"/>
  <c r="W13" i="16" l="1"/>
  <c r="Q13" i="23"/>
  <c r="AI12" i="23"/>
  <c r="AI12" i="22"/>
  <c r="AI13" i="22" s="1"/>
  <c r="AO9" i="22" s="1"/>
  <c r="Q13" i="22"/>
  <c r="K13" i="21"/>
  <c r="Q13" i="20"/>
  <c r="AC13" i="20"/>
  <c r="AI12" i="19"/>
  <c r="AL12" i="19"/>
  <c r="AC13" i="19"/>
  <c r="Q13" i="19"/>
  <c r="W13" i="19"/>
  <c r="Q13" i="18"/>
  <c r="AC13" i="18"/>
  <c r="AL12" i="18"/>
  <c r="W13" i="17"/>
  <c r="K13" i="16"/>
  <c r="AL12" i="15"/>
  <c r="AI13" i="15" s="1"/>
  <c r="AO9" i="15" s="1"/>
  <c r="AC13" i="15"/>
  <c r="W13" i="14"/>
  <c r="Q13" i="16"/>
  <c r="AC13" i="16"/>
  <c r="AL12" i="16"/>
  <c r="Q13" i="15"/>
  <c r="W13" i="15"/>
  <c r="AL12" i="14"/>
  <c r="K13" i="14"/>
  <c r="Q13" i="14"/>
  <c r="AC13" i="14"/>
  <c r="AL12" i="13"/>
  <c r="AI13" i="13"/>
  <c r="AO9" i="13" s="1"/>
  <c r="Q13" i="13"/>
  <c r="AC13" i="13"/>
  <c r="AL12" i="12"/>
  <c r="AL12" i="11"/>
  <c r="Q13" i="11"/>
  <c r="AC13" i="11"/>
  <c r="K13" i="10"/>
  <c r="Q13" i="10"/>
  <c r="AC13" i="3"/>
  <c r="K13" i="3"/>
  <c r="Q13" i="3"/>
  <c r="AI12" i="32"/>
  <c r="AI13" i="32" s="1"/>
  <c r="AO9" i="32" s="1"/>
  <c r="AI13" i="28"/>
  <c r="AO9" i="28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I13" i="23" s="1"/>
  <c r="AO9" i="23" s="1"/>
  <c r="AL12" i="21"/>
  <c r="AI13" i="21" s="1"/>
  <c r="AO9" i="21" s="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K13" i="13"/>
  <c r="AI12" i="12"/>
  <c r="AI13" i="12" s="1"/>
  <c r="AO9" i="12" s="1"/>
  <c r="AI12" i="10"/>
  <c r="AI13" i="10" s="1"/>
  <c r="AO9" i="10" s="1"/>
  <c r="AI13" i="9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K13" i="2"/>
  <c r="AC13" i="2"/>
  <c r="W13" i="2"/>
  <c r="Q13" i="2"/>
  <c r="AI13" i="2"/>
  <c r="AO9" i="2" s="1"/>
  <c r="H3" i="2"/>
  <c r="M3" i="2"/>
  <c r="T3" i="2"/>
  <c r="AI13" i="14" l="1"/>
  <c r="AO9" i="14" s="1"/>
  <c r="AI13" i="3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<sst xmlns="http://schemas.openxmlformats.org/spreadsheetml/2006/main" count="8819" uniqueCount="397">
  <si>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</si>
  <si>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</si>
  <si>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</si>
  <si>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</si>
  <si>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</si>
  <si>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</si>
  <si>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</si>
  <si>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</si>
  <si>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</si>
  <si>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</si>
  <si>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</si>
  <si>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</si>
  <si>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</si>
  <si>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</si>
  <si>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</si>
  <si>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</si>
  <si>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</si>
  <si>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</si>
  <si>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</si>
  <si>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</si>
  <si>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</si>
  <si>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</si>
  <si>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</si>
  <si>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</si>
  <si>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</si>
  <si>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</si>
  <si>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</si>
  <si>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</si>
  <si>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</si>
  <si>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</si>
  <si>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</si>
  <si>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</si>
  <si>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</si>
  <si>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</si>
  <si>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</si>
  <si>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</si>
  <si>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</si>
  <si>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</si>
  <si>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</si>
  <si>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</si>
  <si>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</si>
  <si>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</si>
  <si>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</si>
  <si>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</si>
  <si>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</si>
  <si>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</si>
  <si>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</si>
  <si>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</si>
  <si>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</si>
  <si>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</si>
  <si>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</si>
  <si>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</si>
  <si>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</si>
  <si>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</si>
  <si>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</si>
  <si>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</si>
  <si>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</si>
  <si>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</si>
  <si>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</si>
  <si>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</si>
  <si>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</si>
  <si>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</si>
  <si>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</si>
  <si>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</si>
  <si>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</si>
  <si>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</si>
  <si>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</si>
  <si>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</si>
  <si>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</si>
  <si>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</si>
  <si>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</si>
  <si>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</si>
  <si>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</si>
  <si>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</si>
  <si>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</si>
  <si>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</si>
  <si>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</si>
  <si>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</si>
  <si>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</si>
  <si>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</si>
  <si>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</si>
  <si>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</si>
  <si>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</si>
  <si>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</si>
  <si>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</si>
  <si>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</si>
  <si>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</si>
  <si>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</si>
  <si>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</si>
  <si>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</si>
  <si>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</si>
  <si>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</si>
  <si>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</si>
  <si>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</si>
  <si>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</si>
  <si>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</si>
  <si>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</si>
  <si>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</si>
  <si>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</si>
  <si>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</si>
  <si>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</si>
  <si>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</si>
  <si>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</si>
  <si>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</si>
  <si>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</si>
  <si>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</si>
  <si>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</si>
  <si>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</si>
  <si>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</si>
  <si>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</si>
  <si>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</si>
  <si>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</si>
  <si>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</si>
  <si>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</si>
  <si>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</si>
  <si>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</si>
  <si>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</si>
  <si>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</si>
  <si>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</si>
  <si>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</si>
  <si>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</si>
  <si>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</si>
  <si>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</si>
  <si>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</si>
  <si>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</si>
  <si>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</si>
  <si>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</si>
  <si>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</si>
  <si>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</si>
  <si>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</si>
  <si>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</si>
  <si>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</si>
  <si>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</si>
  <si>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</si>
  <si>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</si>
  <si>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</si>
  <si>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</si>
  <si>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</si>
  <si>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</si>
  <si>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</si>
  <si>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</si>
  <si>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</si>
  <si>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</si>
  <si>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</si>
  <si>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</si>
  <si>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</si>
  <si>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</si>
  <si>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</si>
  <si>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</si>
  <si>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</si>
  <si>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</si>
  <si>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</si>
  <si>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</si>
  <si>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</si>
  <si>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</si>
  <si>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</si>
  <si>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</si>
  <si>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</si>
  <si>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</si>
  <si>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</si>
  <si>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</si>
  <si>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</si>
  <si>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</si>
  <si>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</si>
  <si>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</si>
  <si>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</si>
  <si>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</si>
  <si>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</si>
  <si>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</si>
  <si>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</si>
  <si>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</si>
  <si>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</si>
  <si>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</si>
  <si>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</si>
  <si>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</si>
  <si>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</si>
  <si>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</si>
  <si>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</si>
  <si>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</si>
  <si>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</si>
  <si>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</si>
  <si>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</si>
  <si>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</si>
  <si>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</si>
  <si>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</si>
  <si>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</si>
  <si>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</si>
  <si>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</si>
  <si>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</si>
  <si>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</si>
  <si>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</si>
  <si>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</si>
  <si>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</si>
  <si>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</si>
  <si>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</si>
  <si>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</si>
  <si>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</si>
  <si>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</si>
  <si>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</si>
  <si>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</si>
  <si>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</si>
  <si>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</si>
  <si>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</si>
  <si>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</si>
  <si>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</si>
  <si>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</si>
  <si>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</si>
  <si>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</si>
  <si>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</si>
  <si>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</si>
  <si>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</si>
  <si>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</si>
  <si>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</si>
  <si>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</si>
  <si>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</si>
  <si>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</si>
  <si>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</si>
  <si>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</si>
  <si>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</si>
  <si>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</si>
  <si>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</si>
  <si>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</si>
  <si>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</si>
  <si>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</si>
  <si>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</si>
  <si>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</si>
  <si>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</si>
  <si>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</si>
  <si>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</si>
  <si>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</si>
  <si>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</si>
  <si>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</si>
  <si>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</si>
  <si>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</si>
  <si>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</si>
  <si>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</si>
  <si>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</si>
  <si>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</si>
  <si>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</si>
  <si>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</si>
  <si>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</si>
  <si>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</si>
  <si>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</si>
  <si>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</si>
  <si>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</si>
  <si>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</si>
  <si>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</si>
  <si>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</si>
  <si>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</si>
  <si>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</si>
  <si>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</si>
  <si>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</si>
  <si>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</si>
  <si>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</si>
  <si>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</si>
  <si>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</si>
  <si>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</si>
  <si>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</si>
  <si>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</si>
  <si>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</si>
  <si>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</si>
  <si>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</si>
  <si>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</si>
  <si>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</si>
  <si>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</si>
  <si>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</si>
  <si>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</si>
  <si>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</si>
  <si>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</si>
  <si>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</si>
  <si>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</si>
  <si>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</si>
  <si>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</si>
  <si>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</si>
  <si>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</si>
  <si>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</si>
  <si>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</si>
  <si>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</si>
  <si>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木</t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</si>
  <si>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</si>
  <si>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</si>
  <si>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</si>
  <si>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</si>
  <si>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</si>
  <si>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7月</t>
    <rPh sb="1" eb="2">
      <t>ガツ</t>
    </rPh>
    <phoneticPr fontId="2"/>
  </si>
  <si>
    <t>公休</t>
  </si>
  <si>
    <t>日勤</t>
  </si>
  <si>
    <t>宮崎　宏之</t>
  </si>
  <si>
    <t>馬渡晃弘Dr</t>
  </si>
  <si>
    <t>東A</t>
  </si>
  <si>
    <t>終日隔離</t>
  </si>
  <si>
    <t>安ヶ平忠也Dr</t>
  </si>
  <si>
    <t>米田　敬子</t>
  </si>
  <si>
    <t>身体拘束</t>
  </si>
  <si>
    <t>佐々木　一</t>
    <phoneticPr fontId="2"/>
  </si>
  <si>
    <t>深澤隆Dr</t>
  </si>
  <si>
    <t>高柳　和子</t>
  </si>
  <si>
    <t>田名部茂Dr</t>
  </si>
  <si>
    <t>西B</t>
  </si>
  <si>
    <t>通信制限</t>
  </si>
  <si>
    <t>神山　典夫</t>
    <rPh sb="0" eb="2">
      <t>カミヤマ</t>
    </rPh>
    <rPh sb="3" eb="5">
      <t>ノリオ</t>
    </rPh>
    <phoneticPr fontId="2"/>
  </si>
  <si>
    <t>中村　豊</t>
    <rPh sb="0" eb="2">
      <t>ナカムラ</t>
    </rPh>
    <rPh sb="3" eb="4">
      <t>ユタカ</t>
    </rPh>
    <phoneticPr fontId="2"/>
  </si>
  <si>
    <t>ドースイ　美弥</t>
    <rPh sb="5" eb="7">
      <t>ミヤ</t>
    </rPh>
    <phoneticPr fontId="2"/>
  </si>
  <si>
    <t>河村　哲久</t>
    <rPh sb="0" eb="2">
      <t>カワムラ</t>
    </rPh>
    <rPh sb="3" eb="4">
      <t>テツ</t>
    </rPh>
    <rPh sb="4" eb="5">
      <t>ヒサ</t>
    </rPh>
    <phoneticPr fontId="2"/>
  </si>
  <si>
    <t>小屋敷 千瑛</t>
  </si>
  <si>
    <t>北</t>
  </si>
  <si>
    <t>東D→西A</t>
    <rPh sb="3" eb="4">
      <t>ニシ</t>
    </rPh>
    <phoneticPr fontId="2"/>
  </si>
  <si>
    <t>東B→西B</t>
    <rPh sb="0" eb="1">
      <t>ヒガシ</t>
    </rPh>
    <rPh sb="3" eb="4">
      <t>ニシ</t>
    </rPh>
    <phoneticPr fontId="2"/>
  </si>
  <si>
    <t>佐々木　一</t>
  </si>
  <si>
    <t>野村　才恵</t>
    <phoneticPr fontId="2"/>
  </si>
  <si>
    <t>南A</t>
  </si>
  <si>
    <t>藤村　武夫</t>
    <phoneticPr fontId="2"/>
  </si>
  <si>
    <t>西B→北</t>
    <rPh sb="0" eb="1">
      <t>ニシ</t>
    </rPh>
    <rPh sb="3" eb="4">
      <t>キタ</t>
    </rPh>
    <phoneticPr fontId="2"/>
  </si>
  <si>
    <t>神　ツヱ</t>
    <rPh sb="0" eb="1">
      <t>カミ</t>
    </rPh>
    <phoneticPr fontId="2"/>
  </si>
  <si>
    <t>下屋敷　キヨ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</si>
  <si>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</si>
  <si>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東C</t>
  </si>
  <si>
    <t>荒谷　イト</t>
    <phoneticPr fontId="2"/>
  </si>
  <si>
    <t>池野　功一</t>
    <rPh sb="0" eb="2">
      <t>イケノ</t>
    </rPh>
    <rPh sb="3" eb="5">
      <t>コウイチ</t>
    </rPh>
    <phoneticPr fontId="2"/>
  </si>
  <si>
    <t>橋本　ときの</t>
    <rPh sb="0" eb="2">
      <t>ハシモト</t>
    </rPh>
    <phoneticPr fontId="2"/>
  </si>
  <si>
    <t>金泰德Dr</t>
  </si>
  <si>
    <t>南B</t>
  </si>
  <si>
    <t>東C→南A</t>
    <rPh sb="0" eb="1">
      <t>ヒガシ</t>
    </rPh>
    <rPh sb="3" eb="4">
      <t>ミナミ</t>
    </rPh>
    <phoneticPr fontId="2"/>
  </si>
  <si>
    <t>石和　忠典</t>
    <rPh sb="0" eb="2">
      <t>イシワ</t>
    </rPh>
    <rPh sb="3" eb="5">
      <t>タダノリ</t>
    </rPh>
    <phoneticPr fontId="2"/>
  </si>
  <si>
    <t>吉田　晶二</t>
    <rPh sb="0" eb="2">
      <t>ヨシダ</t>
    </rPh>
    <rPh sb="3" eb="5">
      <t>ショウジ</t>
    </rPh>
    <phoneticPr fontId="2"/>
  </si>
  <si>
    <t>中居　松男</t>
    <rPh sb="0" eb="2">
      <t>ナカイ</t>
    </rPh>
    <rPh sb="3" eb="5">
      <t>マツオ</t>
    </rPh>
    <phoneticPr fontId="2"/>
  </si>
  <si>
    <t>東B</t>
  </si>
  <si>
    <t>坂本　榮子</t>
    <rPh sb="0" eb="2">
      <t>サカモト</t>
    </rPh>
    <rPh sb="3" eb="5">
      <t>エイコ</t>
    </rPh>
    <phoneticPr fontId="2"/>
  </si>
  <si>
    <t>工藤　みず紀</t>
    <rPh sb="0" eb="2">
      <t>クドウ</t>
    </rPh>
    <rPh sb="5" eb="6">
      <t>キ</t>
    </rPh>
    <phoneticPr fontId="2"/>
  </si>
  <si>
    <t>北→西B</t>
    <rPh sb="0" eb="1">
      <t>キタ</t>
    </rPh>
    <rPh sb="2" eb="3">
      <t>ニシ</t>
    </rPh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</si>
  <si>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</si>
  <si>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東B→南A</t>
    <rPh sb="0" eb="1">
      <t>ヒガシ</t>
    </rPh>
    <rPh sb="3" eb="4">
      <t>ミナミ</t>
    </rPh>
    <phoneticPr fontId="2"/>
  </si>
  <si>
    <t>会津　慮子</t>
    <rPh sb="0" eb="2">
      <t>アイヅ</t>
    </rPh>
    <rPh sb="3" eb="4">
      <t>リョ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</si>
  <si>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</si>
  <si>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</si>
  <si>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荒川　芙美子</t>
    <rPh sb="0" eb="2">
      <t>アラカワ</t>
    </rPh>
    <rPh sb="3" eb="6">
      <t>フミコ</t>
    </rPh>
    <phoneticPr fontId="2"/>
  </si>
  <si>
    <t>清水　志野</t>
    <rPh sb="0" eb="2">
      <t>シミズ</t>
    </rPh>
    <rPh sb="3" eb="4">
      <t>シ</t>
    </rPh>
    <rPh sb="4" eb="5">
      <t>ノ</t>
    </rPh>
    <phoneticPr fontId="2"/>
  </si>
  <si>
    <t>角　穂並</t>
    <rPh sb="0" eb="1">
      <t>スミ</t>
    </rPh>
    <rPh sb="2" eb="3">
      <t>ホ</t>
    </rPh>
    <rPh sb="3" eb="4">
      <t>ナミ</t>
    </rPh>
    <phoneticPr fontId="2"/>
  </si>
  <si>
    <t>佐藤　暹</t>
    <rPh sb="0" eb="2">
      <t>サトウ</t>
    </rPh>
    <rPh sb="3" eb="4">
      <t>ススム</t>
    </rPh>
    <phoneticPr fontId="2"/>
  </si>
  <si>
    <t>竹洞　総子</t>
    <rPh sb="0" eb="2">
      <t>タケホラ</t>
    </rPh>
    <rPh sb="3" eb="5">
      <t>フサコ</t>
    </rPh>
    <phoneticPr fontId="2"/>
  </si>
  <si>
    <t>東Ｄ→西Ａ</t>
    <rPh sb="0" eb="1">
      <t>ヒガシ</t>
    </rPh>
    <rPh sb="3" eb="4">
      <t>ニシ</t>
    </rPh>
    <phoneticPr fontId="2"/>
  </si>
  <si>
    <t>東Ｂ→北</t>
    <rPh sb="0" eb="1">
      <t>ヒガシ</t>
    </rPh>
    <rPh sb="3" eb="4">
      <t>キタ</t>
    </rPh>
    <phoneticPr fontId="2"/>
  </si>
  <si>
    <t>有給</t>
  </si>
  <si>
    <t>三浦　綾子</t>
    <rPh sb="0" eb="2">
      <t>ミウラ</t>
    </rPh>
    <rPh sb="3" eb="5">
      <t>アヤコ</t>
    </rPh>
    <phoneticPr fontId="2"/>
  </si>
  <si>
    <t>中　誠太郎</t>
    <rPh sb="0" eb="1">
      <t>ナカ</t>
    </rPh>
    <rPh sb="2" eb="5">
      <t>セイタロウ</t>
    </rPh>
    <phoneticPr fontId="2"/>
  </si>
  <si>
    <t>様</t>
    <phoneticPr fontId="2"/>
  </si>
  <si>
    <t>午後半休</t>
  </si>
  <si>
    <t>終了</t>
    <rPh sb="0" eb="2">
      <t>シュウリョウ</t>
    </rPh>
    <phoneticPr fontId="2"/>
  </si>
  <si>
    <t>原　吉郎</t>
    <rPh sb="0" eb="1">
      <t>ハラ</t>
    </rPh>
    <rPh sb="2" eb="4">
      <t>キチロウ</t>
    </rPh>
    <phoneticPr fontId="2"/>
  </si>
  <si>
    <t>髙橋　信一</t>
    <rPh sb="0" eb="2">
      <t>タカハシ</t>
    </rPh>
    <rPh sb="3" eb="5">
      <t>シンイチ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</si>
  <si>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</si>
  <si>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</si>
  <si>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澤田　裕也</t>
    <rPh sb="0" eb="2">
      <t>サワダ</t>
    </rPh>
    <rPh sb="3" eb="5">
      <t>ユウヤ</t>
    </rPh>
    <phoneticPr fontId="2"/>
  </si>
  <si>
    <t>東B→北</t>
    <rPh sb="0" eb="1">
      <t>ヒガシ</t>
    </rPh>
    <rPh sb="3" eb="4">
      <t>キタ</t>
    </rPh>
    <phoneticPr fontId="2"/>
  </si>
  <si>
    <t>月</t>
    <phoneticPr fontId="2"/>
  </si>
  <si>
    <t>清水　志野</t>
    <rPh sb="0" eb="2">
      <t>シミズ</t>
    </rPh>
    <rPh sb="3" eb="4">
      <t>シ</t>
    </rPh>
    <rPh sb="4" eb="5">
      <t>ノ</t>
    </rPh>
    <phoneticPr fontId="2"/>
  </si>
  <si>
    <t>東A→西B</t>
    <rPh sb="0" eb="1">
      <t>ヒガシ</t>
    </rPh>
    <rPh sb="3" eb="4">
      <t>ニシ</t>
    </rPh>
    <phoneticPr fontId="2"/>
  </si>
  <si>
    <t>荒谷　キクエ</t>
    <rPh sb="0" eb="2">
      <t>アラヤ</t>
    </rPh>
    <phoneticPr fontId="2"/>
  </si>
  <si>
    <t>佐藤　ソノ</t>
    <rPh sb="0" eb="2">
      <t>サトウ</t>
    </rPh>
    <phoneticPr fontId="2"/>
  </si>
  <si>
    <t>東D</t>
  </si>
  <si>
    <t>佐々木　博子</t>
    <rPh sb="0" eb="3">
      <t>ササキ</t>
    </rPh>
    <rPh sb="4" eb="6">
      <t>ヒロコ</t>
    </rPh>
    <phoneticPr fontId="2"/>
  </si>
  <si>
    <t>佐々木　利作</t>
    <rPh sb="0" eb="3">
      <t>ササキ</t>
    </rPh>
    <rPh sb="4" eb="6">
      <t>リサク</t>
    </rPh>
    <phoneticPr fontId="2"/>
  </si>
  <si>
    <t>宮古　克弘</t>
    <rPh sb="0" eb="2">
      <t>ミヤコ</t>
    </rPh>
    <rPh sb="3" eb="4">
      <t>カツ</t>
    </rPh>
    <rPh sb="4" eb="5">
      <t>ヒロシ</t>
    </rPh>
    <phoneticPr fontId="2"/>
  </si>
  <si>
    <t>東合</t>
  </si>
  <si>
    <t>三浦　綾子</t>
    <rPh sb="0" eb="2">
      <t>ミウラ</t>
    </rPh>
    <rPh sb="3" eb="5">
      <t>アヤコ</t>
    </rPh>
    <phoneticPr fontId="2"/>
  </si>
  <si>
    <t>類家　つさ</t>
    <rPh sb="0" eb="2">
      <t>ルイケ</t>
    </rPh>
    <phoneticPr fontId="2"/>
  </si>
  <si>
    <t>米田　敬子</t>
    <rPh sb="0" eb="2">
      <t>マイタ</t>
    </rPh>
    <rPh sb="3" eb="5">
      <t>ケイコ</t>
    </rPh>
    <phoneticPr fontId="2"/>
  </si>
  <si>
    <t>船場　稔</t>
    <rPh sb="0" eb="2">
      <t>フナバ</t>
    </rPh>
    <rPh sb="3" eb="4">
      <t>ミノル</t>
    </rPh>
    <phoneticPr fontId="2"/>
  </si>
  <si>
    <t>堀内　貞夫</t>
    <rPh sb="0" eb="2">
      <t>ホリウチ</t>
    </rPh>
    <rPh sb="3" eb="5">
      <t>サダオ</t>
    </rPh>
    <phoneticPr fontId="2"/>
  </si>
  <si>
    <t>佐々木　愛子</t>
    <rPh sb="0" eb="3">
      <t>ササキ</t>
    </rPh>
    <rPh sb="4" eb="6">
      <t>アイコ</t>
    </rPh>
    <phoneticPr fontId="2"/>
  </si>
  <si>
    <t>佐々木　ツヤ</t>
    <rPh sb="0" eb="3">
      <t>ササキ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</si>
  <si>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</si>
  <si>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古屋敷　純子</t>
    <rPh sb="0" eb="1">
      <t>フル</t>
    </rPh>
    <rPh sb="1" eb="3">
      <t>ヤシキ</t>
    </rPh>
    <rPh sb="4" eb="6">
      <t>ジュンコ</t>
    </rPh>
    <phoneticPr fontId="2"/>
  </si>
  <si>
    <t>橘　フサ</t>
    <rPh sb="0" eb="1">
      <t>タチバナ</t>
    </rPh>
    <phoneticPr fontId="2"/>
  </si>
  <si>
    <t>南D</t>
  </si>
  <si>
    <t>市澤　ミツヱ</t>
    <rPh sb="0" eb="2">
      <t>イチサワ</t>
    </rPh>
    <phoneticPr fontId="2"/>
  </si>
  <si>
    <t>東C→南D</t>
    <rPh sb="0" eb="1">
      <t>ヒガシ</t>
    </rPh>
    <rPh sb="3" eb="4">
      <t>ミナミ</t>
    </rPh>
    <phoneticPr fontId="2"/>
  </si>
  <si>
    <t>立花　圭</t>
    <rPh sb="0" eb="2">
      <t>タチバナ</t>
    </rPh>
    <rPh sb="3" eb="4">
      <t>ケイ</t>
    </rPh>
    <phoneticPr fontId="2"/>
  </si>
  <si>
    <t>東B→北</t>
    <rPh sb="0" eb="1">
      <t>ヒガシ</t>
    </rPh>
    <rPh sb="3" eb="4">
      <t>キタ</t>
    </rPh>
    <phoneticPr fontId="2"/>
  </si>
  <si>
    <t>医療保護→任意へ形態変更も</t>
    <rPh sb="0" eb="2">
      <t>イリョウ</t>
    </rPh>
    <rPh sb="2" eb="4">
      <t>ホゴ</t>
    </rPh>
    <rPh sb="5" eb="7">
      <t>ニンイ</t>
    </rPh>
    <rPh sb="8" eb="10">
      <t>ケイタイ</t>
    </rPh>
    <rPh sb="10" eb="12">
      <t>ヘンコウ</t>
    </rPh>
    <phoneticPr fontId="2"/>
  </si>
  <si>
    <t>鳥谷部　寛之</t>
    <phoneticPr fontId="2"/>
  </si>
  <si>
    <t>西A</t>
  </si>
  <si>
    <t>堀内　貞夫</t>
    <phoneticPr fontId="2"/>
  </si>
  <si>
    <t>長峯　ユリ</t>
    <phoneticPr fontId="2"/>
  </si>
  <si>
    <t>神山　典夫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</si>
  <si>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</si>
  <si>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畠山　智亜紀</t>
    <phoneticPr fontId="2"/>
  </si>
  <si>
    <t>藤村 武夫</t>
    <phoneticPr fontId="2"/>
  </si>
  <si>
    <t>嶋守　みよ子</t>
    <rPh sb="0" eb="2">
      <t>シマモリ</t>
    </rPh>
    <rPh sb="5" eb="6">
      <t>コ</t>
    </rPh>
    <phoneticPr fontId="2"/>
  </si>
  <si>
    <t>佐藤　留五郎</t>
    <rPh sb="0" eb="2">
      <t>サトウ</t>
    </rPh>
    <rPh sb="3" eb="6">
      <t>トメゴロウ</t>
    </rPh>
    <phoneticPr fontId="2"/>
  </si>
  <si>
    <t>吉田　和真</t>
    <phoneticPr fontId="2"/>
  </si>
  <si>
    <t>西→北</t>
    <rPh sb="0" eb="1">
      <t>ニシ</t>
    </rPh>
    <rPh sb="2" eb="3">
      <t>キタ</t>
    </rPh>
    <phoneticPr fontId="2"/>
  </si>
  <si>
    <t>佐藤　俊也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</si>
  <si>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</si>
  <si>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中村　聡</t>
  </si>
  <si>
    <t>金泰徳Dr</t>
  </si>
  <si>
    <t>中村　聡</t>
    <rPh sb="0" eb="2">
      <t>ナカムラ</t>
    </rPh>
    <rPh sb="3" eb="4">
      <t>サトシ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</si>
</sst>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301" t="s">
        <v>87</v>
      </c>
      <c r="AI1" s="302"/>
      <c r="AJ1" s="302"/>
      <c r="AK1" s="411"/>
      <c r="AL1" s="301" t="s">
        <v>125</v>
      </c>
      <c r="AM1" s="302"/>
      <c r="AN1" s="302"/>
      <c r="AO1" s="411"/>
      <c r="AP1" s="301" t="s">
        <v>126</v>
      </c>
      <c r="AQ1" s="302"/>
      <c r="AR1" s="302"/>
      <c r="AS1" s="411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317"/>
      <c r="AI2" s="318"/>
      <c r="AJ2" s="318"/>
      <c r="AK2" s="412"/>
      <c r="AL2" s="317"/>
      <c r="AM2" s="318"/>
      <c r="AN2" s="318"/>
      <c r="AO2" s="412"/>
      <c r="AP2" s="317"/>
      <c r="AQ2" s="318"/>
      <c r="AR2" s="318"/>
      <c r="AS2" s="4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1</v>
      </c>
      <c r="Q3" s="425"/>
      <c r="R3" s="425"/>
      <c r="S3" s="427" t="s">
        <v>151</v>
      </c>
      <c r="T3" s="427" t="str">
        <f>曜日!D3</f>
        <v>木</v>
      </c>
      <c r="U3" s="427" t="s">
        <v>43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279"/>
      <c r="AI3" s="280"/>
      <c r="AJ3" s="280"/>
      <c r="AK3" s="413"/>
      <c r="AL3" s="279"/>
      <c r="AM3" s="280"/>
      <c r="AN3" s="280"/>
      <c r="AO3" s="413"/>
      <c r="AP3" s="279"/>
      <c r="AQ3" s="280"/>
      <c r="AR3" s="280"/>
      <c r="AS3" s="413"/>
    </row>
    <row r="4" spans="1:45" ht="15" thickBot="1">
      <c r="A4" s="206"/>
      <c r="G4" s="206"/>
      <c r="H4" s="430"/>
      <c r="I4" s="430"/>
      <c r="J4" s="430"/>
      <c r="K4" s="430"/>
      <c r="L4" s="430"/>
      <c r="M4" s="426"/>
      <c r="N4" s="426"/>
      <c r="O4" s="426"/>
      <c r="P4" s="426"/>
      <c r="Q4" s="426"/>
      <c r="R4" s="426"/>
      <c r="S4" s="428"/>
      <c r="T4" s="428"/>
      <c r="U4" s="428"/>
      <c r="V4" s="93"/>
      <c r="W4" s="424"/>
      <c r="X4" s="424"/>
      <c r="Y4" s="424"/>
      <c r="Z4" s="424"/>
      <c r="AA4" s="421"/>
      <c r="AB4" s="421"/>
      <c r="AC4" s="421"/>
      <c r="AD4" s="421"/>
      <c r="AE4" s="421"/>
      <c r="AF4" s="421"/>
      <c r="AG4" s="422"/>
      <c r="AH4" s="414"/>
      <c r="AI4" s="415"/>
      <c r="AJ4" s="415"/>
      <c r="AK4" s="416"/>
      <c r="AL4" s="414"/>
      <c r="AM4" s="415"/>
      <c r="AN4" s="415"/>
      <c r="AO4" s="416"/>
      <c r="AP4" s="414"/>
      <c r="AQ4" s="415"/>
      <c r="AR4" s="415"/>
      <c r="AS4" s="416"/>
    </row>
    <row r="5" spans="1:45" ht="13.5" customHeight="1">
      <c r="A5" s="322" t="s">
        <v>155</v>
      </c>
      <c r="B5" s="293"/>
      <c r="C5" s="294"/>
      <c r="D5" s="398" t="s">
        <v>130</v>
      </c>
      <c r="E5" s="399"/>
      <c r="F5" s="399"/>
      <c r="G5" s="399"/>
      <c r="H5" s="399"/>
      <c r="I5" s="399"/>
      <c r="J5" s="400"/>
      <c r="K5" s="366" t="s">
        <v>65</v>
      </c>
      <c r="L5" s="367"/>
      <c r="M5" s="367"/>
      <c r="N5" s="367"/>
      <c r="O5" s="368"/>
      <c r="P5" s="371" t="s">
        <v>285</v>
      </c>
      <c r="Q5" s="367"/>
      <c r="R5" s="367"/>
      <c r="S5" s="367"/>
      <c r="T5" s="367" t="s">
        <v>233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153</v>
      </c>
      <c r="AD5" s="367"/>
      <c r="AE5" s="367"/>
      <c r="AF5" s="367"/>
      <c r="AG5" s="368"/>
      <c r="AH5" s="371" t="s">
        <v>285</v>
      </c>
      <c r="AI5" s="367"/>
      <c r="AJ5" s="367"/>
      <c r="AK5" s="367"/>
      <c r="AL5" s="367" t="s">
        <v>240</v>
      </c>
      <c r="AM5" s="367"/>
      <c r="AN5" s="367"/>
      <c r="AO5" s="389"/>
      <c r="AP5" s="377" t="s">
        <v>286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286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132</v>
      </c>
      <c r="E7" s="399"/>
      <c r="F7" s="399"/>
      <c r="G7" s="399"/>
      <c r="H7" s="399"/>
      <c r="I7" s="399"/>
      <c r="J7" s="431"/>
      <c r="K7" s="386" t="s">
        <v>133</v>
      </c>
      <c r="L7" s="387"/>
      <c r="M7" s="387"/>
      <c r="N7" s="387"/>
      <c r="O7" s="387"/>
      <c r="P7" s="388"/>
      <c r="Q7" s="386" t="s">
        <v>134</v>
      </c>
      <c r="R7" s="387"/>
      <c r="S7" s="387"/>
      <c r="T7" s="387"/>
      <c r="U7" s="387"/>
      <c r="V7" s="388"/>
      <c r="W7" s="386" t="s">
        <v>135</v>
      </c>
      <c r="X7" s="387"/>
      <c r="Y7" s="387"/>
      <c r="Z7" s="387"/>
      <c r="AA7" s="387"/>
      <c r="AB7" s="388"/>
      <c r="AC7" s="386" t="s">
        <v>136</v>
      </c>
      <c r="AD7" s="387"/>
      <c r="AE7" s="387"/>
      <c r="AF7" s="387"/>
      <c r="AG7" s="387"/>
      <c r="AH7" s="388"/>
      <c r="AI7" s="386" t="s">
        <v>85</v>
      </c>
      <c r="AJ7" s="387"/>
      <c r="AK7" s="387"/>
      <c r="AL7" s="387"/>
      <c r="AM7" s="387"/>
      <c r="AN7" s="388"/>
      <c r="AO7" s="390" t="s">
        <v>56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83</v>
      </c>
      <c r="L8" s="345"/>
      <c r="M8" s="346"/>
      <c r="N8" s="344" t="s">
        <v>84</v>
      </c>
      <c r="O8" s="345"/>
      <c r="P8" s="346"/>
      <c r="Q8" s="344" t="s">
        <v>83</v>
      </c>
      <c r="R8" s="345"/>
      <c r="S8" s="346"/>
      <c r="T8" s="344" t="s">
        <v>84</v>
      </c>
      <c r="U8" s="345"/>
      <c r="V8" s="346"/>
      <c r="W8" s="344" t="s">
        <v>83</v>
      </c>
      <c r="X8" s="345"/>
      <c r="Y8" s="346"/>
      <c r="Z8" s="344" t="s">
        <v>84</v>
      </c>
      <c r="AA8" s="345"/>
      <c r="AB8" s="346"/>
      <c r="AC8" s="344" t="s">
        <v>83</v>
      </c>
      <c r="AD8" s="345"/>
      <c r="AE8" s="346"/>
      <c r="AF8" s="344" t="s">
        <v>84</v>
      </c>
      <c r="AG8" s="345"/>
      <c r="AH8" s="346"/>
      <c r="AI8" s="344" t="s">
        <v>83</v>
      </c>
      <c r="AJ8" s="345"/>
      <c r="AK8" s="346"/>
      <c r="AL8" s="344" t="s">
        <v>84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137</v>
      </c>
      <c r="E9" s="397"/>
      <c r="F9" s="397"/>
      <c r="G9" s="397"/>
      <c r="H9" s="397"/>
      <c r="I9" s="397"/>
      <c r="J9" s="397"/>
      <c r="K9" s="372">
        <v>5</v>
      </c>
      <c r="L9" s="372"/>
      <c r="M9" s="372"/>
      <c r="N9" s="372">
        <v>2</v>
      </c>
      <c r="O9" s="372"/>
      <c r="P9" s="372"/>
      <c r="Q9" s="372">
        <v>2</v>
      </c>
      <c r="R9" s="372"/>
      <c r="S9" s="372"/>
      <c r="T9" s="372">
        <v>11</v>
      </c>
      <c r="U9" s="372"/>
      <c r="V9" s="372"/>
      <c r="W9" s="372">
        <v>21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72">
        <f>K9+Q9+W9+AC9</f>
        <v>28</v>
      </c>
      <c r="AJ9" s="372"/>
      <c r="AK9" s="372"/>
      <c r="AL9" s="372">
        <f>N9+T9+Z9+AF9</f>
        <v>29</v>
      </c>
      <c r="AM9" s="372"/>
      <c r="AN9" s="372"/>
      <c r="AO9" s="373">
        <f>AI13</f>
        <v>187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138</v>
      </c>
      <c r="E10" s="397"/>
      <c r="F10" s="397"/>
      <c r="G10" s="397"/>
      <c r="H10" s="397"/>
      <c r="I10" s="397"/>
      <c r="J10" s="397"/>
      <c r="K10" s="372">
        <v>20</v>
      </c>
      <c r="L10" s="372"/>
      <c r="M10" s="372"/>
      <c r="N10" s="372">
        <v>19</v>
      </c>
      <c r="O10" s="372"/>
      <c r="P10" s="372"/>
      <c r="Q10" s="372">
        <v>15</v>
      </c>
      <c r="R10" s="372"/>
      <c r="S10" s="372"/>
      <c r="T10" s="372">
        <v>18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372">
        <f>K10+Q10+W10+AC10</f>
        <v>58</v>
      </c>
      <c r="AJ10" s="372"/>
      <c r="AK10" s="372"/>
      <c r="AL10" s="372">
        <f>N10+T10+Z10+AF10</f>
        <v>71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139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85</v>
      </c>
      <c r="E12" s="397"/>
      <c r="F12" s="397"/>
      <c r="G12" s="397"/>
      <c r="H12" s="397"/>
      <c r="I12" s="397"/>
      <c r="J12" s="397"/>
      <c r="K12" s="372">
        <f>K9+K10+K11</f>
        <v>26</v>
      </c>
      <c r="L12" s="372"/>
      <c r="M12" s="372"/>
      <c r="N12" s="372">
        <f>N9+N10+N11</f>
        <v>21</v>
      </c>
      <c r="O12" s="372"/>
      <c r="P12" s="372"/>
      <c r="Q12" s="372">
        <f>Q9+Q10+Q11</f>
        <v>17</v>
      </c>
      <c r="R12" s="372"/>
      <c r="S12" s="372"/>
      <c r="T12" s="372">
        <f>SUM(T9:V11)</f>
        <v>29</v>
      </c>
      <c r="U12" s="372"/>
      <c r="V12" s="372"/>
      <c r="W12" s="372">
        <f>SUM(W9:Y11)</f>
        <v>21</v>
      </c>
      <c r="X12" s="372"/>
      <c r="Y12" s="372"/>
      <c r="Z12" s="372">
        <f>SUM(Z9:AB11)</f>
        <v>13</v>
      </c>
      <c r="AA12" s="372"/>
      <c r="AB12" s="372"/>
      <c r="AC12" s="372">
        <f>SUM(AC9:AE11)</f>
        <v>23</v>
      </c>
      <c r="AD12" s="372"/>
      <c r="AE12" s="372"/>
      <c r="AF12" s="372">
        <f>SUM(AF9:AH11)</f>
        <v>37</v>
      </c>
      <c r="AG12" s="372"/>
      <c r="AH12" s="372"/>
      <c r="AI12" s="372">
        <f>SUM(K12+Q12+W12+AC12)</f>
        <v>87</v>
      </c>
      <c r="AJ12" s="372"/>
      <c r="AK12" s="372"/>
      <c r="AL12" s="372">
        <f>SUM(N12+T12+Z12+AF12)</f>
        <v>100</v>
      </c>
      <c r="AM12" s="372"/>
      <c r="AN12" s="372"/>
      <c r="AO12" s="379" t="s">
        <v>154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47</v>
      </c>
      <c r="L13" s="395"/>
      <c r="M13" s="395"/>
      <c r="N13" s="395"/>
      <c r="O13" s="395"/>
      <c r="P13" s="395"/>
      <c r="Q13" s="395">
        <f>Q12+T12</f>
        <v>46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187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100</v>
      </c>
      <c r="G14" s="387"/>
      <c r="H14" s="387"/>
      <c r="I14" s="387"/>
      <c r="J14" s="387"/>
      <c r="K14" s="387"/>
      <c r="L14" s="387"/>
      <c r="M14" s="388"/>
      <c r="N14" s="386" t="s">
        <v>132</v>
      </c>
      <c r="O14" s="387"/>
      <c r="P14" s="387"/>
      <c r="Q14" s="387"/>
      <c r="R14" s="387"/>
      <c r="S14" s="388"/>
      <c r="T14" s="338" t="s">
        <v>140</v>
      </c>
      <c r="U14" s="336"/>
      <c r="V14" s="336"/>
      <c r="W14" s="336"/>
      <c r="X14" s="339"/>
      <c r="Y14" s="386" t="s">
        <v>101</v>
      </c>
      <c r="Z14" s="387"/>
      <c r="AA14" s="387"/>
      <c r="AB14" s="387"/>
      <c r="AC14" s="388"/>
      <c r="AD14" s="386" t="s">
        <v>141</v>
      </c>
      <c r="AE14" s="387"/>
      <c r="AF14" s="387"/>
      <c r="AG14" s="387"/>
      <c r="AH14" s="387"/>
      <c r="AI14" s="387"/>
      <c r="AJ14" s="386" t="s">
        <v>142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5"/>
      <c r="B15" s="326"/>
      <c r="C15" s="327"/>
      <c r="D15" s="433" t="s">
        <v>29</v>
      </c>
      <c r="E15" s="434"/>
      <c r="F15" s="404" t="s">
        <v>300</v>
      </c>
      <c r="G15" s="405"/>
      <c r="H15" s="405"/>
      <c r="I15" s="405"/>
      <c r="J15" s="405"/>
      <c r="K15" s="405"/>
      <c r="L15" s="248" t="s">
        <v>152</v>
      </c>
      <c r="M15" s="249"/>
      <c r="N15" s="247" t="s">
        <v>255</v>
      </c>
      <c r="O15" s="248"/>
      <c r="P15" s="248"/>
      <c r="Q15" s="248"/>
      <c r="R15" s="248"/>
      <c r="S15" s="249"/>
      <c r="T15" s="247" t="s">
        <v>295</v>
      </c>
      <c r="U15" s="248"/>
      <c r="V15" s="248"/>
      <c r="W15" s="248"/>
      <c r="X15" s="249"/>
      <c r="Y15" s="247" t="s">
        <v>304</v>
      </c>
      <c r="Z15" s="248"/>
      <c r="AA15" s="248"/>
      <c r="AB15" s="248"/>
      <c r="AC15" s="249"/>
      <c r="AD15" s="247" t="s">
        <v>289</v>
      </c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152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9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152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9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152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9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152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9" ht="13.5" customHeight="1">
      <c r="A20" s="325"/>
      <c r="B20" s="326"/>
      <c r="C20" s="327"/>
      <c r="D20" s="433" t="s">
        <v>143</v>
      </c>
      <c r="E20" s="434"/>
      <c r="F20" s="404" t="s">
        <v>301</v>
      </c>
      <c r="G20" s="405"/>
      <c r="H20" s="405"/>
      <c r="I20" s="405"/>
      <c r="J20" s="405"/>
      <c r="K20" s="405"/>
      <c r="L20" s="248" t="s">
        <v>152</v>
      </c>
      <c r="M20" s="249"/>
      <c r="N20" s="247" t="s">
        <v>254</v>
      </c>
      <c r="O20" s="248"/>
      <c r="P20" s="248"/>
      <c r="Q20" s="248"/>
      <c r="R20" s="248"/>
      <c r="S20" s="249"/>
      <c r="T20" s="247" t="s">
        <v>295</v>
      </c>
      <c r="U20" s="248"/>
      <c r="V20" s="248"/>
      <c r="W20" s="248"/>
      <c r="X20" s="249"/>
      <c r="Y20" s="242" t="s">
        <v>304</v>
      </c>
      <c r="Z20" s="243"/>
      <c r="AA20" s="243"/>
      <c r="AB20" s="243"/>
      <c r="AC20" s="246"/>
      <c r="AD20" s="247" t="s">
        <v>305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9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152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9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152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9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152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9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152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9" ht="13.5" customHeight="1">
      <c r="A25" s="325"/>
      <c r="B25" s="326"/>
      <c r="C25" s="327"/>
      <c r="D25" s="356" t="s">
        <v>225</v>
      </c>
      <c r="E25" s="357"/>
      <c r="F25" s="247" t="s">
        <v>302</v>
      </c>
      <c r="G25" s="248"/>
      <c r="H25" s="248"/>
      <c r="I25" s="248"/>
      <c r="J25" s="248"/>
      <c r="K25" s="248"/>
      <c r="L25" s="248" t="s">
        <v>152</v>
      </c>
      <c r="M25" s="249"/>
      <c r="N25" s="247" t="s">
        <v>254</v>
      </c>
      <c r="O25" s="248"/>
      <c r="P25" s="248"/>
      <c r="Q25" s="248"/>
      <c r="R25" s="248"/>
      <c r="S25" s="249"/>
      <c r="T25" s="247" t="s">
        <v>297</v>
      </c>
      <c r="U25" s="248"/>
      <c r="V25" s="248"/>
      <c r="W25" s="248"/>
      <c r="X25" s="249"/>
      <c r="Y25" s="242" t="s">
        <v>304</v>
      </c>
      <c r="Z25" s="243"/>
      <c r="AA25" s="243"/>
      <c r="AB25" s="243"/>
      <c r="AC25" s="246"/>
      <c r="AD25" s="247" t="s">
        <v>306</v>
      </c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9" s="94" customFormat="1">
      <c r="A26" s="325"/>
      <c r="B26" s="326"/>
      <c r="C26" s="327"/>
      <c r="D26" s="358"/>
      <c r="E26" s="359"/>
      <c r="F26" s="242" t="s">
        <v>303</v>
      </c>
      <c r="G26" s="243"/>
      <c r="H26" s="243"/>
      <c r="I26" s="243"/>
      <c r="J26" s="243"/>
      <c r="K26" s="243"/>
      <c r="L26" s="243" t="s">
        <v>152</v>
      </c>
      <c r="M26" s="246"/>
      <c r="N26" s="242" t="s">
        <v>255</v>
      </c>
      <c r="O26" s="243"/>
      <c r="P26" s="243"/>
      <c r="Q26" s="243"/>
      <c r="R26" s="243"/>
      <c r="S26" s="246"/>
      <c r="T26" s="242" t="s">
        <v>297</v>
      </c>
      <c r="U26" s="243"/>
      <c r="V26" s="243"/>
      <c r="W26" s="243"/>
      <c r="X26" s="246"/>
      <c r="Y26" s="242" t="s">
        <v>242</v>
      </c>
      <c r="Z26" s="243"/>
      <c r="AA26" s="243"/>
      <c r="AB26" s="243"/>
      <c r="AC26" s="246"/>
      <c r="AD26" s="242" t="s">
        <v>307</v>
      </c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9" s="94" customFormat="1">
      <c r="A27" s="325"/>
      <c r="B27" s="326"/>
      <c r="C27" s="327"/>
      <c r="D27" s="358"/>
      <c r="E27" s="359"/>
      <c r="F27" s="242" t="s">
        <v>332</v>
      </c>
      <c r="G27" s="243"/>
      <c r="H27" s="243"/>
      <c r="I27" s="243"/>
      <c r="J27" s="243"/>
      <c r="K27" s="243"/>
      <c r="L27" s="243" t="s">
        <v>152</v>
      </c>
      <c r="M27" s="246"/>
      <c r="N27" s="242" t="s">
        <v>254</v>
      </c>
      <c r="O27" s="243"/>
      <c r="P27" s="243"/>
      <c r="Q27" s="243"/>
      <c r="R27" s="243"/>
      <c r="S27" s="246"/>
      <c r="T27" s="242" t="s">
        <v>297</v>
      </c>
      <c r="U27" s="243"/>
      <c r="V27" s="243"/>
      <c r="W27" s="243"/>
      <c r="X27" s="246"/>
      <c r="Y27" s="242" t="s">
        <v>304</v>
      </c>
      <c r="Z27" s="243"/>
      <c r="AA27" s="243"/>
      <c r="AB27" s="243"/>
      <c r="AC27" s="246"/>
      <c r="AD27" s="242" t="s">
        <v>334</v>
      </c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9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152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9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152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9" s="94" customFormat="1" ht="13.5" customHeight="1">
      <c r="A30" s="322" t="s">
        <v>144</v>
      </c>
      <c r="B30" s="323"/>
      <c r="C30" s="324"/>
      <c r="D30" s="440" t="s">
        <v>100</v>
      </c>
      <c r="E30" s="336"/>
      <c r="F30" s="336"/>
      <c r="G30" s="336"/>
      <c r="H30" s="336"/>
      <c r="I30" s="336"/>
      <c r="J30" s="339"/>
      <c r="K30" s="338" t="s">
        <v>140</v>
      </c>
      <c r="L30" s="336"/>
      <c r="M30" s="336"/>
      <c r="N30" s="336"/>
      <c r="O30" s="339"/>
      <c r="P30" s="338" t="s">
        <v>122</v>
      </c>
      <c r="Q30" s="336"/>
      <c r="R30" s="339"/>
      <c r="S30" s="338" t="s">
        <v>145</v>
      </c>
      <c r="T30" s="336"/>
      <c r="U30" s="336"/>
      <c r="V30" s="336"/>
      <c r="W30" s="339"/>
      <c r="X30" s="338" t="s">
        <v>146</v>
      </c>
      <c r="Y30" s="336"/>
      <c r="Z30" s="336"/>
      <c r="AA30" s="336"/>
      <c r="AB30" s="339"/>
      <c r="AC30" s="336" t="s">
        <v>147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108</v>
      </c>
      <c r="AP30" s="336"/>
      <c r="AQ30" s="336"/>
      <c r="AR30" s="336"/>
      <c r="AS30" s="337"/>
    </row>
    <row r="31" spans="1:49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334"/>
      <c r="AP31" s="334"/>
      <c r="AQ31" s="334"/>
      <c r="AR31" s="334"/>
      <c r="AS31" s="335"/>
      <c r="AW31" s="202"/>
    </row>
    <row r="32" spans="1:49">
      <c r="A32" s="325"/>
      <c r="B32" s="326"/>
      <c r="C32" s="327"/>
      <c r="D32" s="259" t="s">
        <v>396</v>
      </c>
      <c r="E32" s="260"/>
      <c r="F32" s="260"/>
      <c r="G32" s="260"/>
      <c r="H32" s="260"/>
      <c r="I32" s="248" t="s">
        <v>264</v>
      </c>
      <c r="J32" s="249"/>
      <c r="K32" s="526" t="s">
        <v>395</v>
      </c>
      <c r="L32" s="527"/>
      <c r="M32" s="527"/>
      <c r="N32" s="527"/>
      <c r="O32" s="528"/>
      <c r="P32" s="242" t="s">
        <v>326</v>
      </c>
      <c r="Q32" s="243"/>
      <c r="R32" s="246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44" t="s">
        <v>236</v>
      </c>
      <c r="AD32" s="245"/>
      <c r="AE32" s="98">
        <v>3</v>
      </c>
      <c r="AF32" s="96" t="s">
        <v>271</v>
      </c>
      <c r="AG32" s="98">
        <v>5</v>
      </c>
      <c r="AH32" s="97" t="s">
        <v>235</v>
      </c>
      <c r="AI32" s="98">
        <v>31</v>
      </c>
      <c r="AJ32" s="238" t="s">
        <v>234</v>
      </c>
      <c r="AK32" s="207"/>
      <c r="AL32" s="216"/>
      <c r="AM32" s="216"/>
      <c r="AN32" s="208"/>
      <c r="AO32" s="253"/>
      <c r="AP32" s="253"/>
      <c r="AQ32" s="253"/>
      <c r="AR32" s="253"/>
      <c r="AS32" s="256"/>
      <c r="AW32" s="202"/>
    </row>
    <row r="33" spans="1:49">
      <c r="A33" s="325"/>
      <c r="B33" s="326"/>
      <c r="C33" s="327"/>
      <c r="D33" s="259" t="s">
        <v>292</v>
      </c>
      <c r="E33" s="260"/>
      <c r="F33" s="260"/>
      <c r="G33" s="260"/>
      <c r="H33" s="260"/>
      <c r="I33" s="243" t="s">
        <v>264</v>
      </c>
      <c r="J33" s="246"/>
      <c r="K33" s="247" t="s">
        <v>288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293</v>
      </c>
      <c r="T33" s="240"/>
      <c r="U33" s="240"/>
      <c r="V33" s="240"/>
      <c r="W33" s="24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5" t="s">
        <v>234</v>
      </c>
      <c r="AK33" s="207"/>
      <c r="AL33" s="216" t="s">
        <v>129</v>
      </c>
      <c r="AM33" s="216"/>
      <c r="AN33" s="208" t="s">
        <v>157</v>
      </c>
      <c r="AO33" s="253"/>
      <c r="AP33" s="253"/>
      <c r="AQ33" s="253"/>
      <c r="AR33" s="253"/>
      <c r="AS33" s="256"/>
      <c r="AW33" s="202"/>
    </row>
    <row r="34" spans="1:49">
      <c r="A34" s="325"/>
      <c r="B34" s="326"/>
      <c r="C34" s="327"/>
      <c r="D34" s="259" t="s">
        <v>294</v>
      </c>
      <c r="E34" s="260"/>
      <c r="F34" s="260"/>
      <c r="G34" s="260"/>
      <c r="H34" s="260"/>
      <c r="I34" s="243" t="s">
        <v>264</v>
      </c>
      <c r="J34" s="246"/>
      <c r="K34" s="247" t="s">
        <v>295</v>
      </c>
      <c r="L34" s="248"/>
      <c r="M34" s="248"/>
      <c r="N34" s="248"/>
      <c r="O34" s="249"/>
      <c r="P34" s="242" t="s">
        <v>289</v>
      </c>
      <c r="Q34" s="243"/>
      <c r="R34" s="243"/>
      <c r="S34" s="239" t="s">
        <v>290</v>
      </c>
      <c r="T34" s="240"/>
      <c r="U34" s="240"/>
      <c r="V34" s="240"/>
      <c r="W34" s="241"/>
      <c r="X34" s="239" t="s">
        <v>290</v>
      </c>
      <c r="Y34" s="240"/>
      <c r="Z34" s="240"/>
      <c r="AA34" s="240"/>
      <c r="AB34" s="241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5" t="s">
        <v>234</v>
      </c>
      <c r="AK34" s="207"/>
      <c r="AL34" s="216" t="s">
        <v>129</v>
      </c>
      <c r="AM34" s="216"/>
      <c r="AN34" s="208" t="s">
        <v>157</v>
      </c>
      <c r="AO34" s="253"/>
      <c r="AP34" s="253"/>
      <c r="AQ34" s="253"/>
      <c r="AR34" s="253"/>
      <c r="AS34" s="256"/>
      <c r="AW34" s="202"/>
    </row>
    <row r="35" spans="1:49">
      <c r="A35" s="325"/>
      <c r="B35" s="326"/>
      <c r="C35" s="327"/>
      <c r="D35" s="259" t="s">
        <v>296</v>
      </c>
      <c r="E35" s="260"/>
      <c r="F35" s="260"/>
      <c r="G35" s="260"/>
      <c r="H35" s="260"/>
      <c r="I35" s="243" t="s">
        <v>264</v>
      </c>
      <c r="J35" s="246"/>
      <c r="K35" s="247" t="s">
        <v>297</v>
      </c>
      <c r="L35" s="248"/>
      <c r="M35" s="248"/>
      <c r="N35" s="248"/>
      <c r="O35" s="249"/>
      <c r="P35" s="242" t="s">
        <v>298</v>
      </c>
      <c r="Q35" s="243"/>
      <c r="R35" s="243"/>
      <c r="S35" s="239" t="s">
        <v>299</v>
      </c>
      <c r="T35" s="240"/>
      <c r="U35" s="240"/>
      <c r="V35" s="240"/>
      <c r="W35" s="241"/>
      <c r="X35" s="239" t="s">
        <v>299</v>
      </c>
      <c r="Y35" s="240"/>
      <c r="Z35" s="240"/>
      <c r="AA35" s="240"/>
      <c r="AB35" s="241"/>
      <c r="AC35" s="250" t="s">
        <v>236</v>
      </c>
      <c r="AD35" s="251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5" t="s">
        <v>234</v>
      </c>
      <c r="AK35" s="207"/>
      <c r="AL35" s="216" t="s">
        <v>129</v>
      </c>
      <c r="AM35" s="216"/>
      <c r="AN35" s="208" t="s">
        <v>157</v>
      </c>
      <c r="AO35" s="253"/>
      <c r="AP35" s="253"/>
      <c r="AQ35" s="253"/>
      <c r="AR35" s="253"/>
      <c r="AS35" s="256"/>
      <c r="AW35" s="202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152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44" t="s">
        <v>237</v>
      </c>
      <c r="AD36" s="24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3"/>
      <c r="AP36" s="253"/>
      <c r="AQ36" s="253"/>
      <c r="AR36" s="253"/>
      <c r="AS36" s="256"/>
      <c r="AW36" s="202"/>
    </row>
    <row r="37" spans="1:49" s="101" customFormat="1">
      <c r="A37" s="325"/>
      <c r="B37" s="326"/>
      <c r="C37" s="327"/>
      <c r="D37" s="259"/>
      <c r="E37" s="260"/>
      <c r="F37" s="260"/>
      <c r="G37" s="260"/>
      <c r="H37" s="260"/>
      <c r="I37" s="243" t="s">
        <v>152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44" t="s">
        <v>237</v>
      </c>
      <c r="AD37" s="24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3"/>
      <c r="AP37" s="253"/>
      <c r="AQ37" s="253"/>
      <c r="AR37" s="253"/>
      <c r="AS37" s="256"/>
      <c r="AW37" s="202"/>
    </row>
    <row r="38" spans="1:49">
      <c r="A38" s="325"/>
      <c r="B38" s="326"/>
      <c r="C38" s="327"/>
      <c r="D38" s="259"/>
      <c r="E38" s="260"/>
      <c r="F38" s="260"/>
      <c r="G38" s="260"/>
      <c r="H38" s="260"/>
      <c r="I38" s="243" t="s">
        <v>152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44" t="s">
        <v>237</v>
      </c>
      <c r="AD38" s="24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3"/>
      <c r="AP38" s="253"/>
      <c r="AQ38" s="253"/>
      <c r="AR38" s="253"/>
      <c r="AS38" s="256"/>
      <c r="AW38" s="202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152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44" t="s">
        <v>237</v>
      </c>
      <c r="AD39" s="24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3"/>
      <c r="AP39" s="253"/>
      <c r="AQ39" s="253"/>
      <c r="AR39" s="253"/>
      <c r="AS39" s="256"/>
      <c r="AW39" s="202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152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44" t="s">
        <v>237</v>
      </c>
      <c r="AD40" s="24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3"/>
      <c r="AP40" s="254"/>
      <c r="AQ40" s="254"/>
      <c r="AR40" s="254"/>
      <c r="AS40" s="255"/>
      <c r="AW40" s="201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152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44" t="s">
        <v>237</v>
      </c>
      <c r="AD41" s="24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3"/>
      <c r="AP41" s="254"/>
      <c r="AQ41" s="254"/>
      <c r="AR41" s="254"/>
      <c r="AS41" s="255"/>
      <c r="AW41" s="201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152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44" t="s">
        <v>237</v>
      </c>
      <c r="AD42" s="24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3"/>
      <c r="AP42" s="254"/>
      <c r="AQ42" s="254"/>
      <c r="AR42" s="254"/>
      <c r="AS42" s="255"/>
      <c r="AW42" s="201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152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44" t="s">
        <v>237</v>
      </c>
      <c r="AD43" s="24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3"/>
      <c r="AP43" s="254"/>
      <c r="AQ43" s="254"/>
      <c r="AR43" s="254"/>
      <c r="AS43" s="255"/>
      <c r="AW43" s="201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152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44" t="s">
        <v>237</v>
      </c>
      <c r="AD44" s="24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3"/>
      <c r="AP44" s="254"/>
      <c r="AQ44" s="254"/>
      <c r="AR44" s="254"/>
      <c r="AS44" s="255"/>
      <c r="AW44" s="201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152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44" t="s">
        <v>237</v>
      </c>
      <c r="AD45" s="24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2"/>
      <c r="AP45" s="283"/>
      <c r="AQ45" s="283"/>
      <c r="AR45" s="283"/>
      <c r="AS45" s="284"/>
      <c r="AW45" s="201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2</v>
      </c>
      <c r="Q3" s="425"/>
      <c r="R3" s="425"/>
      <c r="S3" s="427" t="s">
        <v>151</v>
      </c>
      <c r="T3" s="427" t="str">
        <f>曜日!D4</f>
        <v>金</v>
      </c>
      <c r="U3" s="427" t="s">
        <v>31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286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286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5</v>
      </c>
      <c r="L9" s="372"/>
      <c r="M9" s="372"/>
      <c r="N9" s="372">
        <v>2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72">
        <f>K9+Q9+W9+AC9</f>
        <v>28</v>
      </c>
      <c r="AJ9" s="372"/>
      <c r="AK9" s="372"/>
      <c r="AL9" s="372">
        <f>N9+T9+Z9+AF9</f>
        <v>29</v>
      </c>
      <c r="AM9" s="372"/>
      <c r="AN9" s="372"/>
      <c r="AO9" s="373">
        <f>AI13</f>
        <v>188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20</v>
      </c>
      <c r="L10" s="372"/>
      <c r="M10" s="372"/>
      <c r="N10" s="372">
        <v>20</v>
      </c>
      <c r="O10" s="372"/>
      <c r="P10" s="372"/>
      <c r="Q10" s="372">
        <v>15</v>
      </c>
      <c r="R10" s="372"/>
      <c r="S10" s="372"/>
      <c r="T10" s="372">
        <v>18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372">
        <f>K10+Q10+W10+AC10</f>
        <v>58</v>
      </c>
      <c r="AJ10" s="372"/>
      <c r="AK10" s="372"/>
      <c r="AL10" s="372">
        <f>N10+T10+Z10+AF10</f>
        <v>72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372">
        <f>K9+K10+K11</f>
        <v>26</v>
      </c>
      <c r="L12" s="372"/>
      <c r="M12" s="372"/>
      <c r="N12" s="372">
        <f>N9+N10+N11</f>
        <v>22</v>
      </c>
      <c r="O12" s="372"/>
      <c r="P12" s="372"/>
      <c r="Q12" s="372">
        <f>Q9+Q10+Q11</f>
        <v>16</v>
      </c>
      <c r="R12" s="372"/>
      <c r="S12" s="372"/>
      <c r="T12" s="372">
        <f>SUM(T9:V11)</f>
        <v>29</v>
      </c>
      <c r="U12" s="372"/>
      <c r="V12" s="372"/>
      <c r="W12" s="372">
        <f>SUM(W9:Y11)</f>
        <v>22</v>
      </c>
      <c r="X12" s="372"/>
      <c r="Y12" s="372"/>
      <c r="Z12" s="372">
        <f>SUM(Z9:AB11)</f>
        <v>13</v>
      </c>
      <c r="AA12" s="372"/>
      <c r="AB12" s="372"/>
      <c r="AC12" s="372">
        <f>SUM(AC9:AE11)</f>
        <v>23</v>
      </c>
      <c r="AD12" s="372"/>
      <c r="AE12" s="372"/>
      <c r="AF12" s="372">
        <f>SUM(AF9:AH11)</f>
        <v>37</v>
      </c>
      <c r="AG12" s="372"/>
      <c r="AH12" s="372"/>
      <c r="AI12" s="372">
        <f>SUM(K12+Q12+W12+AC12)</f>
        <v>87</v>
      </c>
      <c r="AJ12" s="372"/>
      <c r="AK12" s="372"/>
      <c r="AL12" s="372">
        <f>SUM(N12+T12+Z12+AF12)</f>
        <v>101</v>
      </c>
      <c r="AM12" s="372"/>
      <c r="AN12" s="372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 t="s">
        <v>314</v>
      </c>
      <c r="G15" s="405"/>
      <c r="H15" s="405"/>
      <c r="I15" s="405"/>
      <c r="J15" s="405"/>
      <c r="K15" s="405"/>
      <c r="L15" s="248" t="s">
        <v>264</v>
      </c>
      <c r="M15" s="249"/>
      <c r="N15" s="247" t="s">
        <v>255</v>
      </c>
      <c r="O15" s="248"/>
      <c r="P15" s="248"/>
      <c r="Q15" s="248"/>
      <c r="R15" s="248"/>
      <c r="S15" s="249"/>
      <c r="T15" s="247" t="s">
        <v>288</v>
      </c>
      <c r="U15" s="248"/>
      <c r="V15" s="248"/>
      <c r="W15" s="248"/>
      <c r="X15" s="249"/>
      <c r="Y15" s="247" t="s">
        <v>304</v>
      </c>
      <c r="Z15" s="248"/>
      <c r="AA15" s="248"/>
      <c r="AB15" s="248"/>
      <c r="AC15" s="249"/>
      <c r="AD15" s="247" t="s">
        <v>316</v>
      </c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 t="s">
        <v>317</v>
      </c>
      <c r="G16" s="243"/>
      <c r="H16" s="243"/>
      <c r="I16" s="243"/>
      <c r="J16" s="243"/>
      <c r="K16" s="243"/>
      <c r="L16" s="243" t="s">
        <v>264</v>
      </c>
      <c r="M16" s="246"/>
      <c r="N16" s="242" t="s">
        <v>255</v>
      </c>
      <c r="O16" s="243"/>
      <c r="P16" s="243"/>
      <c r="Q16" s="243"/>
      <c r="R16" s="243"/>
      <c r="S16" s="246"/>
      <c r="T16" s="247" t="s">
        <v>288</v>
      </c>
      <c r="U16" s="248"/>
      <c r="V16" s="248"/>
      <c r="W16" s="248"/>
      <c r="X16" s="249"/>
      <c r="Y16" s="242" t="s">
        <v>244</v>
      </c>
      <c r="Z16" s="243"/>
      <c r="AA16" s="243"/>
      <c r="AB16" s="243"/>
      <c r="AC16" s="246"/>
      <c r="AD16" s="242" t="s">
        <v>316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 t="s">
        <v>309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255</v>
      </c>
      <c r="O20" s="248"/>
      <c r="P20" s="248"/>
      <c r="Q20" s="248"/>
      <c r="R20" s="248"/>
      <c r="S20" s="249"/>
      <c r="T20" s="247" t="s">
        <v>297</v>
      </c>
      <c r="U20" s="248"/>
      <c r="V20" s="248"/>
      <c r="W20" s="248"/>
      <c r="X20" s="249"/>
      <c r="Y20" s="242" t="s">
        <v>244</v>
      </c>
      <c r="Z20" s="243"/>
      <c r="AA20" s="243"/>
      <c r="AB20" s="243"/>
      <c r="AC20" s="246"/>
      <c r="AD20" s="247" t="s">
        <v>310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 t="s">
        <v>311</v>
      </c>
      <c r="G25" s="248"/>
      <c r="H25" s="248"/>
      <c r="I25" s="248"/>
      <c r="J25" s="248"/>
      <c r="K25" s="248"/>
      <c r="L25" s="248" t="s">
        <v>264</v>
      </c>
      <c r="M25" s="249"/>
      <c r="N25" s="247" t="s">
        <v>254</v>
      </c>
      <c r="O25" s="248"/>
      <c r="P25" s="248"/>
      <c r="Q25" s="248"/>
      <c r="R25" s="248"/>
      <c r="S25" s="249"/>
      <c r="T25" s="247" t="s">
        <v>297</v>
      </c>
      <c r="U25" s="248"/>
      <c r="V25" s="248"/>
      <c r="W25" s="248"/>
      <c r="X25" s="249"/>
      <c r="Y25" s="242" t="s">
        <v>304</v>
      </c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 t="s">
        <v>312</v>
      </c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 t="s">
        <v>313</v>
      </c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 t="s">
        <v>315</v>
      </c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292</v>
      </c>
      <c r="E33" s="260"/>
      <c r="F33" s="260"/>
      <c r="G33" s="260"/>
      <c r="H33" s="260"/>
      <c r="I33" s="243" t="s">
        <v>264</v>
      </c>
      <c r="J33" s="246"/>
      <c r="K33" s="247" t="s">
        <v>288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293</v>
      </c>
      <c r="T33" s="240"/>
      <c r="U33" s="240"/>
      <c r="V33" s="240"/>
      <c r="W33" s="24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 t="s">
        <v>308</v>
      </c>
      <c r="E34" s="260"/>
      <c r="F34" s="260"/>
      <c r="G34" s="260"/>
      <c r="H34" s="260"/>
      <c r="I34" s="243" t="s">
        <v>264</v>
      </c>
      <c r="J34" s="246"/>
      <c r="K34" s="247" t="s">
        <v>295</v>
      </c>
      <c r="L34" s="248"/>
      <c r="M34" s="248"/>
      <c r="N34" s="248"/>
      <c r="O34" s="249"/>
      <c r="P34" s="242" t="s">
        <v>289</v>
      </c>
      <c r="Q34" s="243"/>
      <c r="R34" s="243"/>
      <c r="S34" s="239" t="s">
        <v>290</v>
      </c>
      <c r="T34" s="240"/>
      <c r="U34" s="240"/>
      <c r="V34" s="240"/>
      <c r="W34" s="241"/>
      <c r="X34" s="250" t="s">
        <v>290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 t="s">
        <v>296</v>
      </c>
      <c r="E35" s="260"/>
      <c r="F35" s="260"/>
      <c r="G35" s="260"/>
      <c r="H35" s="260"/>
      <c r="I35" s="243" t="s">
        <v>264</v>
      </c>
      <c r="J35" s="246"/>
      <c r="K35" s="247" t="s">
        <v>297</v>
      </c>
      <c r="L35" s="248"/>
      <c r="M35" s="248"/>
      <c r="N35" s="248"/>
      <c r="O35" s="249"/>
      <c r="P35" s="242" t="s">
        <v>298</v>
      </c>
      <c r="Q35" s="243"/>
      <c r="R35" s="243"/>
      <c r="S35" s="239" t="s">
        <v>299</v>
      </c>
      <c r="T35" s="240"/>
      <c r="U35" s="240"/>
      <c r="V35" s="240"/>
      <c r="W35" s="241"/>
      <c r="X35" s="250" t="s">
        <v>299</v>
      </c>
      <c r="Y35" s="251"/>
      <c r="Z35" s="251"/>
      <c r="AA35" s="251"/>
      <c r="AB35" s="252"/>
      <c r="AC35" s="250" t="s">
        <v>236</v>
      </c>
      <c r="AD35" s="251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3</v>
      </c>
      <c r="Q3" s="425"/>
      <c r="R3" s="425"/>
      <c r="S3" s="427" t="s">
        <v>151</v>
      </c>
      <c r="T3" s="427" t="str">
        <f>曜日!D5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285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285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285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285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5</v>
      </c>
      <c r="L9" s="372"/>
      <c r="M9" s="372"/>
      <c r="N9" s="372">
        <v>2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72">
        <f>K9+Q9+W9+AC9</f>
        <v>28</v>
      </c>
      <c r="AJ9" s="372"/>
      <c r="AK9" s="372"/>
      <c r="AL9" s="372">
        <f>N9+T9+Z9+AF9</f>
        <v>29</v>
      </c>
      <c r="AM9" s="372"/>
      <c r="AN9" s="372"/>
      <c r="AO9" s="373">
        <f>AI13</f>
        <v>188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20</v>
      </c>
      <c r="L10" s="372"/>
      <c r="M10" s="372"/>
      <c r="N10" s="372">
        <v>20</v>
      </c>
      <c r="O10" s="372"/>
      <c r="P10" s="372"/>
      <c r="Q10" s="372">
        <v>15</v>
      </c>
      <c r="R10" s="372"/>
      <c r="S10" s="372"/>
      <c r="T10" s="372">
        <v>18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372">
        <f>K10+Q10+W10+AC10</f>
        <v>58</v>
      </c>
      <c r="AJ10" s="372"/>
      <c r="AK10" s="372"/>
      <c r="AL10" s="372">
        <f>N10+T10+Z10+AF10</f>
        <v>72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372">
        <f>K9+K10+K11</f>
        <v>26</v>
      </c>
      <c r="L12" s="372"/>
      <c r="M12" s="372"/>
      <c r="N12" s="372">
        <f>N9+N10+N11</f>
        <v>22</v>
      </c>
      <c r="O12" s="372"/>
      <c r="P12" s="372"/>
      <c r="Q12" s="372">
        <f>Q9+Q10+Q11</f>
        <v>16</v>
      </c>
      <c r="R12" s="372"/>
      <c r="S12" s="372"/>
      <c r="T12" s="372">
        <f>SUM(T9:V11)</f>
        <v>29</v>
      </c>
      <c r="U12" s="372"/>
      <c r="V12" s="372"/>
      <c r="W12" s="372">
        <f>SUM(W9:Y11)</f>
        <v>22</v>
      </c>
      <c r="X12" s="372"/>
      <c r="Y12" s="372"/>
      <c r="Z12" s="372">
        <f>SUM(Z9:AB11)</f>
        <v>13</v>
      </c>
      <c r="AA12" s="372"/>
      <c r="AB12" s="372"/>
      <c r="AC12" s="372">
        <f>SUM(AC9:AE11)</f>
        <v>23</v>
      </c>
      <c r="AD12" s="372"/>
      <c r="AE12" s="372"/>
      <c r="AF12" s="372">
        <f>SUM(AF9:AH11)</f>
        <v>37</v>
      </c>
      <c r="AG12" s="372"/>
      <c r="AH12" s="372"/>
      <c r="AI12" s="372">
        <f>SUM(K12+Q12+W12+AC12)</f>
        <v>87</v>
      </c>
      <c r="AJ12" s="372"/>
      <c r="AK12" s="372"/>
      <c r="AL12" s="372">
        <f>SUM(N12+T12+Z12+AF12)</f>
        <v>101</v>
      </c>
      <c r="AM12" s="372"/>
      <c r="AN12" s="372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6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27" t="s">
        <v>234</v>
      </c>
      <c r="AK32" s="207"/>
      <c r="AL32" s="216"/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292</v>
      </c>
      <c r="E33" s="260"/>
      <c r="F33" s="260"/>
      <c r="G33" s="260"/>
      <c r="H33" s="260"/>
      <c r="I33" s="243" t="s">
        <v>264</v>
      </c>
      <c r="J33" s="246"/>
      <c r="K33" s="247" t="s">
        <v>288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293</v>
      </c>
      <c r="T33" s="240"/>
      <c r="U33" s="240"/>
      <c r="V33" s="240"/>
      <c r="W33" s="24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7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 t="s">
        <v>308</v>
      </c>
      <c r="E34" s="260"/>
      <c r="F34" s="260"/>
      <c r="G34" s="260"/>
      <c r="H34" s="260"/>
      <c r="I34" s="243" t="s">
        <v>264</v>
      </c>
      <c r="J34" s="246"/>
      <c r="K34" s="247" t="s">
        <v>295</v>
      </c>
      <c r="L34" s="248"/>
      <c r="M34" s="248"/>
      <c r="N34" s="248"/>
      <c r="O34" s="249"/>
      <c r="P34" s="242" t="s">
        <v>289</v>
      </c>
      <c r="Q34" s="243"/>
      <c r="R34" s="243"/>
      <c r="S34" s="239" t="s">
        <v>290</v>
      </c>
      <c r="T34" s="240"/>
      <c r="U34" s="240"/>
      <c r="V34" s="240"/>
      <c r="W34" s="241"/>
      <c r="X34" s="250" t="s">
        <v>290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7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 t="s">
        <v>296</v>
      </c>
      <c r="E35" s="260"/>
      <c r="F35" s="260"/>
      <c r="G35" s="260"/>
      <c r="H35" s="260"/>
      <c r="I35" s="243" t="s">
        <v>264</v>
      </c>
      <c r="J35" s="246"/>
      <c r="K35" s="247" t="s">
        <v>297</v>
      </c>
      <c r="L35" s="248"/>
      <c r="M35" s="248"/>
      <c r="N35" s="248"/>
      <c r="O35" s="249"/>
      <c r="P35" s="242" t="s">
        <v>298</v>
      </c>
      <c r="Q35" s="243"/>
      <c r="R35" s="243"/>
      <c r="S35" s="239" t="s">
        <v>299</v>
      </c>
      <c r="T35" s="240"/>
      <c r="U35" s="240"/>
      <c r="V35" s="240"/>
      <c r="W35" s="241"/>
      <c r="X35" s="250" t="s">
        <v>299</v>
      </c>
      <c r="Y35" s="251"/>
      <c r="Z35" s="251"/>
      <c r="AA35" s="251"/>
      <c r="AB35" s="252"/>
      <c r="AC35" s="250" t="s">
        <v>236</v>
      </c>
      <c r="AD35" s="251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7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37</v>
      </c>
      <c r="Q3" s="425"/>
      <c r="R3" s="425"/>
      <c r="S3" s="427" t="s">
        <v>151</v>
      </c>
      <c r="T3" s="427" t="str">
        <f>曜日!D6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285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285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285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285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285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5</v>
      </c>
      <c r="L9" s="372"/>
      <c r="M9" s="372"/>
      <c r="N9" s="372">
        <v>2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72">
        <f>K9+Q9+W9+AC9</f>
        <v>28</v>
      </c>
      <c r="AJ9" s="372"/>
      <c r="AK9" s="372"/>
      <c r="AL9" s="372">
        <f>N9+T9+Z9+AF9</f>
        <v>29</v>
      </c>
      <c r="AM9" s="372"/>
      <c r="AN9" s="372"/>
      <c r="AO9" s="373">
        <f>AI13</f>
        <v>188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20</v>
      </c>
      <c r="L10" s="372"/>
      <c r="M10" s="372"/>
      <c r="N10" s="372">
        <v>20</v>
      </c>
      <c r="O10" s="372"/>
      <c r="P10" s="372"/>
      <c r="Q10" s="372">
        <v>15</v>
      </c>
      <c r="R10" s="372"/>
      <c r="S10" s="372"/>
      <c r="T10" s="372">
        <v>18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372">
        <f>K10+Q10+W10+AC10</f>
        <v>58</v>
      </c>
      <c r="AJ10" s="372"/>
      <c r="AK10" s="372"/>
      <c r="AL10" s="372">
        <f>N10+T10+Z10+AF10</f>
        <v>72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372">
        <f>K9+K10+K11</f>
        <v>26</v>
      </c>
      <c r="L12" s="372"/>
      <c r="M12" s="372"/>
      <c r="N12" s="372">
        <f>N9+N10+N11</f>
        <v>22</v>
      </c>
      <c r="O12" s="372"/>
      <c r="P12" s="372"/>
      <c r="Q12" s="372">
        <f>Q9+Q10+Q11</f>
        <v>16</v>
      </c>
      <c r="R12" s="372"/>
      <c r="S12" s="372"/>
      <c r="T12" s="372">
        <f>SUM(T9:V11)</f>
        <v>29</v>
      </c>
      <c r="U12" s="372"/>
      <c r="V12" s="372"/>
      <c r="W12" s="372">
        <f>SUM(W9:Y11)</f>
        <v>22</v>
      </c>
      <c r="X12" s="372"/>
      <c r="Y12" s="372"/>
      <c r="Z12" s="372">
        <f>SUM(Z9:AB11)</f>
        <v>13</v>
      </c>
      <c r="AA12" s="372"/>
      <c r="AB12" s="372"/>
      <c r="AC12" s="372">
        <f>SUM(AC9:AE11)</f>
        <v>23</v>
      </c>
      <c r="AD12" s="372"/>
      <c r="AE12" s="372"/>
      <c r="AF12" s="372">
        <f>SUM(AF9:AH11)</f>
        <v>37</v>
      </c>
      <c r="AG12" s="372"/>
      <c r="AH12" s="372"/>
      <c r="AI12" s="372">
        <f>SUM(K12+Q12+W12+AC12)</f>
        <v>87</v>
      </c>
      <c r="AJ12" s="372"/>
      <c r="AK12" s="372"/>
      <c r="AL12" s="372">
        <f>SUM(N12+T12+Z12+AF12)</f>
        <v>101</v>
      </c>
      <c r="AM12" s="372"/>
      <c r="AN12" s="372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48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188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292</v>
      </c>
      <c r="E33" s="260"/>
      <c r="F33" s="260"/>
      <c r="G33" s="260"/>
      <c r="H33" s="260"/>
      <c r="I33" s="243" t="s">
        <v>264</v>
      </c>
      <c r="J33" s="246"/>
      <c r="K33" s="247" t="s">
        <v>288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293</v>
      </c>
      <c r="T33" s="240"/>
      <c r="U33" s="240"/>
      <c r="V33" s="240"/>
      <c r="W33" s="24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 t="s">
        <v>308</v>
      </c>
      <c r="E34" s="260"/>
      <c r="F34" s="260"/>
      <c r="G34" s="260"/>
      <c r="H34" s="260"/>
      <c r="I34" s="243" t="s">
        <v>264</v>
      </c>
      <c r="J34" s="246"/>
      <c r="K34" s="247" t="s">
        <v>295</v>
      </c>
      <c r="L34" s="248"/>
      <c r="M34" s="248"/>
      <c r="N34" s="248"/>
      <c r="O34" s="249"/>
      <c r="P34" s="242" t="s">
        <v>289</v>
      </c>
      <c r="Q34" s="243"/>
      <c r="R34" s="243"/>
      <c r="S34" s="239" t="s">
        <v>290</v>
      </c>
      <c r="T34" s="240"/>
      <c r="U34" s="240"/>
      <c r="V34" s="240"/>
      <c r="W34" s="241"/>
      <c r="X34" s="250" t="s">
        <v>290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 t="s">
        <v>296</v>
      </c>
      <c r="E35" s="260"/>
      <c r="F35" s="260"/>
      <c r="G35" s="260"/>
      <c r="H35" s="260"/>
      <c r="I35" s="243" t="s">
        <v>264</v>
      </c>
      <c r="J35" s="246"/>
      <c r="K35" s="247" t="s">
        <v>297</v>
      </c>
      <c r="L35" s="248"/>
      <c r="M35" s="248"/>
      <c r="N35" s="248"/>
      <c r="O35" s="249"/>
      <c r="P35" s="242" t="s">
        <v>298</v>
      </c>
      <c r="Q35" s="243"/>
      <c r="R35" s="243"/>
      <c r="S35" s="239" t="s">
        <v>299</v>
      </c>
      <c r="T35" s="240"/>
      <c r="U35" s="240"/>
      <c r="V35" s="240"/>
      <c r="W35" s="241"/>
      <c r="X35" s="250" t="s">
        <v>299</v>
      </c>
      <c r="Y35" s="251"/>
      <c r="Z35" s="251"/>
      <c r="AA35" s="251"/>
      <c r="AB35" s="252"/>
      <c r="AC35" s="250" t="s">
        <v>236</v>
      </c>
      <c r="AD35" s="251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38</v>
      </c>
      <c r="Q3" s="425"/>
      <c r="R3" s="425"/>
      <c r="S3" s="427" t="s">
        <v>151</v>
      </c>
      <c r="T3" s="427" t="str">
        <f>曜日!D7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285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286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286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5</v>
      </c>
      <c r="L9" s="372"/>
      <c r="M9" s="372"/>
      <c r="N9" s="372">
        <v>2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72">
        <f>K9+Q9+W9+AC9</f>
        <v>28</v>
      </c>
      <c r="AJ9" s="372"/>
      <c r="AK9" s="372"/>
      <c r="AL9" s="372">
        <f>N9+T9+Z9+AF9</f>
        <v>29</v>
      </c>
      <c r="AM9" s="372"/>
      <c r="AN9" s="372"/>
      <c r="AO9" s="373">
        <f>AI13</f>
        <v>187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20</v>
      </c>
      <c r="L10" s="372"/>
      <c r="M10" s="372"/>
      <c r="N10" s="372">
        <v>19</v>
      </c>
      <c r="O10" s="372"/>
      <c r="P10" s="372"/>
      <c r="Q10" s="372">
        <v>15</v>
      </c>
      <c r="R10" s="372"/>
      <c r="S10" s="372"/>
      <c r="T10" s="372">
        <v>18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22</v>
      </c>
      <c r="AD10" s="372"/>
      <c r="AE10" s="372"/>
      <c r="AF10" s="372">
        <v>35</v>
      </c>
      <c r="AG10" s="372"/>
      <c r="AH10" s="372"/>
      <c r="AI10" s="372">
        <f>K10+Q10+W10+AC10</f>
        <v>57</v>
      </c>
      <c r="AJ10" s="372"/>
      <c r="AK10" s="372"/>
      <c r="AL10" s="372">
        <f>N10+T10+Z10+AF10</f>
        <v>72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372">
        <f>K9+K10+K11</f>
        <v>26</v>
      </c>
      <c r="L12" s="372"/>
      <c r="M12" s="372"/>
      <c r="N12" s="372">
        <f>N9+N10+N11</f>
        <v>21</v>
      </c>
      <c r="O12" s="372"/>
      <c r="P12" s="372"/>
      <c r="Q12" s="372">
        <f>Q9+Q10+Q11</f>
        <v>16</v>
      </c>
      <c r="R12" s="372"/>
      <c r="S12" s="372"/>
      <c r="T12" s="372">
        <f>SUM(T9:V11)</f>
        <v>29</v>
      </c>
      <c r="U12" s="372"/>
      <c r="V12" s="372"/>
      <c r="W12" s="372">
        <f>SUM(W9:Y11)</f>
        <v>22</v>
      </c>
      <c r="X12" s="372"/>
      <c r="Y12" s="372"/>
      <c r="Z12" s="372">
        <f>SUM(Z9:AB11)</f>
        <v>13</v>
      </c>
      <c r="AA12" s="372"/>
      <c r="AB12" s="372"/>
      <c r="AC12" s="372">
        <f>SUM(AC9:AE11)</f>
        <v>22</v>
      </c>
      <c r="AD12" s="372"/>
      <c r="AE12" s="372"/>
      <c r="AF12" s="372">
        <f>SUM(AF9:AH11)</f>
        <v>38</v>
      </c>
      <c r="AG12" s="372"/>
      <c r="AH12" s="372"/>
      <c r="AI12" s="372">
        <f>SUM(K12+Q12+W12+AC12)</f>
        <v>86</v>
      </c>
      <c r="AJ12" s="372"/>
      <c r="AK12" s="372"/>
      <c r="AL12" s="372">
        <f>SUM(N12+T12+Z12+AF12)</f>
        <v>101</v>
      </c>
      <c r="AM12" s="372"/>
      <c r="AN12" s="372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47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187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 t="s">
        <v>318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255</v>
      </c>
      <c r="O20" s="248"/>
      <c r="P20" s="248"/>
      <c r="Q20" s="248"/>
      <c r="R20" s="248"/>
      <c r="S20" s="249"/>
      <c r="T20" s="247" t="s">
        <v>295</v>
      </c>
      <c r="U20" s="248"/>
      <c r="V20" s="248"/>
      <c r="W20" s="248"/>
      <c r="X20" s="249"/>
      <c r="Y20" s="242" t="s">
        <v>244</v>
      </c>
      <c r="Z20" s="243"/>
      <c r="AA20" s="243"/>
      <c r="AB20" s="243"/>
      <c r="AC20" s="246"/>
      <c r="AD20" s="247" t="s">
        <v>321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 t="s">
        <v>319</v>
      </c>
      <c r="G25" s="248"/>
      <c r="H25" s="248"/>
      <c r="I25" s="248"/>
      <c r="J25" s="248"/>
      <c r="K25" s="248"/>
      <c r="L25" s="248" t="s">
        <v>264</v>
      </c>
      <c r="M25" s="249"/>
      <c r="N25" s="247" t="s">
        <v>255</v>
      </c>
      <c r="O25" s="248"/>
      <c r="P25" s="248"/>
      <c r="Q25" s="248"/>
      <c r="R25" s="248"/>
      <c r="S25" s="249"/>
      <c r="T25" s="247" t="s">
        <v>320</v>
      </c>
      <c r="U25" s="248"/>
      <c r="V25" s="248"/>
      <c r="W25" s="248"/>
      <c r="X25" s="249"/>
      <c r="Y25" s="242" t="s">
        <v>244</v>
      </c>
      <c r="Z25" s="243"/>
      <c r="AA25" s="243"/>
      <c r="AB25" s="243"/>
      <c r="AC25" s="246"/>
      <c r="AD25" s="247" t="s">
        <v>322</v>
      </c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292</v>
      </c>
      <c r="E33" s="260"/>
      <c r="F33" s="260"/>
      <c r="G33" s="260"/>
      <c r="H33" s="260"/>
      <c r="I33" s="243" t="s">
        <v>264</v>
      </c>
      <c r="J33" s="246"/>
      <c r="K33" s="247" t="s">
        <v>288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293</v>
      </c>
      <c r="T33" s="240"/>
      <c r="U33" s="240"/>
      <c r="V33" s="240"/>
      <c r="W33" s="24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 t="s">
        <v>308</v>
      </c>
      <c r="E34" s="260"/>
      <c r="F34" s="260"/>
      <c r="G34" s="260"/>
      <c r="H34" s="260"/>
      <c r="I34" s="243" t="s">
        <v>264</v>
      </c>
      <c r="J34" s="246"/>
      <c r="K34" s="247" t="s">
        <v>295</v>
      </c>
      <c r="L34" s="248"/>
      <c r="M34" s="248"/>
      <c r="N34" s="248"/>
      <c r="O34" s="249"/>
      <c r="P34" s="242" t="s">
        <v>289</v>
      </c>
      <c r="Q34" s="243"/>
      <c r="R34" s="243"/>
      <c r="S34" s="239" t="s">
        <v>290</v>
      </c>
      <c r="T34" s="240"/>
      <c r="U34" s="240"/>
      <c r="V34" s="240"/>
      <c r="W34" s="241"/>
      <c r="X34" s="250" t="s">
        <v>290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 t="s">
        <v>296</v>
      </c>
      <c r="E35" s="260"/>
      <c r="F35" s="260"/>
      <c r="G35" s="260"/>
      <c r="H35" s="260"/>
      <c r="I35" s="243" t="s">
        <v>264</v>
      </c>
      <c r="J35" s="246"/>
      <c r="K35" s="247" t="s">
        <v>297</v>
      </c>
      <c r="L35" s="248"/>
      <c r="M35" s="248"/>
      <c r="N35" s="248"/>
      <c r="O35" s="249"/>
      <c r="P35" s="242" t="s">
        <v>298</v>
      </c>
      <c r="Q35" s="243"/>
      <c r="R35" s="243"/>
      <c r="S35" s="239" t="s">
        <v>299</v>
      </c>
      <c r="T35" s="240"/>
      <c r="U35" s="240"/>
      <c r="V35" s="240"/>
      <c r="W35" s="241"/>
      <c r="X35" s="250" t="s">
        <v>299</v>
      </c>
      <c r="Y35" s="251"/>
      <c r="Z35" s="251"/>
      <c r="AA35" s="251"/>
      <c r="AB35" s="252"/>
      <c r="AC35" s="250" t="s">
        <v>236</v>
      </c>
      <c r="AD35" s="251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39</v>
      </c>
      <c r="Q3" s="425"/>
      <c r="R3" s="425"/>
      <c r="S3" s="427" t="s">
        <v>151</v>
      </c>
      <c r="T3" s="427" t="str">
        <f>曜日!D8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286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285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5</v>
      </c>
      <c r="L9" s="372"/>
      <c r="M9" s="372"/>
      <c r="N9" s="372">
        <v>2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72">
        <f>K9+Q9+W9+AC9</f>
        <v>28</v>
      </c>
      <c r="AJ9" s="372"/>
      <c r="AK9" s="372"/>
      <c r="AL9" s="372">
        <f>N9+T9+Z9+AF9</f>
        <v>29</v>
      </c>
      <c r="AM9" s="372"/>
      <c r="AN9" s="372"/>
      <c r="AO9" s="373">
        <f>AI13</f>
        <v>190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23</v>
      </c>
      <c r="L10" s="372"/>
      <c r="M10" s="372"/>
      <c r="N10" s="372">
        <v>19</v>
      </c>
      <c r="O10" s="372"/>
      <c r="P10" s="372"/>
      <c r="Q10" s="372">
        <v>15</v>
      </c>
      <c r="R10" s="372"/>
      <c r="S10" s="372"/>
      <c r="T10" s="372">
        <v>18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22</v>
      </c>
      <c r="AD10" s="372"/>
      <c r="AE10" s="372"/>
      <c r="AF10" s="372">
        <v>35</v>
      </c>
      <c r="AG10" s="372"/>
      <c r="AH10" s="372"/>
      <c r="AI10" s="372">
        <f>K10+Q10+W10+AC10</f>
        <v>60</v>
      </c>
      <c r="AJ10" s="372"/>
      <c r="AK10" s="372"/>
      <c r="AL10" s="372">
        <f>N10+T10+Z10+AF10</f>
        <v>72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372">
        <f>K9+K10+K11</f>
        <v>29</v>
      </c>
      <c r="L12" s="372"/>
      <c r="M12" s="372"/>
      <c r="N12" s="372">
        <f>N9+N10+N11</f>
        <v>21</v>
      </c>
      <c r="O12" s="372"/>
      <c r="P12" s="372"/>
      <c r="Q12" s="372">
        <f>Q9+Q10+Q11</f>
        <v>16</v>
      </c>
      <c r="R12" s="372"/>
      <c r="S12" s="372"/>
      <c r="T12" s="372">
        <f>SUM(T9:V11)</f>
        <v>29</v>
      </c>
      <c r="U12" s="372"/>
      <c r="V12" s="372"/>
      <c r="W12" s="372">
        <f>SUM(W9:Y11)</f>
        <v>22</v>
      </c>
      <c r="X12" s="372"/>
      <c r="Y12" s="372"/>
      <c r="Z12" s="372">
        <f>SUM(Z9:AB11)</f>
        <v>13</v>
      </c>
      <c r="AA12" s="372"/>
      <c r="AB12" s="372"/>
      <c r="AC12" s="372">
        <f>SUM(AC9:AE11)</f>
        <v>22</v>
      </c>
      <c r="AD12" s="372"/>
      <c r="AE12" s="372"/>
      <c r="AF12" s="372">
        <f>SUM(AF9:AH11)</f>
        <v>38</v>
      </c>
      <c r="AG12" s="372"/>
      <c r="AH12" s="372"/>
      <c r="AI12" s="372">
        <f>SUM(K12+Q12+W12+AC12)</f>
        <v>89</v>
      </c>
      <c r="AJ12" s="372"/>
      <c r="AK12" s="372"/>
      <c r="AL12" s="372">
        <f>SUM(N12+T12+Z12+AF12)</f>
        <v>101</v>
      </c>
      <c r="AM12" s="372"/>
      <c r="AN12" s="372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190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 t="s">
        <v>323</v>
      </c>
      <c r="G15" s="405"/>
      <c r="H15" s="405"/>
      <c r="I15" s="405"/>
      <c r="J15" s="405"/>
      <c r="K15" s="405"/>
      <c r="L15" s="248" t="s">
        <v>264</v>
      </c>
      <c r="M15" s="249"/>
      <c r="N15" s="247" t="s">
        <v>255</v>
      </c>
      <c r="O15" s="248"/>
      <c r="P15" s="248"/>
      <c r="Q15" s="248"/>
      <c r="R15" s="248"/>
      <c r="S15" s="249"/>
      <c r="T15" s="247" t="s">
        <v>295</v>
      </c>
      <c r="U15" s="248"/>
      <c r="V15" s="248"/>
      <c r="W15" s="248"/>
      <c r="X15" s="249"/>
      <c r="Y15" s="247" t="s">
        <v>244</v>
      </c>
      <c r="Z15" s="248"/>
      <c r="AA15" s="248"/>
      <c r="AB15" s="248"/>
      <c r="AC15" s="249"/>
      <c r="AD15" s="247" t="s">
        <v>326</v>
      </c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 t="s">
        <v>324</v>
      </c>
      <c r="G16" s="243"/>
      <c r="H16" s="243"/>
      <c r="I16" s="243"/>
      <c r="J16" s="243"/>
      <c r="K16" s="243"/>
      <c r="L16" s="243" t="s">
        <v>264</v>
      </c>
      <c r="M16" s="246"/>
      <c r="N16" s="242" t="s">
        <v>255</v>
      </c>
      <c r="O16" s="243"/>
      <c r="P16" s="243"/>
      <c r="Q16" s="243"/>
      <c r="R16" s="243"/>
      <c r="S16" s="246"/>
      <c r="T16" s="242" t="s">
        <v>295</v>
      </c>
      <c r="U16" s="243"/>
      <c r="V16" s="243"/>
      <c r="W16" s="243"/>
      <c r="X16" s="246"/>
      <c r="Y16" s="242" t="s">
        <v>304</v>
      </c>
      <c r="Z16" s="243"/>
      <c r="AA16" s="243"/>
      <c r="AB16" s="243"/>
      <c r="AC16" s="246"/>
      <c r="AD16" s="242" t="s">
        <v>316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 t="s">
        <v>325</v>
      </c>
      <c r="G17" s="243"/>
      <c r="H17" s="243"/>
      <c r="I17" s="243"/>
      <c r="J17" s="243"/>
      <c r="K17" s="243"/>
      <c r="L17" s="243" t="s">
        <v>264</v>
      </c>
      <c r="M17" s="246"/>
      <c r="N17" s="242" t="s">
        <v>255</v>
      </c>
      <c r="O17" s="243"/>
      <c r="P17" s="243"/>
      <c r="Q17" s="243"/>
      <c r="R17" s="243"/>
      <c r="S17" s="246"/>
      <c r="T17" s="242" t="s">
        <v>291</v>
      </c>
      <c r="U17" s="243"/>
      <c r="V17" s="243"/>
      <c r="W17" s="243"/>
      <c r="X17" s="246"/>
      <c r="Y17" s="242" t="s">
        <v>304</v>
      </c>
      <c r="Z17" s="243"/>
      <c r="AA17" s="243"/>
      <c r="AB17" s="243"/>
      <c r="AC17" s="246"/>
      <c r="AD17" s="242" t="s">
        <v>326</v>
      </c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28" t="s">
        <v>234</v>
      </c>
      <c r="AK32" s="207"/>
      <c r="AL32" s="216"/>
      <c r="AM32" s="216"/>
      <c r="AN32" s="208"/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292</v>
      </c>
      <c r="E33" s="260"/>
      <c r="F33" s="260"/>
      <c r="G33" s="260"/>
      <c r="H33" s="260"/>
      <c r="I33" s="243" t="s">
        <v>264</v>
      </c>
      <c r="J33" s="246"/>
      <c r="K33" s="247" t="s">
        <v>288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293</v>
      </c>
      <c r="T33" s="240"/>
      <c r="U33" s="240"/>
      <c r="V33" s="240"/>
      <c r="W33" s="24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 t="s">
        <v>308</v>
      </c>
      <c r="E34" s="260"/>
      <c r="F34" s="260"/>
      <c r="G34" s="260"/>
      <c r="H34" s="260"/>
      <c r="I34" s="243" t="s">
        <v>264</v>
      </c>
      <c r="J34" s="246"/>
      <c r="K34" s="247" t="s">
        <v>295</v>
      </c>
      <c r="L34" s="248"/>
      <c r="M34" s="248"/>
      <c r="N34" s="248"/>
      <c r="O34" s="249"/>
      <c r="P34" s="242" t="s">
        <v>289</v>
      </c>
      <c r="Q34" s="243"/>
      <c r="R34" s="243"/>
      <c r="S34" s="239" t="s">
        <v>290</v>
      </c>
      <c r="T34" s="240"/>
      <c r="U34" s="240"/>
      <c r="V34" s="240"/>
      <c r="W34" s="241"/>
      <c r="X34" s="250" t="s">
        <v>290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 t="s">
        <v>296</v>
      </c>
      <c r="E35" s="260"/>
      <c r="F35" s="260"/>
      <c r="G35" s="260"/>
      <c r="H35" s="260"/>
      <c r="I35" s="243" t="s">
        <v>264</v>
      </c>
      <c r="J35" s="246"/>
      <c r="K35" s="247" t="s">
        <v>297</v>
      </c>
      <c r="L35" s="248"/>
      <c r="M35" s="248"/>
      <c r="N35" s="248"/>
      <c r="O35" s="249"/>
      <c r="P35" s="242" t="s">
        <v>298</v>
      </c>
      <c r="Q35" s="243"/>
      <c r="R35" s="243"/>
      <c r="S35" s="239" t="s">
        <v>299</v>
      </c>
      <c r="T35" s="240"/>
      <c r="U35" s="240"/>
      <c r="V35" s="240"/>
      <c r="W35" s="241"/>
      <c r="X35" s="250" t="s">
        <v>299</v>
      </c>
      <c r="Y35" s="251"/>
      <c r="Z35" s="251"/>
      <c r="AA35" s="251"/>
      <c r="AB35" s="252"/>
      <c r="AC35" s="250" t="s">
        <v>236</v>
      </c>
      <c r="AD35" s="251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40</v>
      </c>
      <c r="Q3" s="425"/>
      <c r="R3" s="425"/>
      <c r="S3" s="427" t="s">
        <v>151</v>
      </c>
      <c r="T3" s="427" t="str">
        <f>曜日!D9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286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285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5</v>
      </c>
      <c r="L9" s="372"/>
      <c r="M9" s="372"/>
      <c r="N9" s="372">
        <v>2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72">
        <f>K9+Q9+W9+AC9</f>
        <v>28</v>
      </c>
      <c r="AJ9" s="372"/>
      <c r="AK9" s="372"/>
      <c r="AL9" s="372">
        <f>N9+T9+Z9+AF9</f>
        <v>29</v>
      </c>
      <c r="AM9" s="372"/>
      <c r="AN9" s="372"/>
      <c r="AO9" s="373">
        <f>AI13</f>
        <v>189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22</v>
      </c>
      <c r="L10" s="372"/>
      <c r="M10" s="372"/>
      <c r="N10" s="372">
        <v>19</v>
      </c>
      <c r="O10" s="372"/>
      <c r="P10" s="372"/>
      <c r="Q10" s="372">
        <v>15</v>
      </c>
      <c r="R10" s="372"/>
      <c r="S10" s="372"/>
      <c r="T10" s="372">
        <v>18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372">
        <f>K10+Q10+W10+AC10</f>
        <v>60</v>
      </c>
      <c r="AJ10" s="372"/>
      <c r="AK10" s="372"/>
      <c r="AL10" s="372">
        <f>N10+T10+Z10+AF10</f>
        <v>71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372">
        <f>K9+K10+K11</f>
        <v>28</v>
      </c>
      <c r="L12" s="372"/>
      <c r="M12" s="372"/>
      <c r="N12" s="372">
        <f>N9+N10+N11</f>
        <v>21</v>
      </c>
      <c r="O12" s="372"/>
      <c r="P12" s="372"/>
      <c r="Q12" s="372">
        <f>Q9+Q10+Q11</f>
        <v>16</v>
      </c>
      <c r="R12" s="372"/>
      <c r="S12" s="372"/>
      <c r="T12" s="372">
        <f>SUM(T9:V11)</f>
        <v>29</v>
      </c>
      <c r="U12" s="372"/>
      <c r="V12" s="372"/>
      <c r="W12" s="372">
        <f>SUM(W9:Y11)</f>
        <v>22</v>
      </c>
      <c r="X12" s="372"/>
      <c r="Y12" s="372"/>
      <c r="Z12" s="372">
        <f>SUM(Z9:AB11)</f>
        <v>13</v>
      </c>
      <c r="AA12" s="372"/>
      <c r="AB12" s="372"/>
      <c r="AC12" s="372">
        <f>SUM(AC9:AE11)</f>
        <v>23</v>
      </c>
      <c r="AD12" s="372"/>
      <c r="AE12" s="372"/>
      <c r="AF12" s="372">
        <f>SUM(AF9:AH11)</f>
        <v>37</v>
      </c>
      <c r="AG12" s="372"/>
      <c r="AH12" s="372"/>
      <c r="AI12" s="372">
        <f>SUM(K12+Q12+W12+AC12)</f>
        <v>89</v>
      </c>
      <c r="AJ12" s="372"/>
      <c r="AK12" s="372"/>
      <c r="AL12" s="372">
        <f>SUM(N12+T12+Z12+AF12)</f>
        <v>100</v>
      </c>
      <c r="AM12" s="372"/>
      <c r="AN12" s="372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189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 ht="13.5" customHeight="1">
      <c r="A20" s="325"/>
      <c r="B20" s="326"/>
      <c r="C20" s="327"/>
      <c r="D20" s="433" t="s">
        <v>265</v>
      </c>
      <c r="E20" s="434"/>
      <c r="F20" s="404" t="s">
        <v>327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255</v>
      </c>
      <c r="O20" s="248"/>
      <c r="P20" s="248"/>
      <c r="Q20" s="248"/>
      <c r="R20" s="248"/>
      <c r="S20" s="249"/>
      <c r="T20" s="247" t="s">
        <v>320</v>
      </c>
      <c r="U20" s="248"/>
      <c r="V20" s="248"/>
      <c r="W20" s="248"/>
      <c r="X20" s="249"/>
      <c r="Y20" s="242" t="s">
        <v>244</v>
      </c>
      <c r="Z20" s="243"/>
      <c r="AA20" s="243"/>
      <c r="AB20" s="243"/>
      <c r="AC20" s="246"/>
      <c r="AD20" s="247" t="s">
        <v>321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 t="s">
        <v>328</v>
      </c>
      <c r="G25" s="248"/>
      <c r="H25" s="248"/>
      <c r="I25" s="248"/>
      <c r="J25" s="248"/>
      <c r="K25" s="248"/>
      <c r="L25" s="248" t="s">
        <v>264</v>
      </c>
      <c r="M25" s="249"/>
      <c r="N25" s="247" t="s">
        <v>254</v>
      </c>
      <c r="O25" s="248"/>
      <c r="P25" s="248"/>
      <c r="Q25" s="248"/>
      <c r="R25" s="248"/>
      <c r="S25" s="249"/>
      <c r="T25" s="247" t="s">
        <v>297</v>
      </c>
      <c r="U25" s="248"/>
      <c r="V25" s="248"/>
      <c r="W25" s="248"/>
      <c r="X25" s="249"/>
      <c r="Y25" s="242" t="s">
        <v>304</v>
      </c>
      <c r="Z25" s="243"/>
      <c r="AA25" s="243"/>
      <c r="AB25" s="243"/>
      <c r="AC25" s="246"/>
      <c r="AD25" s="247" t="s">
        <v>329</v>
      </c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 t="s">
        <v>330</v>
      </c>
      <c r="G26" s="243"/>
      <c r="H26" s="243"/>
      <c r="I26" s="243"/>
      <c r="J26" s="243"/>
      <c r="K26" s="243"/>
      <c r="L26" s="243" t="s">
        <v>264</v>
      </c>
      <c r="M26" s="246"/>
      <c r="N26" s="242" t="s">
        <v>255</v>
      </c>
      <c r="O26" s="243"/>
      <c r="P26" s="243"/>
      <c r="Q26" s="243"/>
      <c r="R26" s="243"/>
      <c r="S26" s="246"/>
      <c r="T26" s="242" t="s">
        <v>288</v>
      </c>
      <c r="U26" s="243"/>
      <c r="V26" s="243"/>
      <c r="W26" s="243"/>
      <c r="X26" s="246"/>
      <c r="Y26" s="242" t="s">
        <v>244</v>
      </c>
      <c r="Z26" s="243"/>
      <c r="AA26" s="243"/>
      <c r="AB26" s="243"/>
      <c r="AC26" s="246"/>
      <c r="AD26" s="242" t="s">
        <v>331</v>
      </c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 t="s">
        <v>332</v>
      </c>
      <c r="G27" s="243"/>
      <c r="H27" s="243"/>
      <c r="I27" s="243"/>
      <c r="J27" s="243"/>
      <c r="K27" s="243"/>
      <c r="L27" s="243" t="s">
        <v>264</v>
      </c>
      <c r="M27" s="246"/>
      <c r="N27" s="242" t="s">
        <v>254</v>
      </c>
      <c r="O27" s="243"/>
      <c r="P27" s="243"/>
      <c r="Q27" s="243"/>
      <c r="R27" s="243"/>
      <c r="S27" s="246"/>
      <c r="T27" s="242" t="s">
        <v>297</v>
      </c>
      <c r="U27" s="243"/>
      <c r="V27" s="243"/>
      <c r="W27" s="243"/>
      <c r="X27" s="246"/>
      <c r="Y27" s="242" t="s">
        <v>304</v>
      </c>
      <c r="Z27" s="243"/>
      <c r="AA27" s="243"/>
      <c r="AB27" s="243"/>
      <c r="AC27" s="246"/>
      <c r="AD27" s="242" t="s">
        <v>333</v>
      </c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0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31" t="s">
        <v>234</v>
      </c>
      <c r="AK32" s="207"/>
      <c r="AL32" s="216"/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292</v>
      </c>
      <c r="E33" s="260"/>
      <c r="F33" s="260"/>
      <c r="G33" s="260"/>
      <c r="H33" s="260"/>
      <c r="I33" s="243" t="s">
        <v>264</v>
      </c>
      <c r="J33" s="246"/>
      <c r="K33" s="247" t="s">
        <v>288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293</v>
      </c>
      <c r="T33" s="240"/>
      <c r="U33" s="240"/>
      <c r="V33" s="240"/>
      <c r="W33" s="24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1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 t="s">
        <v>308</v>
      </c>
      <c r="E34" s="260"/>
      <c r="F34" s="260"/>
      <c r="G34" s="260"/>
      <c r="H34" s="260"/>
      <c r="I34" s="243" t="s">
        <v>264</v>
      </c>
      <c r="J34" s="246"/>
      <c r="K34" s="247" t="s">
        <v>295</v>
      </c>
      <c r="L34" s="248"/>
      <c r="M34" s="248"/>
      <c r="N34" s="248"/>
      <c r="O34" s="249"/>
      <c r="P34" s="242" t="s">
        <v>289</v>
      </c>
      <c r="Q34" s="243"/>
      <c r="R34" s="243"/>
      <c r="S34" s="239" t="s">
        <v>290</v>
      </c>
      <c r="T34" s="240"/>
      <c r="U34" s="240"/>
      <c r="V34" s="240"/>
      <c r="W34" s="241"/>
      <c r="X34" s="250" t="s">
        <v>290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1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 t="s">
        <v>296</v>
      </c>
      <c r="E35" s="260"/>
      <c r="F35" s="260"/>
      <c r="G35" s="260"/>
      <c r="H35" s="260"/>
      <c r="I35" s="243" t="s">
        <v>264</v>
      </c>
      <c r="J35" s="246"/>
      <c r="K35" s="247" t="s">
        <v>297</v>
      </c>
      <c r="L35" s="248"/>
      <c r="M35" s="248"/>
      <c r="N35" s="248"/>
      <c r="O35" s="249"/>
      <c r="P35" s="242" t="s">
        <v>298</v>
      </c>
      <c r="Q35" s="243"/>
      <c r="R35" s="243"/>
      <c r="S35" s="239" t="s">
        <v>299</v>
      </c>
      <c r="T35" s="240"/>
      <c r="U35" s="240"/>
      <c r="V35" s="240"/>
      <c r="W35" s="241"/>
      <c r="X35" s="250" t="s">
        <v>299</v>
      </c>
      <c r="Y35" s="251"/>
      <c r="Z35" s="251"/>
      <c r="AA35" s="251"/>
      <c r="AB35" s="252"/>
      <c r="AC35" s="250" t="s">
        <v>236</v>
      </c>
      <c r="AD35" s="251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31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345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4</v>
      </c>
      <c r="Q3" s="425"/>
      <c r="R3" s="425"/>
      <c r="S3" s="427" t="s">
        <v>151</v>
      </c>
      <c r="T3" s="427" t="str">
        <f>曜日!D3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285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286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286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5</v>
      </c>
      <c r="L9" s="372"/>
      <c r="M9" s="372"/>
      <c r="N9" s="372">
        <v>1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72">
        <f>K9+Q9+W9+AC9</f>
        <v>28</v>
      </c>
      <c r="AJ9" s="372"/>
      <c r="AK9" s="372"/>
      <c r="AL9" s="372">
        <f>N9+T9+Z9+AF9</f>
        <v>28</v>
      </c>
      <c r="AM9" s="372"/>
      <c r="AN9" s="372"/>
      <c r="AO9" s="373">
        <f>AI13</f>
        <v>190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21</v>
      </c>
      <c r="L10" s="372"/>
      <c r="M10" s="372"/>
      <c r="N10" s="372">
        <v>21</v>
      </c>
      <c r="O10" s="372"/>
      <c r="P10" s="372"/>
      <c r="Q10" s="372">
        <v>16</v>
      </c>
      <c r="R10" s="372"/>
      <c r="S10" s="372"/>
      <c r="T10" s="372">
        <v>18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372">
        <f>K10+Q10+W10+AC10</f>
        <v>60</v>
      </c>
      <c r="AJ10" s="372"/>
      <c r="AK10" s="372"/>
      <c r="AL10" s="372">
        <f>N10+T10+Z10+AF10</f>
        <v>73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372">
        <f>K9+K10+K11</f>
        <v>27</v>
      </c>
      <c r="L12" s="372"/>
      <c r="M12" s="372"/>
      <c r="N12" s="372">
        <f>N9+N10+N11</f>
        <v>22</v>
      </c>
      <c r="O12" s="372"/>
      <c r="P12" s="372"/>
      <c r="Q12" s="372">
        <f>Q9+Q10+Q11</f>
        <v>17</v>
      </c>
      <c r="R12" s="372"/>
      <c r="S12" s="372"/>
      <c r="T12" s="372">
        <f>SUM(T9:V11)</f>
        <v>29</v>
      </c>
      <c r="U12" s="372"/>
      <c r="V12" s="372"/>
      <c r="W12" s="372">
        <f>SUM(W9:Y11)</f>
        <v>22</v>
      </c>
      <c r="X12" s="372"/>
      <c r="Y12" s="372"/>
      <c r="Z12" s="372">
        <f>SUM(Z9:AB11)</f>
        <v>13</v>
      </c>
      <c r="AA12" s="372"/>
      <c r="AB12" s="372"/>
      <c r="AC12" s="372">
        <f>SUM(AC9:AE11)</f>
        <v>23</v>
      </c>
      <c r="AD12" s="372"/>
      <c r="AE12" s="372"/>
      <c r="AF12" s="372">
        <f>SUM(AF9:AH11)</f>
        <v>37</v>
      </c>
      <c r="AG12" s="372"/>
      <c r="AH12" s="372"/>
      <c r="AI12" s="372">
        <f>SUM(K12+Q12+W12+AC12)</f>
        <v>89</v>
      </c>
      <c r="AJ12" s="372"/>
      <c r="AK12" s="372"/>
      <c r="AL12" s="372">
        <f>SUM(N12+T12+Z12+AF12)</f>
        <v>101</v>
      </c>
      <c r="AM12" s="372"/>
      <c r="AN12" s="372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49</v>
      </c>
      <c r="L13" s="395"/>
      <c r="M13" s="395"/>
      <c r="N13" s="395"/>
      <c r="O13" s="395"/>
      <c r="P13" s="395"/>
      <c r="Q13" s="395">
        <f>Q12+T12</f>
        <v>46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190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 t="s">
        <v>335</v>
      </c>
      <c r="G15" s="405"/>
      <c r="H15" s="405"/>
      <c r="I15" s="405"/>
      <c r="J15" s="405"/>
      <c r="K15" s="405"/>
      <c r="L15" s="248" t="s">
        <v>264</v>
      </c>
      <c r="M15" s="249"/>
      <c r="N15" s="247" t="s">
        <v>255</v>
      </c>
      <c r="O15" s="248"/>
      <c r="P15" s="248"/>
      <c r="Q15" s="248"/>
      <c r="R15" s="248"/>
      <c r="S15" s="249"/>
      <c r="T15" s="247" t="s">
        <v>295</v>
      </c>
      <c r="U15" s="248"/>
      <c r="V15" s="248"/>
      <c r="W15" s="248"/>
      <c r="X15" s="249"/>
      <c r="Y15" s="247" t="s">
        <v>244</v>
      </c>
      <c r="Z15" s="248"/>
      <c r="AA15" s="248"/>
      <c r="AB15" s="248"/>
      <c r="AC15" s="249"/>
      <c r="AD15" s="247" t="s">
        <v>316</v>
      </c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 t="s">
        <v>336</v>
      </c>
      <c r="G16" s="243"/>
      <c r="H16" s="243"/>
      <c r="I16" s="243"/>
      <c r="J16" s="243"/>
      <c r="K16" s="243"/>
      <c r="L16" s="243" t="s">
        <v>264</v>
      </c>
      <c r="M16" s="246"/>
      <c r="N16" s="242" t="s">
        <v>255</v>
      </c>
      <c r="O16" s="243"/>
      <c r="P16" s="243"/>
      <c r="Q16" s="243"/>
      <c r="R16" s="243"/>
      <c r="S16" s="246"/>
      <c r="T16" s="242" t="s">
        <v>297</v>
      </c>
      <c r="U16" s="243"/>
      <c r="V16" s="243"/>
      <c r="W16" s="243"/>
      <c r="X16" s="246"/>
      <c r="Y16" s="242" t="s">
        <v>242</v>
      </c>
      <c r="Z16" s="243"/>
      <c r="AA16" s="243"/>
      <c r="AB16" s="243"/>
      <c r="AC16" s="246"/>
      <c r="AD16" s="242" t="s">
        <v>289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 t="s">
        <v>337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254</v>
      </c>
      <c r="O20" s="248"/>
      <c r="P20" s="248"/>
      <c r="Q20" s="248"/>
      <c r="R20" s="248"/>
      <c r="S20" s="249"/>
      <c r="T20" s="247" t="s">
        <v>320</v>
      </c>
      <c r="U20" s="248"/>
      <c r="V20" s="248"/>
      <c r="W20" s="248"/>
      <c r="X20" s="249"/>
      <c r="Y20" s="242" t="s">
        <v>304</v>
      </c>
      <c r="Z20" s="243"/>
      <c r="AA20" s="243"/>
      <c r="AB20" s="243"/>
      <c r="AC20" s="246"/>
      <c r="AD20" s="247" t="s">
        <v>305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 t="s">
        <v>338</v>
      </c>
      <c r="G25" s="248"/>
      <c r="H25" s="248"/>
      <c r="I25" s="248"/>
      <c r="J25" s="248"/>
      <c r="K25" s="248"/>
      <c r="L25" s="248" t="s">
        <v>264</v>
      </c>
      <c r="M25" s="249"/>
      <c r="N25" s="247" t="s">
        <v>255</v>
      </c>
      <c r="O25" s="248"/>
      <c r="P25" s="248"/>
      <c r="Q25" s="248"/>
      <c r="R25" s="248"/>
      <c r="S25" s="249"/>
      <c r="T25" s="247" t="s">
        <v>295</v>
      </c>
      <c r="U25" s="248"/>
      <c r="V25" s="248"/>
      <c r="W25" s="248"/>
      <c r="X25" s="249"/>
      <c r="Y25" s="242" t="s">
        <v>244</v>
      </c>
      <c r="Z25" s="243"/>
      <c r="AA25" s="243"/>
      <c r="AB25" s="243"/>
      <c r="AC25" s="246"/>
      <c r="AD25" s="247" t="s">
        <v>340</v>
      </c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 t="s">
        <v>339</v>
      </c>
      <c r="G26" s="243"/>
      <c r="H26" s="243"/>
      <c r="I26" s="243"/>
      <c r="J26" s="243"/>
      <c r="K26" s="243"/>
      <c r="L26" s="243" t="s">
        <v>264</v>
      </c>
      <c r="M26" s="246"/>
      <c r="N26" s="242" t="s">
        <v>254</v>
      </c>
      <c r="O26" s="243"/>
      <c r="P26" s="243"/>
      <c r="Q26" s="243"/>
      <c r="R26" s="243"/>
      <c r="S26" s="246"/>
      <c r="T26" s="242" t="s">
        <v>295</v>
      </c>
      <c r="U26" s="243"/>
      <c r="V26" s="243"/>
      <c r="W26" s="243"/>
      <c r="X26" s="246"/>
      <c r="Y26" s="242" t="s">
        <v>304</v>
      </c>
      <c r="Z26" s="243"/>
      <c r="AA26" s="243"/>
      <c r="AB26" s="243"/>
      <c r="AC26" s="246"/>
      <c r="AD26" s="242" t="s">
        <v>341</v>
      </c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292</v>
      </c>
      <c r="E33" s="260"/>
      <c r="F33" s="260"/>
      <c r="G33" s="260"/>
      <c r="H33" s="260"/>
      <c r="I33" s="243" t="s">
        <v>264</v>
      </c>
      <c r="J33" s="246"/>
      <c r="K33" s="247" t="s">
        <v>288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293</v>
      </c>
      <c r="T33" s="240"/>
      <c r="U33" s="240"/>
      <c r="V33" s="240"/>
      <c r="W33" s="24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 t="s">
        <v>308</v>
      </c>
      <c r="E34" s="260"/>
      <c r="F34" s="260"/>
      <c r="G34" s="260"/>
      <c r="H34" s="260"/>
      <c r="I34" s="243" t="s">
        <v>264</v>
      </c>
      <c r="J34" s="246"/>
      <c r="K34" s="247" t="s">
        <v>295</v>
      </c>
      <c r="L34" s="248"/>
      <c r="M34" s="248"/>
      <c r="N34" s="248"/>
      <c r="O34" s="249"/>
      <c r="P34" s="242" t="s">
        <v>289</v>
      </c>
      <c r="Q34" s="243"/>
      <c r="R34" s="243"/>
      <c r="S34" s="239" t="s">
        <v>290</v>
      </c>
      <c r="T34" s="240"/>
      <c r="U34" s="240"/>
      <c r="V34" s="240"/>
      <c r="W34" s="241"/>
      <c r="X34" s="250" t="s">
        <v>290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5</v>
      </c>
      <c r="Q3" s="425"/>
      <c r="R3" s="425"/>
      <c r="S3" s="427" t="s">
        <v>151</v>
      </c>
      <c r="T3" s="427" t="str">
        <f>曜日!D4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342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286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286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5</v>
      </c>
      <c r="L9" s="372"/>
      <c r="M9" s="372"/>
      <c r="N9" s="372">
        <v>1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514">
        <f>K9+Q9+W9+AC9</f>
        <v>28</v>
      </c>
      <c r="AJ9" s="514"/>
      <c r="AK9" s="514"/>
      <c r="AL9" s="514">
        <f>N9+T9+Z9+AF9</f>
        <v>28</v>
      </c>
      <c r="AM9" s="514"/>
      <c r="AN9" s="514"/>
      <c r="AO9" s="373">
        <f>AI13</f>
        <v>192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22</v>
      </c>
      <c r="L10" s="372"/>
      <c r="M10" s="372"/>
      <c r="N10" s="372">
        <v>22</v>
      </c>
      <c r="O10" s="372"/>
      <c r="P10" s="372"/>
      <c r="Q10" s="372">
        <v>16</v>
      </c>
      <c r="R10" s="372"/>
      <c r="S10" s="372"/>
      <c r="T10" s="372">
        <v>18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514">
        <f>K10+Q10+W10+AC10</f>
        <v>61</v>
      </c>
      <c r="AJ10" s="514"/>
      <c r="AK10" s="514"/>
      <c r="AL10" s="514">
        <f>N10+T10+Z10+AF10</f>
        <v>74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28</v>
      </c>
      <c r="L12" s="514"/>
      <c r="M12" s="514"/>
      <c r="N12" s="514">
        <f>N9+N10+N11</f>
        <v>23</v>
      </c>
      <c r="O12" s="514"/>
      <c r="P12" s="514"/>
      <c r="Q12" s="514">
        <f>Q9+Q10+Q11</f>
        <v>17</v>
      </c>
      <c r="R12" s="514"/>
      <c r="S12" s="514"/>
      <c r="T12" s="514">
        <f>SUM(T9:V11)</f>
        <v>29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23</v>
      </c>
      <c r="AD12" s="514"/>
      <c r="AE12" s="514"/>
      <c r="AF12" s="514">
        <f>SUM(AF9:AH11)</f>
        <v>37</v>
      </c>
      <c r="AG12" s="514"/>
      <c r="AH12" s="514"/>
      <c r="AI12" s="514">
        <f>SUM(K12+Q12+W12+AC12)</f>
        <v>90</v>
      </c>
      <c r="AJ12" s="514"/>
      <c r="AK12" s="514"/>
      <c r="AL12" s="514">
        <f>SUM(N12+T12+Z12+AF12)</f>
        <v>102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51</v>
      </c>
      <c r="L13" s="395"/>
      <c r="M13" s="395"/>
      <c r="N13" s="395"/>
      <c r="O13" s="395"/>
      <c r="P13" s="395"/>
      <c r="Q13" s="395">
        <f>Q12+T12</f>
        <v>46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192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 ht="13.5" customHeight="1">
      <c r="A15" s="325"/>
      <c r="B15" s="326"/>
      <c r="C15" s="327"/>
      <c r="D15" s="433" t="s">
        <v>263</v>
      </c>
      <c r="E15" s="434"/>
      <c r="F15" s="404" t="s">
        <v>343</v>
      </c>
      <c r="G15" s="405"/>
      <c r="H15" s="405"/>
      <c r="I15" s="405"/>
      <c r="J15" s="405"/>
      <c r="K15" s="405"/>
      <c r="L15" s="248" t="s">
        <v>264</v>
      </c>
      <c r="M15" s="249"/>
      <c r="N15" s="247" t="s">
        <v>255</v>
      </c>
      <c r="O15" s="248"/>
      <c r="P15" s="248"/>
      <c r="Q15" s="248"/>
      <c r="R15" s="248"/>
      <c r="S15" s="249"/>
      <c r="T15" s="247" t="s">
        <v>297</v>
      </c>
      <c r="U15" s="248"/>
      <c r="V15" s="248"/>
      <c r="W15" s="248"/>
      <c r="X15" s="249"/>
      <c r="Y15" s="247" t="s">
        <v>304</v>
      </c>
      <c r="Z15" s="248"/>
      <c r="AA15" s="248"/>
      <c r="AB15" s="248"/>
      <c r="AC15" s="249"/>
      <c r="AD15" s="247" t="s">
        <v>326</v>
      </c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 t="s">
        <v>344</v>
      </c>
      <c r="G16" s="243"/>
      <c r="H16" s="243"/>
      <c r="I16" s="243"/>
      <c r="J16" s="243"/>
      <c r="K16" s="243"/>
      <c r="L16" s="243" t="s">
        <v>264</v>
      </c>
      <c r="M16" s="246"/>
      <c r="N16" s="242" t="s">
        <v>255</v>
      </c>
      <c r="O16" s="243"/>
      <c r="P16" s="243"/>
      <c r="Q16" s="243"/>
      <c r="R16" s="243"/>
      <c r="S16" s="246"/>
      <c r="T16" s="242" t="s">
        <v>288</v>
      </c>
      <c r="U16" s="243"/>
      <c r="V16" s="243"/>
      <c r="W16" s="243"/>
      <c r="X16" s="246"/>
      <c r="Y16" s="242" t="s">
        <v>244</v>
      </c>
      <c r="Z16" s="243"/>
      <c r="AA16" s="243"/>
      <c r="AB16" s="243"/>
      <c r="AC16" s="246"/>
      <c r="AD16" s="242" t="s">
        <v>289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292</v>
      </c>
      <c r="E33" s="260"/>
      <c r="F33" s="260"/>
      <c r="G33" s="260"/>
      <c r="H33" s="260"/>
      <c r="I33" s="243" t="s">
        <v>264</v>
      </c>
      <c r="J33" s="246"/>
      <c r="K33" s="247" t="s">
        <v>288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293</v>
      </c>
      <c r="T33" s="240"/>
      <c r="U33" s="240"/>
      <c r="V33" s="240"/>
      <c r="W33" s="24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 t="s">
        <v>308</v>
      </c>
      <c r="E34" s="260"/>
      <c r="F34" s="260"/>
      <c r="G34" s="260"/>
      <c r="H34" s="260"/>
      <c r="I34" s="243" t="s">
        <v>264</v>
      </c>
      <c r="J34" s="246"/>
      <c r="K34" s="247" t="s">
        <v>295</v>
      </c>
      <c r="L34" s="248"/>
      <c r="M34" s="248"/>
      <c r="N34" s="248"/>
      <c r="O34" s="249"/>
      <c r="P34" s="242" t="s">
        <v>289</v>
      </c>
      <c r="Q34" s="243"/>
      <c r="R34" s="243"/>
      <c r="S34" s="239" t="s">
        <v>290</v>
      </c>
      <c r="T34" s="240"/>
      <c r="U34" s="240"/>
      <c r="V34" s="240"/>
      <c r="W34" s="241"/>
      <c r="X34" s="250" t="s">
        <v>290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6</v>
      </c>
      <c r="Q3" s="425"/>
      <c r="R3" s="425"/>
      <c r="S3" s="427" t="s">
        <v>151</v>
      </c>
      <c r="T3" s="427" t="str">
        <f>曜日!D5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346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346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285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285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285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5</v>
      </c>
      <c r="L9" s="372"/>
      <c r="M9" s="372"/>
      <c r="N9" s="372">
        <v>1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514">
        <f>K9+Q9+W9+AC9</f>
        <v>28</v>
      </c>
      <c r="AJ9" s="514"/>
      <c r="AK9" s="514"/>
      <c r="AL9" s="514">
        <f>N9+T9+Z9+AF9</f>
        <v>28</v>
      </c>
      <c r="AM9" s="514"/>
      <c r="AN9" s="514"/>
      <c r="AO9" s="373">
        <f>AI13</f>
        <v>192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22</v>
      </c>
      <c r="L10" s="372"/>
      <c r="M10" s="372"/>
      <c r="N10" s="372">
        <v>22</v>
      </c>
      <c r="O10" s="372"/>
      <c r="P10" s="372"/>
      <c r="Q10" s="372">
        <v>16</v>
      </c>
      <c r="R10" s="372"/>
      <c r="S10" s="372"/>
      <c r="T10" s="372">
        <v>18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514">
        <f>K10+Q10+W10+AC10</f>
        <v>61</v>
      </c>
      <c r="AJ10" s="514"/>
      <c r="AK10" s="514"/>
      <c r="AL10" s="514">
        <f>N10+T10+Z10+AF10</f>
        <v>74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28</v>
      </c>
      <c r="L12" s="514"/>
      <c r="M12" s="514"/>
      <c r="N12" s="514">
        <f>N9+N10+N11</f>
        <v>23</v>
      </c>
      <c r="O12" s="514"/>
      <c r="P12" s="514"/>
      <c r="Q12" s="514">
        <f>Q9+Q10+Q11</f>
        <v>17</v>
      </c>
      <c r="R12" s="514"/>
      <c r="S12" s="514"/>
      <c r="T12" s="514">
        <f>SUM(T9:V11)</f>
        <v>29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23</v>
      </c>
      <c r="AD12" s="514"/>
      <c r="AE12" s="514"/>
      <c r="AF12" s="514">
        <f>SUM(AF9:AH11)</f>
        <v>37</v>
      </c>
      <c r="AG12" s="514"/>
      <c r="AH12" s="514"/>
      <c r="AI12" s="514">
        <f>SUM(K12+Q12+W12+AC12)</f>
        <v>90</v>
      </c>
      <c r="AJ12" s="514"/>
      <c r="AK12" s="514"/>
      <c r="AL12" s="514">
        <f>SUM(N12+T12+Z12+AF12)</f>
        <v>102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51</v>
      </c>
      <c r="L13" s="395"/>
      <c r="M13" s="395"/>
      <c r="N13" s="395"/>
      <c r="O13" s="395"/>
      <c r="P13" s="395"/>
      <c r="Q13" s="395">
        <f>Q12+T12</f>
        <v>46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192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515"/>
      <c r="Z16" s="516"/>
      <c r="AA16" s="516"/>
      <c r="AB16" s="516"/>
      <c r="AC16" s="517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518"/>
      <c r="Z19" s="519"/>
      <c r="AA19" s="519"/>
      <c r="AB19" s="519"/>
      <c r="AC19" s="520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7"/>
      <c r="Z20" s="248"/>
      <c r="AA20" s="248"/>
      <c r="AB20" s="248"/>
      <c r="AC20" s="249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331"/>
      <c r="Z24" s="332"/>
      <c r="AA24" s="332"/>
      <c r="AB24" s="332"/>
      <c r="AC24" s="333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515"/>
      <c r="Z25" s="516"/>
      <c r="AA25" s="516"/>
      <c r="AB25" s="516"/>
      <c r="AC25" s="517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292</v>
      </c>
      <c r="E33" s="260"/>
      <c r="F33" s="260"/>
      <c r="G33" s="260"/>
      <c r="H33" s="260"/>
      <c r="I33" s="243" t="s">
        <v>264</v>
      </c>
      <c r="J33" s="246"/>
      <c r="K33" s="247" t="s">
        <v>288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293</v>
      </c>
      <c r="T33" s="240"/>
      <c r="U33" s="240"/>
      <c r="V33" s="240"/>
      <c r="W33" s="241"/>
      <c r="X33" s="250" t="s">
        <v>293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3" t="s">
        <v>347</v>
      </c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 t="s">
        <v>308</v>
      </c>
      <c r="E34" s="260"/>
      <c r="F34" s="260"/>
      <c r="G34" s="260"/>
      <c r="H34" s="260"/>
      <c r="I34" s="243" t="s">
        <v>264</v>
      </c>
      <c r="J34" s="246"/>
      <c r="K34" s="247" t="s">
        <v>295</v>
      </c>
      <c r="L34" s="248"/>
      <c r="M34" s="248"/>
      <c r="N34" s="248"/>
      <c r="O34" s="249"/>
      <c r="P34" s="242" t="s">
        <v>289</v>
      </c>
      <c r="Q34" s="243"/>
      <c r="R34" s="243"/>
      <c r="S34" s="239" t="s">
        <v>290</v>
      </c>
      <c r="T34" s="240"/>
      <c r="U34" s="240"/>
      <c r="V34" s="240"/>
      <c r="W34" s="241"/>
      <c r="X34" s="250" t="s">
        <v>290</v>
      </c>
      <c r="Y34" s="251"/>
      <c r="Z34" s="251"/>
      <c r="AA34" s="251"/>
      <c r="AB34" s="252"/>
      <c r="AC34" s="250" t="s">
        <v>236</v>
      </c>
      <c r="AD34" s="251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7</v>
      </c>
      <c r="Q3" s="425"/>
      <c r="R3" s="425"/>
      <c r="S3" s="427" t="s">
        <v>151</v>
      </c>
      <c r="T3" s="427" t="str">
        <f>曜日!D6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/>
      <c r="G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285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285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285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285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285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5</v>
      </c>
      <c r="L9" s="372"/>
      <c r="M9" s="372"/>
      <c r="N9" s="372">
        <v>1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514">
        <f>K9+Q9+W9+AC9</f>
        <v>28</v>
      </c>
      <c r="AJ9" s="514"/>
      <c r="AK9" s="514"/>
      <c r="AL9" s="514">
        <f>N9+T9+Z9+AF9</f>
        <v>28</v>
      </c>
      <c r="AM9" s="514"/>
      <c r="AN9" s="514"/>
      <c r="AO9" s="373">
        <f>AI13</f>
        <v>192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22</v>
      </c>
      <c r="L10" s="372"/>
      <c r="M10" s="372"/>
      <c r="N10" s="372">
        <v>22</v>
      </c>
      <c r="O10" s="372"/>
      <c r="P10" s="372"/>
      <c r="Q10" s="372">
        <v>16</v>
      </c>
      <c r="R10" s="372"/>
      <c r="S10" s="372"/>
      <c r="T10" s="372">
        <v>18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514">
        <f>K10+Q10+W10+AC10</f>
        <v>61</v>
      </c>
      <c r="AJ10" s="514"/>
      <c r="AK10" s="514"/>
      <c r="AL10" s="514">
        <f>N10+T10+Z10+AF10</f>
        <v>74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28</v>
      </c>
      <c r="L12" s="514"/>
      <c r="M12" s="514"/>
      <c r="N12" s="514">
        <f>N9+N10+N11</f>
        <v>23</v>
      </c>
      <c r="O12" s="514"/>
      <c r="P12" s="514"/>
      <c r="Q12" s="514">
        <f>Q9+Q10+Q11</f>
        <v>17</v>
      </c>
      <c r="R12" s="514"/>
      <c r="S12" s="514"/>
      <c r="T12" s="514">
        <f>SUM(T9:V11)</f>
        <v>29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23</v>
      </c>
      <c r="AD12" s="514"/>
      <c r="AE12" s="514"/>
      <c r="AF12" s="514">
        <f>SUM(AF9:AH11)</f>
        <v>37</v>
      </c>
      <c r="AG12" s="514"/>
      <c r="AH12" s="514"/>
      <c r="AI12" s="514">
        <f>SUM(K12+Q12+W12+AC12)</f>
        <v>90</v>
      </c>
      <c r="AJ12" s="514"/>
      <c r="AK12" s="514"/>
      <c r="AL12" s="514">
        <f>SUM(N12+T12+Z12+AF12)</f>
        <v>102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51</v>
      </c>
      <c r="L13" s="395"/>
      <c r="M13" s="395"/>
      <c r="N13" s="395"/>
      <c r="O13" s="395"/>
      <c r="P13" s="395"/>
      <c r="Q13" s="395">
        <f>Q12+T12</f>
        <v>46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192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354</v>
      </c>
      <c r="AI34" s="98"/>
      <c r="AJ34" s="233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8</v>
      </c>
      <c r="Q3" s="425"/>
      <c r="R3" s="425"/>
      <c r="S3" s="427" t="s">
        <v>151</v>
      </c>
      <c r="T3" s="427" t="str">
        <f>曜日!D7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342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286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286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4</v>
      </c>
      <c r="L9" s="372"/>
      <c r="M9" s="372"/>
      <c r="N9" s="372">
        <v>1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514">
        <f>K9+Q9+W9+AC9</f>
        <v>27</v>
      </c>
      <c r="AJ9" s="514"/>
      <c r="AK9" s="514"/>
      <c r="AL9" s="514">
        <f>N9+T9+Z9+AF9</f>
        <v>28</v>
      </c>
      <c r="AM9" s="514"/>
      <c r="AN9" s="514"/>
      <c r="AO9" s="373">
        <f>AI13</f>
        <v>191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22</v>
      </c>
      <c r="L10" s="372"/>
      <c r="M10" s="372"/>
      <c r="N10" s="372">
        <v>22</v>
      </c>
      <c r="O10" s="372"/>
      <c r="P10" s="372"/>
      <c r="Q10" s="372">
        <v>16</v>
      </c>
      <c r="R10" s="372"/>
      <c r="S10" s="372"/>
      <c r="T10" s="372">
        <v>18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514">
        <f>K10+Q10+W10+AC10</f>
        <v>61</v>
      </c>
      <c r="AJ10" s="514"/>
      <c r="AK10" s="514"/>
      <c r="AL10" s="514">
        <f>N10+T10+Z10+AF10</f>
        <v>74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27</v>
      </c>
      <c r="L12" s="514"/>
      <c r="M12" s="514"/>
      <c r="N12" s="514">
        <f>N9+N10+N11</f>
        <v>23</v>
      </c>
      <c r="O12" s="514"/>
      <c r="P12" s="514"/>
      <c r="Q12" s="514">
        <f>Q9+Q10+Q11</f>
        <v>17</v>
      </c>
      <c r="R12" s="514"/>
      <c r="S12" s="514"/>
      <c r="T12" s="514">
        <f>SUM(T9:V11)</f>
        <v>29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23</v>
      </c>
      <c r="AD12" s="514"/>
      <c r="AE12" s="514"/>
      <c r="AF12" s="514">
        <f>SUM(AF9:AH11)</f>
        <v>37</v>
      </c>
      <c r="AG12" s="514"/>
      <c r="AH12" s="514"/>
      <c r="AI12" s="514">
        <f>SUM(K12+Q12+W12+AC12)</f>
        <v>89</v>
      </c>
      <c r="AJ12" s="514"/>
      <c r="AK12" s="514"/>
      <c r="AL12" s="514">
        <f>SUM(N12+T12+Z12+AF12)</f>
        <v>102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46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191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 t="s">
        <v>348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255</v>
      </c>
      <c r="O20" s="248"/>
      <c r="P20" s="248"/>
      <c r="Q20" s="248"/>
      <c r="R20" s="248"/>
      <c r="S20" s="249"/>
      <c r="T20" s="247" t="s">
        <v>288</v>
      </c>
      <c r="U20" s="248"/>
      <c r="V20" s="248"/>
      <c r="W20" s="248"/>
      <c r="X20" s="249"/>
      <c r="Y20" s="242" t="s">
        <v>304</v>
      </c>
      <c r="Z20" s="243"/>
      <c r="AA20" s="243"/>
      <c r="AB20" s="243"/>
      <c r="AC20" s="246"/>
      <c r="AD20" s="247" t="s">
        <v>305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 t="s">
        <v>349</v>
      </c>
      <c r="G25" s="248"/>
      <c r="H25" s="248"/>
      <c r="I25" s="248"/>
      <c r="J25" s="248"/>
      <c r="K25" s="248"/>
      <c r="L25" s="248" t="s">
        <v>264</v>
      </c>
      <c r="M25" s="249"/>
      <c r="N25" s="247" t="s">
        <v>255</v>
      </c>
      <c r="O25" s="248"/>
      <c r="P25" s="248"/>
      <c r="Q25" s="248"/>
      <c r="R25" s="248"/>
      <c r="S25" s="249"/>
      <c r="T25" s="247" t="s">
        <v>320</v>
      </c>
      <c r="U25" s="248"/>
      <c r="V25" s="248"/>
      <c r="W25" s="248"/>
      <c r="X25" s="249"/>
      <c r="Y25" s="242" t="s">
        <v>242</v>
      </c>
      <c r="Z25" s="243"/>
      <c r="AA25" s="243"/>
      <c r="AB25" s="243"/>
      <c r="AC25" s="246"/>
      <c r="AD25" s="247" t="s">
        <v>350</v>
      </c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 t="s">
        <v>349</v>
      </c>
      <c r="G26" s="243"/>
      <c r="H26" s="243"/>
      <c r="I26" s="243"/>
      <c r="J26" s="243"/>
      <c r="K26" s="243"/>
      <c r="L26" s="243" t="s">
        <v>264</v>
      </c>
      <c r="M26" s="246"/>
      <c r="N26" s="242" t="s">
        <v>255</v>
      </c>
      <c r="O26" s="243"/>
      <c r="P26" s="243"/>
      <c r="Q26" s="243"/>
      <c r="R26" s="243"/>
      <c r="S26" s="246"/>
      <c r="T26" s="242" t="s">
        <v>320</v>
      </c>
      <c r="U26" s="243"/>
      <c r="V26" s="243"/>
      <c r="W26" s="243"/>
      <c r="X26" s="246"/>
      <c r="Y26" s="242" t="s">
        <v>242</v>
      </c>
      <c r="Z26" s="243"/>
      <c r="AA26" s="243"/>
      <c r="AB26" s="243"/>
      <c r="AC26" s="246"/>
      <c r="AD26" s="242" t="s">
        <v>351</v>
      </c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 t="s">
        <v>352</v>
      </c>
      <c r="G27" s="243"/>
      <c r="H27" s="243"/>
      <c r="I27" s="243"/>
      <c r="J27" s="243"/>
      <c r="K27" s="243"/>
      <c r="L27" s="243" t="s">
        <v>264</v>
      </c>
      <c r="M27" s="246"/>
      <c r="N27" s="242" t="s">
        <v>254</v>
      </c>
      <c r="O27" s="243"/>
      <c r="P27" s="243"/>
      <c r="Q27" s="243"/>
      <c r="R27" s="243"/>
      <c r="S27" s="246"/>
      <c r="T27" s="242" t="s">
        <v>297</v>
      </c>
      <c r="U27" s="243"/>
      <c r="V27" s="243"/>
      <c r="W27" s="243"/>
      <c r="X27" s="246"/>
      <c r="Y27" s="242" t="s">
        <v>304</v>
      </c>
      <c r="Z27" s="243"/>
      <c r="AA27" s="243"/>
      <c r="AB27" s="243"/>
      <c r="AC27" s="246"/>
      <c r="AD27" s="242" t="s">
        <v>353</v>
      </c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33" t="s">
        <v>234</v>
      </c>
      <c r="AK32" s="207"/>
      <c r="AL32" s="216"/>
      <c r="AM32" s="216"/>
      <c r="AN32" s="208"/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9</v>
      </c>
      <c r="Q3" s="425"/>
      <c r="R3" s="425"/>
      <c r="S3" s="427" t="s">
        <v>151</v>
      </c>
      <c r="T3" s="427" t="str">
        <f>曜日!D8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286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286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4</v>
      </c>
      <c r="L9" s="372"/>
      <c r="M9" s="372"/>
      <c r="N9" s="372">
        <v>1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514">
        <f>K9+Q9+W9+AC9</f>
        <v>27</v>
      </c>
      <c r="AJ9" s="514"/>
      <c r="AK9" s="514"/>
      <c r="AL9" s="514">
        <f>N9+T9+Z9+AF9</f>
        <v>28</v>
      </c>
      <c r="AM9" s="514"/>
      <c r="AN9" s="514"/>
      <c r="AO9" s="373">
        <f>AI13</f>
        <v>195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22</v>
      </c>
      <c r="L10" s="372"/>
      <c r="M10" s="372"/>
      <c r="N10" s="372">
        <v>24</v>
      </c>
      <c r="O10" s="372"/>
      <c r="P10" s="372"/>
      <c r="Q10" s="372">
        <v>16</v>
      </c>
      <c r="R10" s="372"/>
      <c r="S10" s="372"/>
      <c r="T10" s="372">
        <v>20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514">
        <f>K10+Q10+W10+AC10</f>
        <v>61</v>
      </c>
      <c r="AJ10" s="514"/>
      <c r="AK10" s="514"/>
      <c r="AL10" s="514">
        <f>N10+T10+Z10+AF10</f>
        <v>78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27</v>
      </c>
      <c r="L12" s="514"/>
      <c r="M12" s="514"/>
      <c r="N12" s="514">
        <f>N9+N10+N11</f>
        <v>25</v>
      </c>
      <c r="O12" s="514"/>
      <c r="P12" s="514"/>
      <c r="Q12" s="514">
        <f>Q9+Q10+Q11</f>
        <v>17</v>
      </c>
      <c r="R12" s="514"/>
      <c r="S12" s="514"/>
      <c r="T12" s="514">
        <f>SUM(T9:V11)</f>
        <v>31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23</v>
      </c>
      <c r="AD12" s="514"/>
      <c r="AE12" s="514"/>
      <c r="AF12" s="514">
        <f>SUM(AF9:AH11)</f>
        <v>37</v>
      </c>
      <c r="AG12" s="514"/>
      <c r="AH12" s="514"/>
      <c r="AI12" s="514">
        <f>SUM(K12+Q12+W12+AC12)</f>
        <v>89</v>
      </c>
      <c r="AJ12" s="514"/>
      <c r="AK12" s="514"/>
      <c r="AL12" s="514">
        <f>SUM(N12+T12+Z12+AF12)</f>
        <v>106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52</v>
      </c>
      <c r="L13" s="395"/>
      <c r="M13" s="395"/>
      <c r="N13" s="395"/>
      <c r="O13" s="395"/>
      <c r="P13" s="395"/>
      <c r="Q13" s="395">
        <f>Q12+T12</f>
        <v>48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195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 t="s">
        <v>357</v>
      </c>
      <c r="G15" s="405"/>
      <c r="H15" s="405"/>
      <c r="I15" s="405"/>
      <c r="J15" s="405"/>
      <c r="K15" s="405"/>
      <c r="L15" s="248" t="s">
        <v>264</v>
      </c>
      <c r="M15" s="249"/>
      <c r="N15" s="247" t="s">
        <v>255</v>
      </c>
      <c r="O15" s="248"/>
      <c r="P15" s="248"/>
      <c r="Q15" s="248"/>
      <c r="R15" s="248"/>
      <c r="S15" s="249"/>
      <c r="T15" s="247" t="s">
        <v>288</v>
      </c>
      <c r="U15" s="248"/>
      <c r="V15" s="248"/>
      <c r="W15" s="248"/>
      <c r="X15" s="249"/>
      <c r="Y15" s="247" t="s">
        <v>242</v>
      </c>
      <c r="Z15" s="248"/>
      <c r="AA15" s="248"/>
      <c r="AB15" s="248"/>
      <c r="AC15" s="249"/>
      <c r="AD15" s="247" t="s">
        <v>289</v>
      </c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 t="s">
        <v>358</v>
      </c>
      <c r="G16" s="243"/>
      <c r="H16" s="243"/>
      <c r="I16" s="243"/>
      <c r="J16" s="243"/>
      <c r="K16" s="243"/>
      <c r="L16" s="243" t="s">
        <v>264</v>
      </c>
      <c r="M16" s="246"/>
      <c r="N16" s="242" t="s">
        <v>255</v>
      </c>
      <c r="O16" s="243"/>
      <c r="P16" s="243"/>
      <c r="Q16" s="243"/>
      <c r="R16" s="243"/>
      <c r="S16" s="246"/>
      <c r="T16" s="242" t="s">
        <v>288</v>
      </c>
      <c r="U16" s="243"/>
      <c r="V16" s="243"/>
      <c r="W16" s="243"/>
      <c r="X16" s="246"/>
      <c r="Y16" s="242" t="s">
        <v>304</v>
      </c>
      <c r="Z16" s="243"/>
      <c r="AA16" s="243"/>
      <c r="AB16" s="243"/>
      <c r="AC16" s="246"/>
      <c r="AD16" s="242" t="s">
        <v>359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 t="s">
        <v>360</v>
      </c>
      <c r="G17" s="243"/>
      <c r="H17" s="243"/>
      <c r="I17" s="243"/>
      <c r="J17" s="243"/>
      <c r="K17" s="243"/>
      <c r="L17" s="243" t="s">
        <v>264</v>
      </c>
      <c r="M17" s="246"/>
      <c r="N17" s="242" t="s">
        <v>255</v>
      </c>
      <c r="O17" s="243"/>
      <c r="P17" s="243"/>
      <c r="Q17" s="243"/>
      <c r="R17" s="243"/>
      <c r="S17" s="246"/>
      <c r="T17" s="242" t="s">
        <v>295</v>
      </c>
      <c r="U17" s="243"/>
      <c r="V17" s="243"/>
      <c r="W17" s="243"/>
      <c r="X17" s="246"/>
      <c r="Y17" s="242" t="s">
        <v>244</v>
      </c>
      <c r="Z17" s="243"/>
      <c r="AA17" s="243"/>
      <c r="AB17" s="243"/>
      <c r="AC17" s="246"/>
      <c r="AD17" s="242" t="s">
        <v>289</v>
      </c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 t="s">
        <v>361</v>
      </c>
      <c r="G18" s="243"/>
      <c r="H18" s="243"/>
      <c r="I18" s="243"/>
      <c r="J18" s="243"/>
      <c r="K18" s="243"/>
      <c r="L18" s="243" t="s">
        <v>264</v>
      </c>
      <c r="M18" s="246"/>
      <c r="N18" s="242" t="s">
        <v>255</v>
      </c>
      <c r="O18" s="243"/>
      <c r="P18" s="243"/>
      <c r="Q18" s="243"/>
      <c r="R18" s="243"/>
      <c r="S18" s="246"/>
      <c r="T18" s="242" t="s">
        <v>295</v>
      </c>
      <c r="U18" s="243"/>
      <c r="V18" s="243"/>
      <c r="W18" s="243"/>
      <c r="X18" s="246"/>
      <c r="Y18" s="242" t="s">
        <v>244</v>
      </c>
      <c r="Z18" s="243"/>
      <c r="AA18" s="243"/>
      <c r="AB18" s="243"/>
      <c r="AC18" s="246"/>
      <c r="AD18" s="242" t="s">
        <v>289</v>
      </c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 t="s">
        <v>365</v>
      </c>
      <c r="G19" s="332"/>
      <c r="H19" s="332"/>
      <c r="I19" s="332"/>
      <c r="J19" s="332"/>
      <c r="K19" s="332"/>
      <c r="L19" s="332" t="s">
        <v>264</v>
      </c>
      <c r="M19" s="333"/>
      <c r="N19" s="331" t="s">
        <v>255</v>
      </c>
      <c r="O19" s="332"/>
      <c r="P19" s="332"/>
      <c r="Q19" s="332"/>
      <c r="R19" s="332"/>
      <c r="S19" s="333"/>
      <c r="T19" s="331" t="s">
        <v>297</v>
      </c>
      <c r="U19" s="332"/>
      <c r="V19" s="332"/>
      <c r="W19" s="332"/>
      <c r="X19" s="333"/>
      <c r="Y19" s="242" t="s">
        <v>242</v>
      </c>
      <c r="Z19" s="243"/>
      <c r="AA19" s="243"/>
      <c r="AB19" s="243"/>
      <c r="AC19" s="246"/>
      <c r="AD19" s="331" t="s">
        <v>316</v>
      </c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 t="s">
        <v>362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255</v>
      </c>
      <c r="O20" s="248"/>
      <c r="P20" s="248"/>
      <c r="Q20" s="248"/>
      <c r="R20" s="248"/>
      <c r="S20" s="249"/>
      <c r="T20" s="247" t="s">
        <v>297</v>
      </c>
      <c r="U20" s="248"/>
      <c r="V20" s="248"/>
      <c r="W20" s="248"/>
      <c r="X20" s="249"/>
      <c r="Y20" s="242" t="s">
        <v>304</v>
      </c>
      <c r="Z20" s="243"/>
      <c r="AA20" s="243"/>
      <c r="AB20" s="243"/>
      <c r="AC20" s="246"/>
      <c r="AD20" s="247" t="s">
        <v>363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 t="s">
        <v>355</v>
      </c>
      <c r="G25" s="248"/>
      <c r="H25" s="248"/>
      <c r="I25" s="248"/>
      <c r="J25" s="248"/>
      <c r="K25" s="248"/>
      <c r="L25" s="248" t="s">
        <v>264</v>
      </c>
      <c r="M25" s="249"/>
      <c r="N25" s="247" t="s">
        <v>255</v>
      </c>
      <c r="O25" s="248"/>
      <c r="P25" s="248"/>
      <c r="Q25" s="248"/>
      <c r="R25" s="248"/>
      <c r="S25" s="249"/>
      <c r="T25" s="247" t="s">
        <v>297</v>
      </c>
      <c r="U25" s="248"/>
      <c r="V25" s="248"/>
      <c r="W25" s="248"/>
      <c r="X25" s="249"/>
      <c r="Y25" s="242" t="s">
        <v>242</v>
      </c>
      <c r="Z25" s="243"/>
      <c r="AA25" s="243"/>
      <c r="AB25" s="243"/>
      <c r="AC25" s="246"/>
      <c r="AD25" s="247" t="s">
        <v>356</v>
      </c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 t="s">
        <v>364</v>
      </c>
      <c r="G26" s="243"/>
      <c r="H26" s="243"/>
      <c r="I26" s="243"/>
      <c r="J26" s="243"/>
      <c r="K26" s="243"/>
      <c r="L26" s="243" t="s">
        <v>264</v>
      </c>
      <c r="M26" s="246"/>
      <c r="N26" s="242" t="s">
        <v>255</v>
      </c>
      <c r="O26" s="243"/>
      <c r="P26" s="243"/>
      <c r="Q26" s="243"/>
      <c r="R26" s="243"/>
      <c r="S26" s="246"/>
      <c r="T26" s="242" t="s">
        <v>297</v>
      </c>
      <c r="U26" s="243"/>
      <c r="V26" s="243"/>
      <c r="W26" s="243"/>
      <c r="X26" s="246"/>
      <c r="Y26" s="242" t="s">
        <v>304</v>
      </c>
      <c r="Z26" s="243"/>
      <c r="AA26" s="243"/>
      <c r="AB26" s="243"/>
      <c r="AC26" s="246"/>
      <c r="AD26" s="242" t="s">
        <v>356</v>
      </c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42"/>
      <c r="Z29" s="243"/>
      <c r="AA29" s="243"/>
      <c r="AB29" s="243"/>
      <c r="AC29" s="246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5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34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4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10</v>
      </c>
      <c r="Q3" s="425"/>
      <c r="R3" s="425"/>
      <c r="S3" s="427" t="s">
        <v>151</v>
      </c>
      <c r="T3" s="427" t="str">
        <f>曜日!D9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286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285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4</v>
      </c>
      <c r="L9" s="372"/>
      <c r="M9" s="372"/>
      <c r="N9" s="372">
        <v>1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514">
        <f>K9+Q9+W9+AC9</f>
        <v>27</v>
      </c>
      <c r="AJ9" s="514"/>
      <c r="AK9" s="514"/>
      <c r="AL9" s="514">
        <f>N9+T9+Z9+AF9</f>
        <v>28</v>
      </c>
      <c r="AM9" s="514"/>
      <c r="AN9" s="514"/>
      <c r="AO9" s="373">
        <f>AI13</f>
        <v>194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22</v>
      </c>
      <c r="L10" s="372"/>
      <c r="M10" s="372"/>
      <c r="N10" s="372">
        <v>23</v>
      </c>
      <c r="O10" s="372"/>
      <c r="P10" s="372"/>
      <c r="Q10" s="372">
        <v>16</v>
      </c>
      <c r="R10" s="372"/>
      <c r="S10" s="372"/>
      <c r="T10" s="372">
        <v>20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514">
        <f>K10+Q10+W10+AC10</f>
        <v>61</v>
      </c>
      <c r="AJ10" s="514"/>
      <c r="AK10" s="514"/>
      <c r="AL10" s="514">
        <f>N10+T10+Z10+AF10</f>
        <v>77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27</v>
      </c>
      <c r="L12" s="514"/>
      <c r="M12" s="514"/>
      <c r="N12" s="514">
        <f>N9+N10+N11</f>
        <v>24</v>
      </c>
      <c r="O12" s="514"/>
      <c r="P12" s="514"/>
      <c r="Q12" s="514">
        <f>Q9+Q10+Q11</f>
        <v>17</v>
      </c>
      <c r="R12" s="514"/>
      <c r="S12" s="514"/>
      <c r="T12" s="514">
        <f>SUM(T9:V11)</f>
        <v>31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23</v>
      </c>
      <c r="AD12" s="514"/>
      <c r="AE12" s="514"/>
      <c r="AF12" s="514">
        <f>SUM(AF9:AH11)</f>
        <v>37</v>
      </c>
      <c r="AG12" s="514"/>
      <c r="AH12" s="514"/>
      <c r="AI12" s="514">
        <f>SUM(K12+Q12+W12+AC12)</f>
        <v>89</v>
      </c>
      <c r="AJ12" s="514"/>
      <c r="AK12" s="514"/>
      <c r="AL12" s="514">
        <f>SUM(N12+T12+Z12+AF12)</f>
        <v>105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51</v>
      </c>
      <c r="L13" s="395"/>
      <c r="M13" s="395"/>
      <c r="N13" s="395"/>
      <c r="O13" s="395"/>
      <c r="P13" s="395"/>
      <c r="Q13" s="395">
        <f>Q12+T12</f>
        <v>48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194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 t="s">
        <v>366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255</v>
      </c>
      <c r="O20" s="248"/>
      <c r="P20" s="248"/>
      <c r="Q20" s="248"/>
      <c r="R20" s="248"/>
      <c r="S20" s="249"/>
      <c r="T20" s="247" t="s">
        <v>288</v>
      </c>
      <c r="U20" s="248"/>
      <c r="V20" s="248"/>
      <c r="W20" s="248"/>
      <c r="X20" s="249"/>
      <c r="Y20" s="242" t="s">
        <v>304</v>
      </c>
      <c r="Z20" s="243"/>
      <c r="AA20" s="243"/>
      <c r="AB20" s="243"/>
      <c r="AC20" s="246"/>
      <c r="AD20" s="247" t="s">
        <v>363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11</v>
      </c>
      <c r="Q3" s="425"/>
      <c r="R3" s="425"/>
      <c r="S3" s="427" t="s">
        <v>151</v>
      </c>
      <c r="T3" s="427" t="str">
        <f>曜日!D3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286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286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4</v>
      </c>
      <c r="L9" s="372"/>
      <c r="M9" s="372"/>
      <c r="N9" s="372">
        <v>1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514">
        <f>K9+Q9+W9+AC9</f>
        <v>27</v>
      </c>
      <c r="AJ9" s="514"/>
      <c r="AK9" s="514"/>
      <c r="AL9" s="514">
        <f>N9+T9+Z9+AF9</f>
        <v>28</v>
      </c>
      <c r="AM9" s="514"/>
      <c r="AN9" s="514"/>
      <c r="AO9" s="373">
        <f>AI13</f>
        <v>195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24</v>
      </c>
      <c r="L10" s="372"/>
      <c r="M10" s="372"/>
      <c r="N10" s="372">
        <v>22</v>
      </c>
      <c r="O10" s="372"/>
      <c r="P10" s="372"/>
      <c r="Q10" s="372">
        <v>16</v>
      </c>
      <c r="R10" s="372"/>
      <c r="S10" s="372"/>
      <c r="T10" s="372">
        <v>20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514">
        <f>K10+Q10+W10+AC10</f>
        <v>63</v>
      </c>
      <c r="AJ10" s="514"/>
      <c r="AK10" s="514"/>
      <c r="AL10" s="514">
        <f>N10+T10+Z10+AF10</f>
        <v>76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29</v>
      </c>
      <c r="L12" s="514"/>
      <c r="M12" s="514"/>
      <c r="N12" s="514">
        <f>N9+N10+N11</f>
        <v>23</v>
      </c>
      <c r="O12" s="514"/>
      <c r="P12" s="514"/>
      <c r="Q12" s="514">
        <f>Q9+Q10+Q11</f>
        <v>17</v>
      </c>
      <c r="R12" s="514"/>
      <c r="S12" s="514"/>
      <c r="T12" s="514">
        <f>SUM(T9:V11)</f>
        <v>31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23</v>
      </c>
      <c r="AD12" s="514"/>
      <c r="AE12" s="514"/>
      <c r="AF12" s="514">
        <f>SUM(AF9:AH11)</f>
        <v>37</v>
      </c>
      <c r="AG12" s="514"/>
      <c r="AH12" s="514"/>
      <c r="AI12" s="514">
        <f>SUM(K12+Q12+W12+AC12)</f>
        <v>91</v>
      </c>
      <c r="AJ12" s="514"/>
      <c r="AK12" s="514"/>
      <c r="AL12" s="514">
        <f>SUM(N12+T12+Z12+AF12)</f>
        <v>104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52</v>
      </c>
      <c r="L13" s="395"/>
      <c r="M13" s="395"/>
      <c r="N13" s="395"/>
      <c r="O13" s="395"/>
      <c r="P13" s="395"/>
      <c r="Q13" s="395">
        <f>Q12+T12</f>
        <v>48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195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 t="s">
        <v>367</v>
      </c>
      <c r="G15" s="405"/>
      <c r="H15" s="405"/>
      <c r="I15" s="405"/>
      <c r="J15" s="405"/>
      <c r="K15" s="405"/>
      <c r="L15" s="248" t="s">
        <v>264</v>
      </c>
      <c r="M15" s="249"/>
      <c r="N15" s="247" t="s">
        <v>255</v>
      </c>
      <c r="O15" s="248"/>
      <c r="P15" s="248"/>
      <c r="Q15" s="248"/>
      <c r="R15" s="248"/>
      <c r="S15" s="249"/>
      <c r="T15" s="247" t="s">
        <v>295</v>
      </c>
      <c r="U15" s="248"/>
      <c r="V15" s="248"/>
      <c r="W15" s="248"/>
      <c r="X15" s="249"/>
      <c r="Y15" s="247" t="s">
        <v>242</v>
      </c>
      <c r="Z15" s="248"/>
      <c r="AA15" s="248"/>
      <c r="AB15" s="248"/>
      <c r="AC15" s="249"/>
      <c r="AD15" s="247" t="s">
        <v>289</v>
      </c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 t="s">
        <v>368</v>
      </c>
      <c r="G16" s="243"/>
      <c r="H16" s="243"/>
      <c r="I16" s="243"/>
      <c r="J16" s="243"/>
      <c r="K16" s="243"/>
      <c r="L16" s="243" t="s">
        <v>264</v>
      </c>
      <c r="M16" s="246"/>
      <c r="N16" s="242" t="s">
        <v>255</v>
      </c>
      <c r="O16" s="243"/>
      <c r="P16" s="243"/>
      <c r="Q16" s="243"/>
      <c r="R16" s="243"/>
      <c r="S16" s="246"/>
      <c r="T16" s="242" t="s">
        <v>295</v>
      </c>
      <c r="U16" s="243"/>
      <c r="V16" s="243"/>
      <c r="W16" s="243"/>
      <c r="X16" s="246"/>
      <c r="Y16" s="242" t="s">
        <v>244</v>
      </c>
      <c r="Z16" s="243"/>
      <c r="AA16" s="243"/>
      <c r="AB16" s="243"/>
      <c r="AC16" s="246"/>
      <c r="AD16" s="242" t="s">
        <v>363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 t="s">
        <v>369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255</v>
      </c>
      <c r="O20" s="248"/>
      <c r="P20" s="248"/>
      <c r="Q20" s="248"/>
      <c r="R20" s="248"/>
      <c r="S20" s="249"/>
      <c r="T20" s="247" t="s">
        <v>288</v>
      </c>
      <c r="U20" s="248"/>
      <c r="V20" s="248"/>
      <c r="W20" s="248"/>
      <c r="X20" s="249"/>
      <c r="Y20" s="242" t="s">
        <v>304</v>
      </c>
      <c r="Z20" s="243"/>
      <c r="AA20" s="243"/>
      <c r="AB20" s="243"/>
      <c r="AC20" s="246"/>
      <c r="AD20" s="247" t="s">
        <v>298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42"/>
      <c r="Z29" s="243"/>
      <c r="AA29" s="243"/>
      <c r="AB29" s="243"/>
      <c r="AC29" s="246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12</v>
      </c>
      <c r="Q3" s="425"/>
      <c r="R3" s="425"/>
      <c r="S3" s="427" t="s">
        <v>151</v>
      </c>
      <c r="T3" s="427" t="str">
        <f>曜日!D4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242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342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285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372">
        <v>4</v>
      </c>
      <c r="L9" s="372"/>
      <c r="M9" s="372"/>
      <c r="N9" s="372">
        <v>1</v>
      </c>
      <c r="O9" s="372"/>
      <c r="P9" s="372"/>
      <c r="Q9" s="372">
        <v>1</v>
      </c>
      <c r="R9" s="372"/>
      <c r="S9" s="372"/>
      <c r="T9" s="372">
        <v>11</v>
      </c>
      <c r="U9" s="372"/>
      <c r="V9" s="372"/>
      <c r="W9" s="372">
        <v>22</v>
      </c>
      <c r="X9" s="372"/>
      <c r="Y9" s="372"/>
      <c r="Z9" s="372">
        <v>13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514">
        <f>K9+Q9+W9+AC9</f>
        <v>27</v>
      </c>
      <c r="AJ9" s="514"/>
      <c r="AK9" s="514"/>
      <c r="AL9" s="514">
        <f>N9+T9+Z9+AF9</f>
        <v>28</v>
      </c>
      <c r="AM9" s="514"/>
      <c r="AN9" s="514"/>
      <c r="AO9" s="373">
        <f>AI13</f>
        <v>195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372">
        <v>24</v>
      </c>
      <c r="L10" s="372"/>
      <c r="M10" s="372"/>
      <c r="N10" s="372">
        <v>22</v>
      </c>
      <c r="O10" s="372"/>
      <c r="P10" s="372"/>
      <c r="Q10" s="372">
        <v>16</v>
      </c>
      <c r="R10" s="372"/>
      <c r="S10" s="372"/>
      <c r="T10" s="372">
        <v>20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514">
        <f>K10+Q10+W10+AC10</f>
        <v>63</v>
      </c>
      <c r="AJ10" s="514"/>
      <c r="AK10" s="514"/>
      <c r="AL10" s="514">
        <f>N10+T10+Z10+AF10</f>
        <v>76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29</v>
      </c>
      <c r="L12" s="514"/>
      <c r="M12" s="514"/>
      <c r="N12" s="514">
        <f>N9+N10+N11</f>
        <v>23</v>
      </c>
      <c r="O12" s="514"/>
      <c r="P12" s="514"/>
      <c r="Q12" s="514">
        <f>Q9+Q10+Q11</f>
        <v>17</v>
      </c>
      <c r="R12" s="514"/>
      <c r="S12" s="514"/>
      <c r="T12" s="514">
        <f>SUM(T9:V11)</f>
        <v>31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23</v>
      </c>
      <c r="AD12" s="514"/>
      <c r="AE12" s="514"/>
      <c r="AF12" s="514">
        <f>SUM(AF9:AH11)</f>
        <v>37</v>
      </c>
      <c r="AG12" s="514"/>
      <c r="AH12" s="514"/>
      <c r="AI12" s="514">
        <f>SUM(K12+Q12+W12+AC12)</f>
        <v>91</v>
      </c>
      <c r="AJ12" s="514"/>
      <c r="AK12" s="514"/>
      <c r="AL12" s="514">
        <f>SUM(N12+T12+Z12+AF12)</f>
        <v>104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52</v>
      </c>
      <c r="L13" s="395"/>
      <c r="M13" s="395"/>
      <c r="N13" s="395"/>
      <c r="O13" s="395"/>
      <c r="P13" s="395"/>
      <c r="Q13" s="395">
        <f>Q12+T12</f>
        <v>48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195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 t="s">
        <v>370</v>
      </c>
      <c r="G15" s="405"/>
      <c r="H15" s="405"/>
      <c r="I15" s="405"/>
      <c r="J15" s="405"/>
      <c r="K15" s="405"/>
      <c r="L15" s="248" t="s">
        <v>264</v>
      </c>
      <c r="M15" s="249"/>
      <c r="N15" s="247" t="s">
        <v>255</v>
      </c>
      <c r="O15" s="248"/>
      <c r="P15" s="248"/>
      <c r="Q15" s="248"/>
      <c r="R15" s="248"/>
      <c r="S15" s="249"/>
      <c r="T15" s="247" t="s">
        <v>288</v>
      </c>
      <c r="U15" s="248"/>
      <c r="V15" s="248"/>
      <c r="W15" s="248"/>
      <c r="X15" s="249"/>
      <c r="Y15" s="247" t="s">
        <v>244</v>
      </c>
      <c r="Z15" s="248"/>
      <c r="AA15" s="248"/>
      <c r="AB15" s="248"/>
      <c r="AC15" s="249"/>
      <c r="AD15" s="247" t="s">
        <v>316</v>
      </c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 t="s">
        <v>371</v>
      </c>
      <c r="G16" s="243"/>
      <c r="H16" s="243"/>
      <c r="I16" s="243"/>
      <c r="J16" s="243"/>
      <c r="K16" s="243"/>
      <c r="L16" s="243" t="s">
        <v>264</v>
      </c>
      <c r="M16" s="246"/>
      <c r="N16" s="242" t="s">
        <v>255</v>
      </c>
      <c r="O16" s="243"/>
      <c r="P16" s="243"/>
      <c r="Q16" s="243"/>
      <c r="R16" s="243"/>
      <c r="S16" s="246"/>
      <c r="T16" s="242" t="s">
        <v>288</v>
      </c>
      <c r="U16" s="243"/>
      <c r="V16" s="243"/>
      <c r="W16" s="243"/>
      <c r="X16" s="246"/>
      <c r="Y16" s="242" t="s">
        <v>242</v>
      </c>
      <c r="Z16" s="243"/>
      <c r="AA16" s="243"/>
      <c r="AB16" s="243"/>
      <c r="AC16" s="246"/>
      <c r="AD16" s="242" t="s">
        <v>289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 t="s">
        <v>372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254</v>
      </c>
      <c r="O20" s="248"/>
      <c r="P20" s="248"/>
      <c r="Q20" s="248"/>
      <c r="R20" s="248"/>
      <c r="S20" s="249"/>
      <c r="T20" s="247" t="s">
        <v>297</v>
      </c>
      <c r="U20" s="248"/>
      <c r="V20" s="248"/>
      <c r="W20" s="248"/>
      <c r="X20" s="249"/>
      <c r="Y20" s="242" t="s">
        <v>304</v>
      </c>
      <c r="Z20" s="243"/>
      <c r="AA20" s="243"/>
      <c r="AB20" s="243"/>
      <c r="AC20" s="246"/>
      <c r="AD20" s="247" t="s">
        <v>305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 t="s">
        <v>373</v>
      </c>
      <c r="G21" s="243"/>
      <c r="H21" s="243"/>
      <c r="I21" s="243"/>
      <c r="J21" s="243"/>
      <c r="K21" s="243"/>
      <c r="L21" s="243" t="s">
        <v>264</v>
      </c>
      <c r="M21" s="246"/>
      <c r="N21" s="242" t="s">
        <v>255</v>
      </c>
      <c r="O21" s="243"/>
      <c r="P21" s="243"/>
      <c r="Q21" s="243"/>
      <c r="R21" s="243"/>
      <c r="S21" s="246"/>
      <c r="T21" s="242" t="s">
        <v>295</v>
      </c>
      <c r="U21" s="243"/>
      <c r="V21" s="243"/>
      <c r="W21" s="243"/>
      <c r="X21" s="246"/>
      <c r="Y21" s="242" t="s">
        <v>244</v>
      </c>
      <c r="Z21" s="243"/>
      <c r="AA21" s="243"/>
      <c r="AB21" s="243"/>
      <c r="AC21" s="246"/>
      <c r="AD21" s="242" t="s">
        <v>374</v>
      </c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 t="s">
        <v>375</v>
      </c>
      <c r="G25" s="248"/>
      <c r="H25" s="248"/>
      <c r="I25" s="248"/>
      <c r="J25" s="248"/>
      <c r="K25" s="248"/>
      <c r="L25" s="248" t="s">
        <v>264</v>
      </c>
      <c r="M25" s="249"/>
      <c r="N25" s="247" t="s">
        <v>255</v>
      </c>
      <c r="O25" s="248"/>
      <c r="P25" s="248"/>
      <c r="Q25" s="248"/>
      <c r="R25" s="248"/>
      <c r="S25" s="249"/>
      <c r="T25" s="247" t="s">
        <v>295</v>
      </c>
      <c r="U25" s="248"/>
      <c r="V25" s="248"/>
      <c r="W25" s="248"/>
      <c r="X25" s="249"/>
      <c r="Y25" s="242" t="s">
        <v>244</v>
      </c>
      <c r="Z25" s="243"/>
      <c r="AA25" s="243"/>
      <c r="AB25" s="243"/>
      <c r="AC25" s="246"/>
      <c r="AD25" s="247" t="s">
        <v>376</v>
      </c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 t="s">
        <v>377</v>
      </c>
      <c r="G26" s="243"/>
      <c r="H26" s="243"/>
      <c r="I26" s="243"/>
      <c r="J26" s="243"/>
      <c r="K26" s="243"/>
      <c r="L26" s="243" t="s">
        <v>264</v>
      </c>
      <c r="M26" s="246"/>
      <c r="N26" s="242" t="s">
        <v>254</v>
      </c>
      <c r="O26" s="243"/>
      <c r="P26" s="243"/>
      <c r="Q26" s="243"/>
      <c r="R26" s="243"/>
      <c r="S26" s="246"/>
      <c r="T26" s="242" t="s">
        <v>297</v>
      </c>
      <c r="U26" s="243"/>
      <c r="V26" s="243"/>
      <c r="W26" s="243"/>
      <c r="X26" s="246"/>
      <c r="Y26" s="242" t="s">
        <v>304</v>
      </c>
      <c r="Z26" s="243"/>
      <c r="AA26" s="243"/>
      <c r="AB26" s="243"/>
      <c r="AC26" s="246"/>
      <c r="AD26" s="242" t="s">
        <v>378</v>
      </c>
      <c r="AE26" s="243"/>
      <c r="AF26" s="243"/>
      <c r="AG26" s="243"/>
      <c r="AH26" s="243"/>
      <c r="AI26" s="246"/>
      <c r="AJ26" s="242" t="s">
        <v>379</v>
      </c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13</v>
      </c>
      <c r="Q3" s="425"/>
      <c r="R3" s="425"/>
      <c r="S3" s="427" t="s">
        <v>151</v>
      </c>
      <c r="T3" s="427" t="str">
        <f>曜日!D5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243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285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285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285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285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>
        <v>4</v>
      </c>
      <c r="L9" s="521"/>
      <c r="M9" s="521"/>
      <c r="N9" s="521">
        <v>1</v>
      </c>
      <c r="O9" s="521"/>
      <c r="P9" s="521"/>
      <c r="Q9" s="521">
        <v>0</v>
      </c>
      <c r="R9" s="521"/>
      <c r="S9" s="521"/>
      <c r="T9" s="521">
        <v>11</v>
      </c>
      <c r="U9" s="521"/>
      <c r="V9" s="521"/>
      <c r="W9" s="521">
        <v>22</v>
      </c>
      <c r="X9" s="521"/>
      <c r="Y9" s="521"/>
      <c r="Z9" s="521">
        <v>13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514">
        <f>K9+Q9+W9+AC9</f>
        <v>26</v>
      </c>
      <c r="AJ9" s="514"/>
      <c r="AK9" s="514"/>
      <c r="AL9" s="514">
        <f>N9+T9+Z9+AF9</f>
        <v>28</v>
      </c>
      <c r="AM9" s="514"/>
      <c r="AN9" s="514"/>
      <c r="AO9" s="373">
        <f>AI13</f>
        <v>194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>
        <v>24</v>
      </c>
      <c r="L10" s="521"/>
      <c r="M10" s="521"/>
      <c r="N10" s="521">
        <v>22</v>
      </c>
      <c r="O10" s="521"/>
      <c r="P10" s="521"/>
      <c r="Q10" s="521">
        <v>16</v>
      </c>
      <c r="R10" s="521"/>
      <c r="S10" s="521"/>
      <c r="T10" s="521">
        <v>20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23</v>
      </c>
      <c r="AD10" s="521"/>
      <c r="AE10" s="521"/>
      <c r="AF10" s="521">
        <v>34</v>
      </c>
      <c r="AG10" s="521"/>
      <c r="AH10" s="521"/>
      <c r="AI10" s="514">
        <f>K10+Q10+W10+AC10</f>
        <v>63</v>
      </c>
      <c r="AJ10" s="514"/>
      <c r="AK10" s="514"/>
      <c r="AL10" s="514">
        <f>N10+T10+Z10+AF10</f>
        <v>76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29</v>
      </c>
      <c r="L12" s="514"/>
      <c r="M12" s="514"/>
      <c r="N12" s="514">
        <f>N9+N10+N11</f>
        <v>23</v>
      </c>
      <c r="O12" s="514"/>
      <c r="P12" s="514"/>
      <c r="Q12" s="514">
        <f>Q9+Q10+Q11</f>
        <v>16</v>
      </c>
      <c r="R12" s="514"/>
      <c r="S12" s="514"/>
      <c r="T12" s="514">
        <f>SUM(T9:V11)</f>
        <v>31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23</v>
      </c>
      <c r="AD12" s="514"/>
      <c r="AE12" s="514"/>
      <c r="AF12" s="514">
        <f>SUM(AF9:AH11)</f>
        <v>37</v>
      </c>
      <c r="AG12" s="514"/>
      <c r="AH12" s="514"/>
      <c r="AI12" s="514">
        <f>SUM(K12+Q12+W12+AC12)</f>
        <v>90</v>
      </c>
      <c r="AJ12" s="514"/>
      <c r="AK12" s="514"/>
      <c r="AL12" s="514">
        <f>SUM(N12+T12+Z12+AF12)</f>
        <v>104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52</v>
      </c>
      <c r="L13" s="395"/>
      <c r="M13" s="395"/>
      <c r="N13" s="395"/>
      <c r="O13" s="395"/>
      <c r="P13" s="395"/>
      <c r="Q13" s="395">
        <f>Q12+T12</f>
        <v>47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194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 t="s">
        <v>380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254</v>
      </c>
      <c r="O20" s="248"/>
      <c r="P20" s="248"/>
      <c r="Q20" s="248"/>
      <c r="R20" s="248"/>
      <c r="S20" s="249"/>
      <c r="T20" s="247" t="s">
        <v>297</v>
      </c>
      <c r="U20" s="248"/>
      <c r="V20" s="248"/>
      <c r="W20" s="248"/>
      <c r="X20" s="249"/>
      <c r="Y20" s="242" t="s">
        <v>304</v>
      </c>
      <c r="Z20" s="243"/>
      <c r="AA20" s="243"/>
      <c r="AB20" s="243"/>
      <c r="AC20" s="246"/>
      <c r="AD20" s="247" t="s">
        <v>381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14</v>
      </c>
      <c r="Q3" s="425"/>
      <c r="R3" s="425"/>
      <c r="S3" s="427" t="s">
        <v>151</v>
      </c>
      <c r="T3" s="427" t="str">
        <f>曜日!D6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285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285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285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285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285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>
        <v>4</v>
      </c>
      <c r="L9" s="521"/>
      <c r="M9" s="521"/>
      <c r="N9" s="521">
        <v>1</v>
      </c>
      <c r="O9" s="521"/>
      <c r="P9" s="521"/>
      <c r="Q9" s="521">
        <v>0</v>
      </c>
      <c r="R9" s="521"/>
      <c r="S9" s="521"/>
      <c r="T9" s="521">
        <v>10</v>
      </c>
      <c r="U9" s="521"/>
      <c r="V9" s="521"/>
      <c r="W9" s="521">
        <v>22</v>
      </c>
      <c r="X9" s="521"/>
      <c r="Y9" s="521"/>
      <c r="Z9" s="521">
        <v>13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514">
        <f>K9+Q9+W9+AC9</f>
        <v>26</v>
      </c>
      <c r="AJ9" s="514"/>
      <c r="AK9" s="514"/>
      <c r="AL9" s="514">
        <f>N9+T9+Z9+AF9</f>
        <v>27</v>
      </c>
      <c r="AM9" s="514"/>
      <c r="AN9" s="514"/>
      <c r="AO9" s="373">
        <f>AI13</f>
        <v>191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>
        <v>22</v>
      </c>
      <c r="L10" s="521"/>
      <c r="M10" s="521"/>
      <c r="N10" s="521">
        <v>22</v>
      </c>
      <c r="O10" s="521"/>
      <c r="P10" s="521"/>
      <c r="Q10" s="521">
        <v>16</v>
      </c>
      <c r="R10" s="521"/>
      <c r="S10" s="521"/>
      <c r="T10" s="521">
        <v>20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24</v>
      </c>
      <c r="AD10" s="521"/>
      <c r="AE10" s="521"/>
      <c r="AF10" s="521">
        <v>33</v>
      </c>
      <c r="AG10" s="521"/>
      <c r="AH10" s="521"/>
      <c r="AI10" s="514">
        <f>K10+Q10+W10+AC10</f>
        <v>62</v>
      </c>
      <c r="AJ10" s="514"/>
      <c r="AK10" s="514"/>
      <c r="AL10" s="514">
        <f>N10+T10+Z10+AF10</f>
        <v>75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27</v>
      </c>
      <c r="L12" s="514"/>
      <c r="M12" s="514"/>
      <c r="N12" s="514">
        <f>N9+N10+N11</f>
        <v>23</v>
      </c>
      <c r="O12" s="514"/>
      <c r="P12" s="514"/>
      <c r="Q12" s="514">
        <f>Q9+Q10+Q11</f>
        <v>16</v>
      </c>
      <c r="R12" s="514"/>
      <c r="S12" s="514"/>
      <c r="T12" s="514">
        <f>SUM(T9:V11)</f>
        <v>30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24</v>
      </c>
      <c r="AD12" s="514"/>
      <c r="AE12" s="514"/>
      <c r="AF12" s="514">
        <f>SUM(AF9:AH11)</f>
        <v>36</v>
      </c>
      <c r="AG12" s="514"/>
      <c r="AH12" s="514"/>
      <c r="AI12" s="514">
        <f>SUM(K12+Q12+W12+AC12)</f>
        <v>89</v>
      </c>
      <c r="AJ12" s="514"/>
      <c r="AK12" s="514"/>
      <c r="AL12" s="514">
        <f>SUM(N12+T12+Z12+AF12)</f>
        <v>102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46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191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 t="s">
        <v>382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255</v>
      </c>
      <c r="O20" s="248"/>
      <c r="P20" s="248"/>
      <c r="Q20" s="248"/>
      <c r="R20" s="248"/>
      <c r="S20" s="249"/>
      <c r="T20" s="247" t="s">
        <v>295</v>
      </c>
      <c r="U20" s="248"/>
      <c r="V20" s="248"/>
      <c r="W20" s="248"/>
      <c r="X20" s="249"/>
      <c r="Y20" s="242" t="s">
        <v>244</v>
      </c>
      <c r="Z20" s="243"/>
      <c r="AA20" s="243"/>
      <c r="AB20" s="243"/>
      <c r="AC20" s="246"/>
      <c r="AD20" s="247" t="s">
        <v>289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 t="s">
        <v>383</v>
      </c>
      <c r="G21" s="243"/>
      <c r="H21" s="243"/>
      <c r="I21" s="243"/>
      <c r="J21" s="243"/>
      <c r="K21" s="243"/>
      <c r="L21" s="243" t="s">
        <v>264</v>
      </c>
      <c r="M21" s="246"/>
      <c r="N21" s="242" t="s">
        <v>255</v>
      </c>
      <c r="O21" s="243"/>
      <c r="P21" s="243"/>
      <c r="Q21" s="243"/>
      <c r="R21" s="243"/>
      <c r="S21" s="246"/>
      <c r="T21" s="242" t="s">
        <v>291</v>
      </c>
      <c r="U21" s="243"/>
      <c r="V21" s="243"/>
      <c r="W21" s="243"/>
      <c r="X21" s="246"/>
      <c r="Y21" s="242" t="s">
        <v>244</v>
      </c>
      <c r="Z21" s="243"/>
      <c r="AA21" s="243"/>
      <c r="AB21" s="243"/>
      <c r="AC21" s="246"/>
      <c r="AD21" s="242" t="s">
        <v>310</v>
      </c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 t="s">
        <v>386</v>
      </c>
      <c r="G22" s="243"/>
      <c r="H22" s="243"/>
      <c r="I22" s="243"/>
      <c r="J22" s="243"/>
      <c r="K22" s="243"/>
      <c r="L22" s="243" t="s">
        <v>264</v>
      </c>
      <c r="M22" s="246"/>
      <c r="N22" s="242" t="s">
        <v>254</v>
      </c>
      <c r="O22" s="243"/>
      <c r="P22" s="243"/>
      <c r="Q22" s="243"/>
      <c r="R22" s="243"/>
      <c r="S22" s="246"/>
      <c r="T22" s="242" t="s">
        <v>297</v>
      </c>
      <c r="U22" s="243"/>
      <c r="V22" s="243"/>
      <c r="W22" s="243"/>
      <c r="X22" s="246"/>
      <c r="Y22" s="242" t="s">
        <v>304</v>
      </c>
      <c r="Z22" s="243"/>
      <c r="AA22" s="243"/>
      <c r="AB22" s="243"/>
      <c r="AC22" s="246"/>
      <c r="AD22" s="242" t="s">
        <v>298</v>
      </c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 t="s">
        <v>384</v>
      </c>
      <c r="G25" s="248"/>
      <c r="H25" s="248"/>
      <c r="I25" s="248"/>
      <c r="J25" s="248"/>
      <c r="K25" s="248"/>
      <c r="L25" s="248" t="s">
        <v>264</v>
      </c>
      <c r="M25" s="249"/>
      <c r="N25" s="247" t="s">
        <v>255</v>
      </c>
      <c r="O25" s="248"/>
      <c r="P25" s="248"/>
      <c r="Q25" s="248"/>
      <c r="R25" s="248"/>
      <c r="S25" s="249"/>
      <c r="T25" s="247" t="s">
        <v>295</v>
      </c>
      <c r="U25" s="248"/>
      <c r="V25" s="248"/>
      <c r="W25" s="248"/>
      <c r="X25" s="249"/>
      <c r="Y25" s="242" t="s">
        <v>304</v>
      </c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 t="s">
        <v>385</v>
      </c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15</v>
      </c>
      <c r="Q3" s="425"/>
      <c r="R3" s="425"/>
      <c r="S3" s="427" t="s">
        <v>151</v>
      </c>
      <c r="T3" s="427" t="str">
        <f>曜日!D7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285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285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285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>
        <v>4</v>
      </c>
      <c r="L9" s="521"/>
      <c r="M9" s="521"/>
      <c r="N9" s="521">
        <v>1</v>
      </c>
      <c r="O9" s="521"/>
      <c r="P9" s="521"/>
      <c r="Q9" s="521">
        <v>0</v>
      </c>
      <c r="R9" s="521"/>
      <c r="S9" s="521"/>
      <c r="T9" s="521">
        <v>10</v>
      </c>
      <c r="U9" s="521"/>
      <c r="V9" s="521"/>
      <c r="W9" s="521">
        <v>22</v>
      </c>
      <c r="X9" s="521"/>
      <c r="Y9" s="521"/>
      <c r="Z9" s="521">
        <v>13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514">
        <f>K9+Q9+W9+AC9</f>
        <v>26</v>
      </c>
      <c r="AJ9" s="514"/>
      <c r="AK9" s="514"/>
      <c r="AL9" s="514">
        <f>N9+T9+Z9+AF9</f>
        <v>27</v>
      </c>
      <c r="AM9" s="514"/>
      <c r="AN9" s="514"/>
      <c r="AO9" s="373">
        <f>AI13</f>
        <v>191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>
        <v>22</v>
      </c>
      <c r="L10" s="521"/>
      <c r="M10" s="521"/>
      <c r="N10" s="521">
        <v>22</v>
      </c>
      <c r="O10" s="521"/>
      <c r="P10" s="521"/>
      <c r="Q10" s="521">
        <v>16</v>
      </c>
      <c r="R10" s="521"/>
      <c r="S10" s="521"/>
      <c r="T10" s="521">
        <v>20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24</v>
      </c>
      <c r="AD10" s="521"/>
      <c r="AE10" s="521"/>
      <c r="AF10" s="521">
        <v>33</v>
      </c>
      <c r="AG10" s="521"/>
      <c r="AH10" s="521"/>
      <c r="AI10" s="514">
        <f>K10+Q10+W10+AC10</f>
        <v>62</v>
      </c>
      <c r="AJ10" s="514"/>
      <c r="AK10" s="514"/>
      <c r="AL10" s="514">
        <f>N10+T10+Z10+AF10</f>
        <v>75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27</v>
      </c>
      <c r="L12" s="514"/>
      <c r="M12" s="514"/>
      <c r="N12" s="514">
        <f>N9+N10+N11</f>
        <v>23</v>
      </c>
      <c r="O12" s="514"/>
      <c r="P12" s="514"/>
      <c r="Q12" s="514">
        <f>Q9+Q10+Q11</f>
        <v>16</v>
      </c>
      <c r="R12" s="514"/>
      <c r="S12" s="514"/>
      <c r="T12" s="514">
        <f>SUM(T9:V11)</f>
        <v>30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24</v>
      </c>
      <c r="AD12" s="514"/>
      <c r="AE12" s="514"/>
      <c r="AF12" s="514">
        <f>SUM(AF9:AH11)</f>
        <v>36</v>
      </c>
      <c r="AG12" s="514"/>
      <c r="AH12" s="514"/>
      <c r="AI12" s="514">
        <f>SUM(K12+Q12+W12+AC12)</f>
        <v>89</v>
      </c>
      <c r="AJ12" s="514"/>
      <c r="AK12" s="514"/>
      <c r="AL12" s="514">
        <f>SUM(N12+T12+Z12+AF12)</f>
        <v>102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50</v>
      </c>
      <c r="L13" s="395"/>
      <c r="M13" s="395"/>
      <c r="N13" s="395"/>
      <c r="O13" s="395"/>
      <c r="P13" s="395"/>
      <c r="Q13" s="395">
        <f>Q12+T12</f>
        <v>46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191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16</v>
      </c>
      <c r="Q3" s="425"/>
      <c r="R3" s="425"/>
      <c r="S3" s="427" t="s">
        <v>151</v>
      </c>
      <c r="T3" s="427" t="str">
        <f>曜日!D8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285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286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>
        <v>4</v>
      </c>
      <c r="L9" s="521"/>
      <c r="M9" s="521"/>
      <c r="N9" s="521">
        <v>2</v>
      </c>
      <c r="O9" s="521"/>
      <c r="P9" s="521"/>
      <c r="Q9" s="521">
        <v>0</v>
      </c>
      <c r="R9" s="521"/>
      <c r="S9" s="521"/>
      <c r="T9" s="521">
        <v>10</v>
      </c>
      <c r="U9" s="521"/>
      <c r="V9" s="521"/>
      <c r="W9" s="521">
        <v>21</v>
      </c>
      <c r="X9" s="521"/>
      <c r="Y9" s="521"/>
      <c r="Z9" s="521">
        <v>13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514">
        <f>K9+Q9+W9+AC9</f>
        <v>25</v>
      </c>
      <c r="AJ9" s="514"/>
      <c r="AK9" s="514"/>
      <c r="AL9" s="514">
        <f>N9+T9+Z9+AF9</f>
        <v>28</v>
      </c>
      <c r="AM9" s="514"/>
      <c r="AN9" s="514"/>
      <c r="AO9" s="373">
        <f>AI13</f>
        <v>191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>
        <v>22</v>
      </c>
      <c r="L10" s="521"/>
      <c r="M10" s="521"/>
      <c r="N10" s="521">
        <v>22</v>
      </c>
      <c r="O10" s="521"/>
      <c r="P10" s="521"/>
      <c r="Q10" s="521">
        <v>16</v>
      </c>
      <c r="R10" s="521"/>
      <c r="S10" s="521"/>
      <c r="T10" s="521">
        <v>20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24</v>
      </c>
      <c r="AD10" s="521"/>
      <c r="AE10" s="521"/>
      <c r="AF10" s="521">
        <v>33</v>
      </c>
      <c r="AG10" s="521"/>
      <c r="AH10" s="521"/>
      <c r="AI10" s="514">
        <f>K10+Q10+W10+AC10</f>
        <v>62</v>
      </c>
      <c r="AJ10" s="514"/>
      <c r="AK10" s="514"/>
      <c r="AL10" s="514">
        <f>N10+T10+Z10+AF10</f>
        <v>75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27</v>
      </c>
      <c r="L12" s="514"/>
      <c r="M12" s="514"/>
      <c r="N12" s="514">
        <f>N9+N10+N11</f>
        <v>24</v>
      </c>
      <c r="O12" s="514"/>
      <c r="P12" s="514"/>
      <c r="Q12" s="514">
        <f>Q9+Q10+Q11</f>
        <v>16</v>
      </c>
      <c r="R12" s="514"/>
      <c r="S12" s="514"/>
      <c r="T12" s="514">
        <f>SUM(T9:V11)</f>
        <v>30</v>
      </c>
      <c r="U12" s="514"/>
      <c r="V12" s="514"/>
      <c r="W12" s="514">
        <f>SUM(W9:Y11)</f>
        <v>21</v>
      </c>
      <c r="X12" s="514"/>
      <c r="Y12" s="514"/>
      <c r="Z12" s="514">
        <f>SUM(Z9:AB11)</f>
        <v>13</v>
      </c>
      <c r="AA12" s="514"/>
      <c r="AB12" s="514"/>
      <c r="AC12" s="514">
        <f>SUM(AC9:AE11)</f>
        <v>24</v>
      </c>
      <c r="AD12" s="514"/>
      <c r="AE12" s="514"/>
      <c r="AF12" s="514">
        <f>SUM(AF9:AH11)</f>
        <v>36</v>
      </c>
      <c r="AG12" s="514"/>
      <c r="AH12" s="514"/>
      <c r="AI12" s="514">
        <f>SUM(K12+Q12+W12+AC12)</f>
        <v>88</v>
      </c>
      <c r="AJ12" s="514"/>
      <c r="AK12" s="514"/>
      <c r="AL12" s="514">
        <f>SUM(N12+T12+Z12+AF12)</f>
        <v>103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51</v>
      </c>
      <c r="L13" s="395"/>
      <c r="M13" s="395"/>
      <c r="N13" s="395"/>
      <c r="O13" s="395"/>
      <c r="P13" s="395"/>
      <c r="Q13" s="395">
        <f>Q12+T12</f>
        <v>46</v>
      </c>
      <c r="R13" s="395"/>
      <c r="S13" s="395"/>
      <c r="T13" s="395"/>
      <c r="U13" s="395"/>
      <c r="V13" s="395"/>
      <c r="W13" s="395">
        <f>W12+Z12</f>
        <v>34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191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 t="s">
        <v>388</v>
      </c>
      <c r="G15" s="405"/>
      <c r="H15" s="405"/>
      <c r="I15" s="405"/>
      <c r="J15" s="405"/>
      <c r="K15" s="405"/>
      <c r="L15" s="248" t="s">
        <v>264</v>
      </c>
      <c r="M15" s="249"/>
      <c r="N15" s="247" t="s">
        <v>254</v>
      </c>
      <c r="O15" s="248"/>
      <c r="P15" s="248"/>
      <c r="Q15" s="248"/>
      <c r="R15" s="248"/>
      <c r="S15" s="249"/>
      <c r="T15" s="247" t="s">
        <v>295</v>
      </c>
      <c r="U15" s="248"/>
      <c r="V15" s="248"/>
      <c r="W15" s="248"/>
      <c r="X15" s="249"/>
      <c r="Y15" s="247" t="s">
        <v>242</v>
      </c>
      <c r="Z15" s="248"/>
      <c r="AA15" s="248"/>
      <c r="AB15" s="248"/>
      <c r="AC15" s="249"/>
      <c r="AD15" s="247" t="s">
        <v>359</v>
      </c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 t="s">
        <v>387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254</v>
      </c>
      <c r="O20" s="248"/>
      <c r="P20" s="248"/>
      <c r="Q20" s="248"/>
      <c r="R20" s="248"/>
      <c r="S20" s="249"/>
      <c r="T20" s="247" t="s">
        <v>297</v>
      </c>
      <c r="U20" s="248"/>
      <c r="V20" s="248"/>
      <c r="W20" s="248"/>
      <c r="X20" s="249"/>
      <c r="Y20" s="242" t="s">
        <v>304</v>
      </c>
      <c r="Z20" s="243"/>
      <c r="AA20" s="243"/>
      <c r="AB20" s="243"/>
      <c r="AC20" s="246"/>
      <c r="AD20" s="247" t="s">
        <v>305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2" sqref="D32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17</v>
      </c>
      <c r="Q3" s="425"/>
      <c r="R3" s="425"/>
      <c r="S3" s="427" t="s">
        <v>151</v>
      </c>
      <c r="T3" s="427" t="str">
        <f>曜日!D9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/>
      <c r="Q5" s="367"/>
      <c r="R5" s="367"/>
      <c r="S5" s="367"/>
      <c r="T5" s="367" t="s">
        <v>243</v>
      </c>
      <c r="U5" s="367"/>
      <c r="V5" s="367"/>
      <c r="W5" s="367"/>
      <c r="X5" s="389"/>
      <c r="Y5" s="377"/>
      <c r="Z5" s="367"/>
      <c r="AA5" s="367"/>
      <c r="AB5" s="367"/>
      <c r="AC5" s="367" t="s">
        <v>244</v>
      </c>
      <c r="AD5" s="367"/>
      <c r="AE5" s="367"/>
      <c r="AF5" s="367"/>
      <c r="AG5" s="368"/>
      <c r="AH5" s="371"/>
      <c r="AI5" s="367"/>
      <c r="AJ5" s="367"/>
      <c r="AK5" s="367"/>
      <c r="AL5" s="367" t="s">
        <v>239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>
        <v>4</v>
      </c>
      <c r="L9" s="521"/>
      <c r="M9" s="521"/>
      <c r="N9" s="521">
        <v>2</v>
      </c>
      <c r="O9" s="521"/>
      <c r="P9" s="521"/>
      <c r="Q9" s="521">
        <v>0</v>
      </c>
      <c r="R9" s="521"/>
      <c r="S9" s="521"/>
      <c r="T9" s="521">
        <v>10</v>
      </c>
      <c r="U9" s="521"/>
      <c r="V9" s="521"/>
      <c r="W9" s="521">
        <v>22</v>
      </c>
      <c r="X9" s="521"/>
      <c r="Y9" s="521"/>
      <c r="Z9" s="521">
        <v>13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514">
        <f>K9+Q9+W9+AC9</f>
        <v>26</v>
      </c>
      <c r="AJ9" s="514"/>
      <c r="AK9" s="514"/>
      <c r="AL9" s="514">
        <f>N9+T9+Z9+AF9</f>
        <v>28</v>
      </c>
      <c r="AM9" s="514"/>
      <c r="AN9" s="514"/>
      <c r="AO9" s="373">
        <f>AI13</f>
        <v>191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>
        <v>22</v>
      </c>
      <c r="L10" s="521"/>
      <c r="M10" s="521"/>
      <c r="N10" s="521">
        <v>22</v>
      </c>
      <c r="O10" s="521"/>
      <c r="P10" s="521"/>
      <c r="Q10" s="521">
        <v>15</v>
      </c>
      <c r="R10" s="521"/>
      <c r="S10" s="521"/>
      <c r="T10" s="521">
        <v>20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24</v>
      </c>
      <c r="AD10" s="521"/>
      <c r="AE10" s="521"/>
      <c r="AF10" s="521">
        <v>33</v>
      </c>
      <c r="AG10" s="521"/>
      <c r="AH10" s="521"/>
      <c r="AI10" s="514">
        <f>K10+Q10+W10+AC10</f>
        <v>61</v>
      </c>
      <c r="AJ10" s="514"/>
      <c r="AK10" s="514"/>
      <c r="AL10" s="514">
        <f>N10+T10+Z10+AF10</f>
        <v>75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27</v>
      </c>
      <c r="L12" s="514"/>
      <c r="M12" s="514"/>
      <c r="N12" s="514">
        <f>N9+N10+N11</f>
        <v>24</v>
      </c>
      <c r="O12" s="514"/>
      <c r="P12" s="514"/>
      <c r="Q12" s="514">
        <f>Q9+Q10+Q11</f>
        <v>15</v>
      </c>
      <c r="R12" s="514"/>
      <c r="S12" s="514"/>
      <c r="T12" s="514">
        <f>SUM(T9:V11)</f>
        <v>30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24</v>
      </c>
      <c r="AD12" s="514"/>
      <c r="AE12" s="514"/>
      <c r="AF12" s="514">
        <f>SUM(AF9:AH11)</f>
        <v>36</v>
      </c>
      <c r="AG12" s="514"/>
      <c r="AH12" s="514"/>
      <c r="AI12" s="514">
        <f>SUM(K12+Q12+W12+AC12)</f>
        <v>88</v>
      </c>
      <c r="AJ12" s="514"/>
      <c r="AK12" s="514"/>
      <c r="AL12" s="514">
        <f>SUM(N12+T12+Z12+AF12)</f>
        <v>103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51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191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 t="s">
        <v>389</v>
      </c>
      <c r="G15" s="405"/>
      <c r="H15" s="405"/>
      <c r="I15" s="405"/>
      <c r="J15" s="405"/>
      <c r="K15" s="405"/>
      <c r="L15" s="248" t="s">
        <v>264</v>
      </c>
      <c r="M15" s="249"/>
      <c r="N15" s="247" t="s">
        <v>255</v>
      </c>
      <c r="O15" s="248"/>
      <c r="P15" s="248"/>
      <c r="Q15" s="248"/>
      <c r="R15" s="248"/>
      <c r="S15" s="249"/>
      <c r="T15" s="247" t="s">
        <v>320</v>
      </c>
      <c r="U15" s="248"/>
      <c r="V15" s="248"/>
      <c r="W15" s="248"/>
      <c r="X15" s="249"/>
      <c r="Y15" s="247" t="s">
        <v>244</v>
      </c>
      <c r="Z15" s="248"/>
      <c r="AA15" s="248"/>
      <c r="AB15" s="248"/>
      <c r="AC15" s="249"/>
      <c r="AD15" s="247" t="s">
        <v>316</v>
      </c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 t="s">
        <v>392</v>
      </c>
      <c r="G20" s="405"/>
      <c r="H20" s="405"/>
      <c r="I20" s="405"/>
      <c r="J20" s="405"/>
      <c r="K20" s="405"/>
      <c r="L20" s="248" t="s">
        <v>264</v>
      </c>
      <c r="M20" s="249"/>
      <c r="N20" s="247" t="s">
        <v>255</v>
      </c>
      <c r="O20" s="248"/>
      <c r="P20" s="248"/>
      <c r="Q20" s="248"/>
      <c r="R20" s="248"/>
      <c r="S20" s="249"/>
      <c r="T20" s="247" t="s">
        <v>297</v>
      </c>
      <c r="U20" s="248"/>
      <c r="V20" s="248"/>
      <c r="W20" s="248"/>
      <c r="X20" s="249"/>
      <c r="Y20" s="242" t="s">
        <v>242</v>
      </c>
      <c r="Z20" s="243"/>
      <c r="AA20" s="243"/>
      <c r="AB20" s="243"/>
      <c r="AC20" s="246"/>
      <c r="AD20" s="247" t="s">
        <v>359</v>
      </c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 t="s">
        <v>390</v>
      </c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 t="s">
        <v>391</v>
      </c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7" t="s">
        <v>390</v>
      </c>
      <c r="G26" s="248"/>
      <c r="H26" s="248"/>
      <c r="I26" s="248"/>
      <c r="J26" s="248"/>
      <c r="K26" s="248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 t="s">
        <v>393</v>
      </c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15" t="s">
        <v>234</v>
      </c>
      <c r="AK32" s="207"/>
      <c r="AL32" s="216"/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18</v>
      </c>
      <c r="Q3" s="425"/>
      <c r="R3" s="425"/>
      <c r="S3" s="427" t="s">
        <v>151</v>
      </c>
      <c r="T3" s="427" t="str">
        <f>曜日!D3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285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286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>
        <v>4</v>
      </c>
      <c r="L9" s="521"/>
      <c r="M9" s="521"/>
      <c r="N9" s="521">
        <v>2</v>
      </c>
      <c r="O9" s="521"/>
      <c r="P9" s="521"/>
      <c r="Q9" s="521">
        <v>0</v>
      </c>
      <c r="R9" s="521"/>
      <c r="S9" s="521"/>
      <c r="T9" s="521">
        <v>10</v>
      </c>
      <c r="U9" s="521"/>
      <c r="V9" s="521"/>
      <c r="W9" s="521">
        <v>22</v>
      </c>
      <c r="X9" s="521"/>
      <c r="Y9" s="521"/>
      <c r="Z9" s="521">
        <v>13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514">
        <f>K9+Q9+W9+AC9</f>
        <v>26</v>
      </c>
      <c r="AJ9" s="514"/>
      <c r="AK9" s="514"/>
      <c r="AL9" s="514">
        <f>N9+T9+Z9+AF9</f>
        <v>28</v>
      </c>
      <c r="AM9" s="514"/>
      <c r="AN9" s="514"/>
      <c r="AO9" s="373">
        <f>AI13</f>
        <v>191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>
        <v>22</v>
      </c>
      <c r="L10" s="521"/>
      <c r="M10" s="521"/>
      <c r="N10" s="521">
        <v>22</v>
      </c>
      <c r="O10" s="521"/>
      <c r="P10" s="521"/>
      <c r="Q10" s="521">
        <v>15</v>
      </c>
      <c r="R10" s="521"/>
      <c r="S10" s="521"/>
      <c r="T10" s="521">
        <v>20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24</v>
      </c>
      <c r="AD10" s="521"/>
      <c r="AE10" s="521"/>
      <c r="AF10" s="521">
        <v>33</v>
      </c>
      <c r="AG10" s="521"/>
      <c r="AH10" s="521"/>
      <c r="AI10" s="514">
        <f>K10+Q10+W10+AC10</f>
        <v>61</v>
      </c>
      <c r="AJ10" s="514"/>
      <c r="AK10" s="514"/>
      <c r="AL10" s="514">
        <f>N10+T10+Z10+AF10</f>
        <v>75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27</v>
      </c>
      <c r="L12" s="514"/>
      <c r="M12" s="514"/>
      <c r="N12" s="514">
        <f>N9+N10+N11</f>
        <v>24</v>
      </c>
      <c r="O12" s="514"/>
      <c r="P12" s="514"/>
      <c r="Q12" s="514">
        <f>Q9+Q10+Q11</f>
        <v>15</v>
      </c>
      <c r="R12" s="514"/>
      <c r="S12" s="514"/>
      <c r="T12" s="514">
        <f>SUM(T9:V11)</f>
        <v>30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24</v>
      </c>
      <c r="AD12" s="514"/>
      <c r="AE12" s="514"/>
      <c r="AF12" s="514">
        <f>SUM(AF9:AH11)</f>
        <v>36</v>
      </c>
      <c r="AG12" s="514"/>
      <c r="AH12" s="514"/>
      <c r="AI12" s="514">
        <f>SUM(K12+Q12+W12+AC12)</f>
        <v>88</v>
      </c>
      <c r="AJ12" s="514"/>
      <c r="AK12" s="514"/>
      <c r="AL12" s="514">
        <f>SUM(N12+T12+Z12+AF12)</f>
        <v>103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51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191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15" t="s">
        <v>234</v>
      </c>
      <c r="AK32" s="207"/>
      <c r="AL32" s="216"/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topLeftCell="A34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19</v>
      </c>
      <c r="Q3" s="425"/>
      <c r="R3" s="425"/>
      <c r="S3" s="427" t="s">
        <v>151</v>
      </c>
      <c r="T3" s="427" t="str">
        <f>曜日!D4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 t="s">
        <v>244</v>
      </c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 t="s">
        <v>286</v>
      </c>
      <c r="Q5" s="367"/>
      <c r="R5" s="367"/>
      <c r="S5" s="367"/>
      <c r="T5" s="367" t="s">
        <v>243</v>
      </c>
      <c r="U5" s="367"/>
      <c r="V5" s="367"/>
      <c r="W5" s="367"/>
      <c r="X5" s="389"/>
      <c r="Y5" s="377" t="s">
        <v>286</v>
      </c>
      <c r="Z5" s="367"/>
      <c r="AA5" s="367"/>
      <c r="AB5" s="367"/>
      <c r="AC5" s="367" t="s">
        <v>244</v>
      </c>
      <c r="AD5" s="367"/>
      <c r="AE5" s="367"/>
      <c r="AF5" s="367"/>
      <c r="AG5" s="368"/>
      <c r="AH5" s="371" t="s">
        <v>286</v>
      </c>
      <c r="AI5" s="367"/>
      <c r="AJ5" s="367"/>
      <c r="AK5" s="367"/>
      <c r="AL5" s="367" t="s">
        <v>239</v>
      </c>
      <c r="AM5" s="367"/>
      <c r="AN5" s="367"/>
      <c r="AO5" s="389"/>
      <c r="AP5" s="377" t="s">
        <v>285</v>
      </c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 t="s">
        <v>285</v>
      </c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>
        <v>4</v>
      </c>
      <c r="L9" s="521"/>
      <c r="M9" s="521"/>
      <c r="N9" s="521">
        <v>2</v>
      </c>
      <c r="O9" s="521"/>
      <c r="P9" s="521"/>
      <c r="Q9" s="521">
        <v>0</v>
      </c>
      <c r="R9" s="521"/>
      <c r="S9" s="521"/>
      <c r="T9" s="521">
        <v>10</v>
      </c>
      <c r="U9" s="521"/>
      <c r="V9" s="521"/>
      <c r="W9" s="521">
        <v>22</v>
      </c>
      <c r="X9" s="521"/>
      <c r="Y9" s="521"/>
      <c r="Z9" s="521">
        <v>13</v>
      </c>
      <c r="AA9" s="521"/>
      <c r="AB9" s="521"/>
      <c r="AC9" s="521">
        <v>0</v>
      </c>
      <c r="AD9" s="521"/>
      <c r="AE9" s="521"/>
      <c r="AF9" s="521">
        <v>3</v>
      </c>
      <c r="AG9" s="521"/>
      <c r="AH9" s="521"/>
      <c r="AI9" s="514">
        <f>K9+Q9+W9+AC9</f>
        <v>26</v>
      </c>
      <c r="AJ9" s="514"/>
      <c r="AK9" s="514"/>
      <c r="AL9" s="514">
        <f>N9+T9+Z9+AF9</f>
        <v>28</v>
      </c>
      <c r="AM9" s="514"/>
      <c r="AN9" s="514"/>
      <c r="AO9" s="373">
        <f>AI13</f>
        <v>191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>
        <v>22</v>
      </c>
      <c r="L10" s="521"/>
      <c r="M10" s="521"/>
      <c r="N10" s="521">
        <v>22</v>
      </c>
      <c r="O10" s="521"/>
      <c r="P10" s="521"/>
      <c r="Q10" s="521">
        <v>15</v>
      </c>
      <c r="R10" s="521"/>
      <c r="S10" s="521"/>
      <c r="T10" s="521">
        <v>20</v>
      </c>
      <c r="U10" s="521"/>
      <c r="V10" s="521"/>
      <c r="W10" s="521">
        <v>0</v>
      </c>
      <c r="X10" s="521"/>
      <c r="Y10" s="521"/>
      <c r="Z10" s="521">
        <v>0</v>
      </c>
      <c r="AA10" s="521"/>
      <c r="AB10" s="521"/>
      <c r="AC10" s="521">
        <v>24</v>
      </c>
      <c r="AD10" s="521"/>
      <c r="AE10" s="521"/>
      <c r="AF10" s="521">
        <v>33</v>
      </c>
      <c r="AG10" s="521"/>
      <c r="AH10" s="521"/>
      <c r="AI10" s="514">
        <f>K10+Q10+W10+AC10</f>
        <v>61</v>
      </c>
      <c r="AJ10" s="514"/>
      <c r="AK10" s="514"/>
      <c r="AL10" s="514">
        <f>N10+T10+Z10+AF10</f>
        <v>75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>
        <v>1</v>
      </c>
      <c r="L11" s="521"/>
      <c r="M11" s="521"/>
      <c r="N11" s="521">
        <v>0</v>
      </c>
      <c r="O11" s="521"/>
      <c r="P11" s="521"/>
      <c r="Q11" s="521">
        <v>0</v>
      </c>
      <c r="R11" s="521"/>
      <c r="S11" s="521"/>
      <c r="T11" s="521">
        <v>0</v>
      </c>
      <c r="U11" s="521"/>
      <c r="V11" s="521"/>
      <c r="W11" s="521">
        <v>0</v>
      </c>
      <c r="X11" s="521"/>
      <c r="Y11" s="521"/>
      <c r="Z11" s="521">
        <v>0</v>
      </c>
      <c r="AA11" s="521"/>
      <c r="AB11" s="521"/>
      <c r="AC11" s="521">
        <v>0</v>
      </c>
      <c r="AD11" s="521"/>
      <c r="AE11" s="521"/>
      <c r="AF11" s="521">
        <v>0</v>
      </c>
      <c r="AG11" s="521"/>
      <c r="AH11" s="521"/>
      <c r="AI11" s="514">
        <f>K11+Q11+W11+AC11</f>
        <v>1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27</v>
      </c>
      <c r="L12" s="514"/>
      <c r="M12" s="514"/>
      <c r="N12" s="514">
        <f>N9+N10+N11</f>
        <v>24</v>
      </c>
      <c r="O12" s="514"/>
      <c r="P12" s="514"/>
      <c r="Q12" s="514">
        <f>Q9+Q10+Q11</f>
        <v>15</v>
      </c>
      <c r="R12" s="514"/>
      <c r="S12" s="514"/>
      <c r="T12" s="514">
        <f>SUM(T9:V11)</f>
        <v>30</v>
      </c>
      <c r="U12" s="514"/>
      <c r="V12" s="514"/>
      <c r="W12" s="514">
        <f>SUM(W9:Y11)</f>
        <v>22</v>
      </c>
      <c r="X12" s="514"/>
      <c r="Y12" s="514"/>
      <c r="Z12" s="514">
        <f>SUM(Z9:AB11)</f>
        <v>13</v>
      </c>
      <c r="AA12" s="514"/>
      <c r="AB12" s="514"/>
      <c r="AC12" s="514">
        <f>SUM(AC9:AE11)</f>
        <v>24</v>
      </c>
      <c r="AD12" s="514"/>
      <c r="AE12" s="514"/>
      <c r="AF12" s="514">
        <f>SUM(AF9:AH11)</f>
        <v>36</v>
      </c>
      <c r="AG12" s="514"/>
      <c r="AH12" s="514"/>
      <c r="AI12" s="514">
        <f>SUM(K12+Q12+W12+AC12)</f>
        <v>88</v>
      </c>
      <c r="AJ12" s="514"/>
      <c r="AK12" s="514"/>
      <c r="AL12" s="514">
        <f>SUM(N12+T12+Z12+AF12)</f>
        <v>103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51</v>
      </c>
      <c r="L13" s="395"/>
      <c r="M13" s="395"/>
      <c r="N13" s="395"/>
      <c r="O13" s="395"/>
      <c r="P13" s="395"/>
      <c r="Q13" s="395">
        <f>Q12+T12</f>
        <v>45</v>
      </c>
      <c r="R13" s="395"/>
      <c r="S13" s="395"/>
      <c r="T13" s="395"/>
      <c r="U13" s="395"/>
      <c r="V13" s="395"/>
      <c r="W13" s="395">
        <f>W12+Z12</f>
        <v>35</v>
      </c>
      <c r="X13" s="395"/>
      <c r="Y13" s="395"/>
      <c r="Z13" s="395"/>
      <c r="AA13" s="395"/>
      <c r="AB13" s="395"/>
      <c r="AC13" s="395">
        <f>AC12+AF12</f>
        <v>60</v>
      </c>
      <c r="AD13" s="395"/>
      <c r="AE13" s="395"/>
      <c r="AF13" s="395"/>
      <c r="AG13" s="395"/>
      <c r="AH13" s="395"/>
      <c r="AI13" s="395">
        <f>AI12+AL12</f>
        <v>191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 t="s">
        <v>287</v>
      </c>
      <c r="E31" s="442"/>
      <c r="F31" s="442"/>
      <c r="G31" s="442"/>
      <c r="H31" s="442"/>
      <c r="I31" s="248" t="s">
        <v>264</v>
      </c>
      <c r="J31" s="249"/>
      <c r="K31" s="247" t="s">
        <v>288</v>
      </c>
      <c r="L31" s="248"/>
      <c r="M31" s="248"/>
      <c r="N31" s="248"/>
      <c r="O31" s="249"/>
      <c r="P31" s="247" t="s">
        <v>289</v>
      </c>
      <c r="Q31" s="248"/>
      <c r="R31" s="248"/>
      <c r="S31" s="340" t="s">
        <v>290</v>
      </c>
      <c r="T31" s="341"/>
      <c r="U31" s="341"/>
      <c r="V31" s="341"/>
      <c r="W31" s="342"/>
      <c r="X31" s="244" t="s">
        <v>290</v>
      </c>
      <c r="Y31" s="245"/>
      <c r="Z31" s="245"/>
      <c r="AA31" s="245"/>
      <c r="AB31" s="343"/>
      <c r="AC31" s="244" t="s">
        <v>236</v>
      </c>
      <c r="AD31" s="24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 t="s">
        <v>394</v>
      </c>
      <c r="E32" s="260"/>
      <c r="F32" s="260"/>
      <c r="G32" s="260"/>
      <c r="H32" s="260"/>
      <c r="I32" s="243" t="s">
        <v>264</v>
      </c>
      <c r="J32" s="246"/>
      <c r="K32" s="247" t="s">
        <v>395</v>
      </c>
      <c r="L32" s="248"/>
      <c r="M32" s="248"/>
      <c r="N32" s="248"/>
      <c r="O32" s="249"/>
      <c r="P32" s="242" t="s">
        <v>326</v>
      </c>
      <c r="Q32" s="243"/>
      <c r="R32" s="243"/>
      <c r="S32" s="239" t="s">
        <v>299</v>
      </c>
      <c r="T32" s="240"/>
      <c r="U32" s="240"/>
      <c r="V32" s="240"/>
      <c r="W32" s="241"/>
      <c r="X32" s="250" t="s">
        <v>299</v>
      </c>
      <c r="Y32" s="251"/>
      <c r="Z32" s="251"/>
      <c r="AA32" s="251"/>
      <c r="AB32" s="252"/>
      <c r="AC32" s="250" t="s">
        <v>236</v>
      </c>
      <c r="AD32" s="251"/>
      <c r="AE32" s="98">
        <v>3</v>
      </c>
      <c r="AF32" s="99" t="s">
        <v>271</v>
      </c>
      <c r="AG32" s="98">
        <v>5</v>
      </c>
      <c r="AH32" s="100" t="s">
        <v>235</v>
      </c>
      <c r="AI32" s="98">
        <v>31</v>
      </c>
      <c r="AJ32" s="215" t="s">
        <v>234</v>
      </c>
      <c r="AK32" s="207"/>
      <c r="AL32" s="216"/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 t="s">
        <v>308</v>
      </c>
      <c r="E33" s="260"/>
      <c r="F33" s="260"/>
      <c r="G33" s="260"/>
      <c r="H33" s="260"/>
      <c r="I33" s="243" t="s">
        <v>264</v>
      </c>
      <c r="J33" s="246"/>
      <c r="K33" s="247" t="s">
        <v>295</v>
      </c>
      <c r="L33" s="248"/>
      <c r="M33" s="248"/>
      <c r="N33" s="248"/>
      <c r="O33" s="249"/>
      <c r="P33" s="242" t="s">
        <v>289</v>
      </c>
      <c r="Q33" s="243"/>
      <c r="R33" s="243"/>
      <c r="S33" s="239" t="s">
        <v>290</v>
      </c>
      <c r="T33" s="240"/>
      <c r="U33" s="240"/>
      <c r="V33" s="240"/>
      <c r="W33" s="241"/>
      <c r="X33" s="250" t="s">
        <v>290</v>
      </c>
      <c r="Y33" s="251"/>
      <c r="Z33" s="251"/>
      <c r="AA33" s="251"/>
      <c r="AB33" s="252"/>
      <c r="AC33" s="250" t="s">
        <v>236</v>
      </c>
      <c r="AD33" s="251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20</v>
      </c>
      <c r="Q3" s="425"/>
      <c r="R3" s="425"/>
      <c r="S3" s="427" t="s">
        <v>151</v>
      </c>
      <c r="T3" s="427" t="str">
        <f>曜日!D5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/>
      <c r="Q5" s="367"/>
      <c r="R5" s="367"/>
      <c r="S5" s="367"/>
      <c r="T5" s="367" t="s">
        <v>243</v>
      </c>
      <c r="U5" s="367"/>
      <c r="V5" s="367"/>
      <c r="W5" s="367"/>
      <c r="X5" s="389"/>
      <c r="Y5" s="377"/>
      <c r="Z5" s="367"/>
      <c r="AA5" s="367"/>
      <c r="AB5" s="367"/>
      <c r="AC5" s="367" t="s">
        <v>244</v>
      </c>
      <c r="AD5" s="367"/>
      <c r="AE5" s="367"/>
      <c r="AF5" s="367"/>
      <c r="AG5" s="368"/>
      <c r="AH5" s="371"/>
      <c r="AI5" s="367"/>
      <c r="AJ5" s="367"/>
      <c r="AK5" s="367"/>
      <c r="AL5" s="367" t="s">
        <v>239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514">
        <f>K9+Q9+W9+AC9</f>
        <v>0</v>
      </c>
      <c r="AJ9" s="514"/>
      <c r="AK9" s="514"/>
      <c r="AL9" s="514">
        <f>N9+T9+Z9+AF9</f>
        <v>0</v>
      </c>
      <c r="AM9" s="514"/>
      <c r="AN9" s="514"/>
      <c r="AO9" s="373">
        <f>AI13</f>
        <v>0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514">
        <f>K10+Q10+W10+AC10</f>
        <v>0</v>
      </c>
      <c r="AJ10" s="514"/>
      <c r="AK10" s="514"/>
      <c r="AL10" s="514">
        <f>N10+T10+Z10+AF10</f>
        <v>0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514">
        <f>K11+Q11+W11+AC11</f>
        <v>0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0</v>
      </c>
      <c r="L12" s="514"/>
      <c r="M12" s="514"/>
      <c r="N12" s="514">
        <f>N9+N10+N11</f>
        <v>0</v>
      </c>
      <c r="O12" s="514"/>
      <c r="P12" s="514"/>
      <c r="Q12" s="514">
        <f>Q9+Q10+Q11</f>
        <v>0</v>
      </c>
      <c r="R12" s="514"/>
      <c r="S12" s="514"/>
      <c r="T12" s="514">
        <f>SUM(T9:V11)</f>
        <v>0</v>
      </c>
      <c r="U12" s="514"/>
      <c r="V12" s="514"/>
      <c r="W12" s="514">
        <f>SUM(W9:Y11)</f>
        <v>0</v>
      </c>
      <c r="X12" s="514"/>
      <c r="Y12" s="514"/>
      <c r="Z12" s="514">
        <f>SUM(Z9:AB11)</f>
        <v>0</v>
      </c>
      <c r="AA12" s="514"/>
      <c r="AB12" s="514"/>
      <c r="AC12" s="514">
        <f>SUM(AC9:AE11)</f>
        <v>0</v>
      </c>
      <c r="AD12" s="514"/>
      <c r="AE12" s="514"/>
      <c r="AF12" s="514">
        <f>SUM(AF9:AH11)</f>
        <v>0</v>
      </c>
      <c r="AG12" s="514"/>
      <c r="AH12" s="514"/>
      <c r="AI12" s="514">
        <f>SUM(K12+Q12+W12+AC12)</f>
        <v>0</v>
      </c>
      <c r="AJ12" s="514"/>
      <c r="AK12" s="514"/>
      <c r="AL12" s="514">
        <f>SUM(N12+T12+Z12+AF12)</f>
        <v>0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/>
      <c r="E31" s="442"/>
      <c r="F31" s="442"/>
      <c r="G31" s="442"/>
      <c r="H31" s="442"/>
      <c r="I31" s="248" t="s">
        <v>264</v>
      </c>
      <c r="J31" s="249"/>
      <c r="K31" s="247"/>
      <c r="L31" s="248"/>
      <c r="M31" s="248"/>
      <c r="N31" s="248"/>
      <c r="O31" s="249"/>
      <c r="P31" s="247"/>
      <c r="Q31" s="248"/>
      <c r="R31" s="248"/>
      <c r="S31" s="340"/>
      <c r="T31" s="341"/>
      <c r="U31" s="341"/>
      <c r="V31" s="341"/>
      <c r="W31" s="342"/>
      <c r="X31" s="244"/>
      <c r="Y31" s="245"/>
      <c r="Z31" s="245"/>
      <c r="AA31" s="245"/>
      <c r="AB31" s="343"/>
      <c r="AC31" s="244" t="s">
        <v>236</v>
      </c>
      <c r="AD31" s="24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/>
      <c r="E32" s="260"/>
      <c r="F32" s="260"/>
      <c r="G32" s="260"/>
      <c r="H32" s="260"/>
      <c r="I32" s="243" t="s">
        <v>264</v>
      </c>
      <c r="J32" s="246"/>
      <c r="K32" s="247"/>
      <c r="L32" s="248"/>
      <c r="M32" s="248"/>
      <c r="N32" s="248"/>
      <c r="O32" s="249"/>
      <c r="P32" s="242"/>
      <c r="Q32" s="243"/>
      <c r="R32" s="243"/>
      <c r="S32" s="239"/>
      <c r="T32" s="240"/>
      <c r="U32" s="240"/>
      <c r="V32" s="240"/>
      <c r="W32" s="24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/>
      <c r="E33" s="260"/>
      <c r="F33" s="260"/>
      <c r="G33" s="260"/>
      <c r="H33" s="260"/>
      <c r="I33" s="243" t="s">
        <v>264</v>
      </c>
      <c r="J33" s="246"/>
      <c r="K33" s="247"/>
      <c r="L33" s="248"/>
      <c r="M33" s="248"/>
      <c r="N33" s="248"/>
      <c r="O33" s="249"/>
      <c r="P33" s="242"/>
      <c r="Q33" s="243"/>
      <c r="R33" s="243"/>
      <c r="S33" s="239"/>
      <c r="T33" s="240"/>
      <c r="U33" s="240"/>
      <c r="V33" s="240"/>
      <c r="W33" s="24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21</v>
      </c>
      <c r="Q3" s="425"/>
      <c r="R3" s="425"/>
      <c r="S3" s="427" t="s">
        <v>151</v>
      </c>
      <c r="T3" s="427" t="str">
        <f>曜日!D6</f>
        <v>日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/>
      <c r="Q5" s="367"/>
      <c r="R5" s="367"/>
      <c r="S5" s="367"/>
      <c r="T5" s="367" t="s">
        <v>243</v>
      </c>
      <c r="U5" s="367"/>
      <c r="V5" s="367"/>
      <c r="W5" s="367"/>
      <c r="X5" s="389"/>
      <c r="Y5" s="377"/>
      <c r="Z5" s="367"/>
      <c r="AA5" s="367"/>
      <c r="AB5" s="367"/>
      <c r="AC5" s="367" t="s">
        <v>244</v>
      </c>
      <c r="AD5" s="367"/>
      <c r="AE5" s="367"/>
      <c r="AF5" s="367"/>
      <c r="AG5" s="368"/>
      <c r="AH5" s="371"/>
      <c r="AI5" s="367"/>
      <c r="AJ5" s="367"/>
      <c r="AK5" s="367"/>
      <c r="AL5" s="367" t="s">
        <v>239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514">
        <f>K9+Q9+W9+AC9</f>
        <v>0</v>
      </c>
      <c r="AJ9" s="514"/>
      <c r="AK9" s="514"/>
      <c r="AL9" s="514">
        <f>N9+T9+Z9+AF9</f>
        <v>0</v>
      </c>
      <c r="AM9" s="514"/>
      <c r="AN9" s="514"/>
      <c r="AO9" s="373">
        <f>AI13</f>
        <v>0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514">
        <f>K10+Q10+W10+AC10</f>
        <v>0</v>
      </c>
      <c r="AJ10" s="514"/>
      <c r="AK10" s="514"/>
      <c r="AL10" s="514">
        <f>N10+T10+Z10+AF10</f>
        <v>0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514">
        <f>K11+Q11+W11+AC11</f>
        <v>0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0</v>
      </c>
      <c r="L12" s="514"/>
      <c r="M12" s="514"/>
      <c r="N12" s="514">
        <f>N9+N10+N11</f>
        <v>0</v>
      </c>
      <c r="O12" s="514"/>
      <c r="P12" s="514"/>
      <c r="Q12" s="514">
        <f>Q9+Q10+Q11</f>
        <v>0</v>
      </c>
      <c r="R12" s="514"/>
      <c r="S12" s="514"/>
      <c r="T12" s="514">
        <f>SUM(T9:V11)</f>
        <v>0</v>
      </c>
      <c r="U12" s="514"/>
      <c r="V12" s="514"/>
      <c r="W12" s="514">
        <f>SUM(W9:Y11)</f>
        <v>0</v>
      </c>
      <c r="X12" s="514"/>
      <c r="Y12" s="514"/>
      <c r="Z12" s="514">
        <f>SUM(Z9:AB11)</f>
        <v>0</v>
      </c>
      <c r="AA12" s="514"/>
      <c r="AB12" s="514"/>
      <c r="AC12" s="514">
        <f>SUM(AC9:AE11)</f>
        <v>0</v>
      </c>
      <c r="AD12" s="514"/>
      <c r="AE12" s="514"/>
      <c r="AF12" s="514">
        <f>SUM(AF9:AH11)</f>
        <v>0</v>
      </c>
      <c r="AG12" s="514"/>
      <c r="AH12" s="514"/>
      <c r="AI12" s="514">
        <f>SUM(K12+Q12+W12+AC12)</f>
        <v>0</v>
      </c>
      <c r="AJ12" s="514"/>
      <c r="AK12" s="514"/>
      <c r="AL12" s="514">
        <f>SUM(N12+T12+Z12+AF12)</f>
        <v>0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/>
      <c r="E31" s="442"/>
      <c r="F31" s="442"/>
      <c r="G31" s="442"/>
      <c r="H31" s="442"/>
      <c r="I31" s="248" t="s">
        <v>264</v>
      </c>
      <c r="J31" s="249"/>
      <c r="K31" s="247"/>
      <c r="L31" s="248"/>
      <c r="M31" s="248"/>
      <c r="N31" s="248"/>
      <c r="O31" s="249"/>
      <c r="P31" s="247"/>
      <c r="Q31" s="248"/>
      <c r="R31" s="248"/>
      <c r="S31" s="340"/>
      <c r="T31" s="341"/>
      <c r="U31" s="341"/>
      <c r="V31" s="341"/>
      <c r="W31" s="342"/>
      <c r="X31" s="244"/>
      <c r="Y31" s="245"/>
      <c r="Z31" s="245"/>
      <c r="AA31" s="245"/>
      <c r="AB31" s="343"/>
      <c r="AC31" s="244" t="s">
        <v>236</v>
      </c>
      <c r="AD31" s="24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/>
      <c r="E32" s="260"/>
      <c r="F32" s="260"/>
      <c r="G32" s="260"/>
      <c r="H32" s="260"/>
      <c r="I32" s="243" t="s">
        <v>264</v>
      </c>
      <c r="J32" s="246"/>
      <c r="K32" s="247"/>
      <c r="L32" s="248"/>
      <c r="M32" s="248"/>
      <c r="N32" s="248"/>
      <c r="O32" s="249"/>
      <c r="P32" s="242"/>
      <c r="Q32" s="243"/>
      <c r="R32" s="243"/>
      <c r="S32" s="239"/>
      <c r="T32" s="240"/>
      <c r="U32" s="240"/>
      <c r="V32" s="240"/>
      <c r="W32" s="24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/>
      <c r="E33" s="260"/>
      <c r="F33" s="260"/>
      <c r="G33" s="260"/>
      <c r="H33" s="260"/>
      <c r="I33" s="243" t="s">
        <v>264</v>
      </c>
      <c r="J33" s="246"/>
      <c r="K33" s="247"/>
      <c r="L33" s="248"/>
      <c r="M33" s="248"/>
      <c r="N33" s="248"/>
      <c r="O33" s="249"/>
      <c r="P33" s="242"/>
      <c r="Q33" s="243"/>
      <c r="R33" s="243"/>
      <c r="S33" s="239"/>
      <c r="T33" s="240"/>
      <c r="U33" s="240"/>
      <c r="V33" s="240"/>
      <c r="W33" s="24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22</v>
      </c>
      <c r="Q3" s="425"/>
      <c r="R3" s="425"/>
      <c r="S3" s="427" t="s">
        <v>151</v>
      </c>
      <c r="T3" s="427" t="str">
        <f>曜日!D7</f>
        <v>月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/>
      <c r="Q5" s="367"/>
      <c r="R5" s="367"/>
      <c r="S5" s="367"/>
      <c r="T5" s="367" t="s">
        <v>243</v>
      </c>
      <c r="U5" s="367"/>
      <c r="V5" s="367"/>
      <c r="W5" s="367"/>
      <c r="X5" s="389"/>
      <c r="Y5" s="377"/>
      <c r="Z5" s="367"/>
      <c r="AA5" s="367"/>
      <c r="AB5" s="367"/>
      <c r="AC5" s="367" t="s">
        <v>244</v>
      </c>
      <c r="AD5" s="367"/>
      <c r="AE5" s="367"/>
      <c r="AF5" s="367"/>
      <c r="AG5" s="368"/>
      <c r="AH5" s="371"/>
      <c r="AI5" s="367"/>
      <c r="AJ5" s="367"/>
      <c r="AK5" s="367"/>
      <c r="AL5" s="367" t="s">
        <v>239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514">
        <f>K9+Q9+W9+AC9</f>
        <v>0</v>
      </c>
      <c r="AJ9" s="514"/>
      <c r="AK9" s="514"/>
      <c r="AL9" s="514">
        <f>N9+T9+Z9+AF9</f>
        <v>0</v>
      </c>
      <c r="AM9" s="514"/>
      <c r="AN9" s="514"/>
      <c r="AO9" s="373">
        <f>AI13</f>
        <v>0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514">
        <f>K10+Q10+W10+AC10</f>
        <v>0</v>
      </c>
      <c r="AJ10" s="514"/>
      <c r="AK10" s="514"/>
      <c r="AL10" s="514">
        <f>N10+T10+Z10+AF10</f>
        <v>0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514">
        <f>K11+Q11+W11+AC11</f>
        <v>0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0</v>
      </c>
      <c r="L12" s="514"/>
      <c r="M12" s="514"/>
      <c r="N12" s="514">
        <f>N9+N10+N11</f>
        <v>0</v>
      </c>
      <c r="O12" s="514"/>
      <c r="P12" s="514"/>
      <c r="Q12" s="514">
        <f>Q9+Q10+Q11</f>
        <v>0</v>
      </c>
      <c r="R12" s="514"/>
      <c r="S12" s="514"/>
      <c r="T12" s="514">
        <f>SUM(T9:V11)</f>
        <v>0</v>
      </c>
      <c r="U12" s="514"/>
      <c r="V12" s="514"/>
      <c r="W12" s="514">
        <f>SUM(W9:Y11)</f>
        <v>0</v>
      </c>
      <c r="X12" s="514"/>
      <c r="Y12" s="514"/>
      <c r="Z12" s="514">
        <f>SUM(Z9:AB11)</f>
        <v>0</v>
      </c>
      <c r="AA12" s="514"/>
      <c r="AB12" s="514"/>
      <c r="AC12" s="514">
        <f>SUM(AC9:AE11)</f>
        <v>0</v>
      </c>
      <c r="AD12" s="514"/>
      <c r="AE12" s="514"/>
      <c r="AF12" s="514">
        <f>SUM(AF9:AH11)</f>
        <v>0</v>
      </c>
      <c r="AG12" s="514"/>
      <c r="AH12" s="514"/>
      <c r="AI12" s="514">
        <f>SUM(K12+Q12+W12+AC12)</f>
        <v>0</v>
      </c>
      <c r="AJ12" s="514"/>
      <c r="AK12" s="514"/>
      <c r="AL12" s="514">
        <f>SUM(N12+T12+Z12+AF12)</f>
        <v>0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/>
      <c r="E31" s="442"/>
      <c r="F31" s="442"/>
      <c r="G31" s="442"/>
      <c r="H31" s="442"/>
      <c r="I31" s="248" t="s">
        <v>264</v>
      </c>
      <c r="J31" s="249"/>
      <c r="K31" s="247"/>
      <c r="L31" s="248"/>
      <c r="M31" s="248"/>
      <c r="N31" s="248"/>
      <c r="O31" s="249"/>
      <c r="P31" s="247"/>
      <c r="Q31" s="248"/>
      <c r="R31" s="248"/>
      <c r="S31" s="340"/>
      <c r="T31" s="341"/>
      <c r="U31" s="341"/>
      <c r="V31" s="341"/>
      <c r="W31" s="342"/>
      <c r="X31" s="244"/>
      <c r="Y31" s="245"/>
      <c r="Z31" s="245"/>
      <c r="AA31" s="245"/>
      <c r="AB31" s="343"/>
      <c r="AC31" s="244" t="s">
        <v>236</v>
      </c>
      <c r="AD31" s="24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/>
      <c r="E32" s="260"/>
      <c r="F32" s="260"/>
      <c r="G32" s="260"/>
      <c r="H32" s="260"/>
      <c r="I32" s="243" t="s">
        <v>264</v>
      </c>
      <c r="J32" s="246"/>
      <c r="K32" s="247"/>
      <c r="L32" s="248"/>
      <c r="M32" s="248"/>
      <c r="N32" s="248"/>
      <c r="O32" s="249"/>
      <c r="P32" s="242"/>
      <c r="Q32" s="243"/>
      <c r="R32" s="243"/>
      <c r="S32" s="239"/>
      <c r="T32" s="240"/>
      <c r="U32" s="240"/>
      <c r="V32" s="240"/>
      <c r="W32" s="24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/>
      <c r="E33" s="260"/>
      <c r="F33" s="260"/>
      <c r="G33" s="260"/>
      <c r="H33" s="260"/>
      <c r="I33" s="243" t="s">
        <v>264</v>
      </c>
      <c r="J33" s="246"/>
      <c r="K33" s="247"/>
      <c r="L33" s="248"/>
      <c r="M33" s="248"/>
      <c r="N33" s="248"/>
      <c r="O33" s="249"/>
      <c r="P33" s="242"/>
      <c r="Q33" s="243"/>
      <c r="R33" s="243"/>
      <c r="S33" s="239"/>
      <c r="T33" s="240"/>
      <c r="U33" s="240"/>
      <c r="V33" s="240"/>
      <c r="W33" s="24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23</v>
      </c>
      <c r="Q3" s="425"/>
      <c r="R3" s="425"/>
      <c r="S3" s="427" t="s">
        <v>151</v>
      </c>
      <c r="T3" s="427" t="str">
        <f>曜日!D8</f>
        <v>火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/>
      <c r="Q5" s="367"/>
      <c r="R5" s="367"/>
      <c r="S5" s="367"/>
      <c r="T5" s="367" t="s">
        <v>243</v>
      </c>
      <c r="U5" s="367"/>
      <c r="V5" s="367"/>
      <c r="W5" s="367"/>
      <c r="X5" s="389"/>
      <c r="Y5" s="377"/>
      <c r="Z5" s="367"/>
      <c r="AA5" s="367"/>
      <c r="AB5" s="367"/>
      <c r="AC5" s="367" t="s">
        <v>244</v>
      </c>
      <c r="AD5" s="367"/>
      <c r="AE5" s="367"/>
      <c r="AF5" s="367"/>
      <c r="AG5" s="368"/>
      <c r="AH5" s="371"/>
      <c r="AI5" s="367"/>
      <c r="AJ5" s="367"/>
      <c r="AK5" s="367"/>
      <c r="AL5" s="367" t="s">
        <v>239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514">
        <f>K9+Q9+W9+AC9</f>
        <v>0</v>
      </c>
      <c r="AJ9" s="514"/>
      <c r="AK9" s="514"/>
      <c r="AL9" s="514">
        <f>N9+T9+Z9+AF9</f>
        <v>0</v>
      </c>
      <c r="AM9" s="514"/>
      <c r="AN9" s="514"/>
      <c r="AO9" s="373">
        <f>AI13</f>
        <v>0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514">
        <f>K10+Q10+W10+AC10</f>
        <v>0</v>
      </c>
      <c r="AJ10" s="514"/>
      <c r="AK10" s="514"/>
      <c r="AL10" s="514">
        <f>N10+T10+Z10+AF10</f>
        <v>0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514">
        <f>K11+Q11+W11+AC11</f>
        <v>0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0</v>
      </c>
      <c r="L12" s="514"/>
      <c r="M12" s="514"/>
      <c r="N12" s="514">
        <f>N9+N10+N11</f>
        <v>0</v>
      </c>
      <c r="O12" s="514"/>
      <c r="P12" s="514"/>
      <c r="Q12" s="514">
        <f>Q9+Q10+Q11</f>
        <v>0</v>
      </c>
      <c r="R12" s="514"/>
      <c r="S12" s="514"/>
      <c r="T12" s="514">
        <f>SUM(T9:V11)</f>
        <v>0</v>
      </c>
      <c r="U12" s="514"/>
      <c r="V12" s="514"/>
      <c r="W12" s="514">
        <f>SUM(W9:Y11)</f>
        <v>0</v>
      </c>
      <c r="X12" s="514"/>
      <c r="Y12" s="514"/>
      <c r="Z12" s="514">
        <f>SUM(Z9:AB11)</f>
        <v>0</v>
      </c>
      <c r="AA12" s="514"/>
      <c r="AB12" s="514"/>
      <c r="AC12" s="514">
        <f>SUM(AC9:AE11)</f>
        <v>0</v>
      </c>
      <c r="AD12" s="514"/>
      <c r="AE12" s="514"/>
      <c r="AF12" s="514">
        <f>SUM(AF9:AH11)</f>
        <v>0</v>
      </c>
      <c r="AG12" s="514"/>
      <c r="AH12" s="514"/>
      <c r="AI12" s="514">
        <f>SUM(K12+Q12+W12+AC12)</f>
        <v>0</v>
      </c>
      <c r="AJ12" s="514"/>
      <c r="AK12" s="514"/>
      <c r="AL12" s="514">
        <f>SUM(N12+T12+Z12+AF12)</f>
        <v>0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/>
      <c r="E31" s="442"/>
      <c r="F31" s="442"/>
      <c r="G31" s="442"/>
      <c r="H31" s="442"/>
      <c r="I31" s="248" t="s">
        <v>264</v>
      </c>
      <c r="J31" s="249"/>
      <c r="K31" s="247"/>
      <c r="L31" s="248"/>
      <c r="M31" s="248"/>
      <c r="N31" s="248"/>
      <c r="O31" s="249"/>
      <c r="P31" s="247"/>
      <c r="Q31" s="248"/>
      <c r="R31" s="248"/>
      <c r="S31" s="340"/>
      <c r="T31" s="341"/>
      <c r="U31" s="341"/>
      <c r="V31" s="341"/>
      <c r="W31" s="342"/>
      <c r="X31" s="244"/>
      <c r="Y31" s="245"/>
      <c r="Z31" s="245"/>
      <c r="AA31" s="245"/>
      <c r="AB31" s="343"/>
      <c r="AC31" s="244" t="s">
        <v>236</v>
      </c>
      <c r="AD31" s="24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/>
      <c r="E32" s="260"/>
      <c r="F32" s="260"/>
      <c r="G32" s="260"/>
      <c r="H32" s="260"/>
      <c r="I32" s="243" t="s">
        <v>264</v>
      </c>
      <c r="J32" s="246"/>
      <c r="K32" s="247"/>
      <c r="L32" s="248"/>
      <c r="M32" s="248"/>
      <c r="N32" s="248"/>
      <c r="O32" s="249"/>
      <c r="P32" s="242"/>
      <c r="Q32" s="243"/>
      <c r="R32" s="243"/>
      <c r="S32" s="239"/>
      <c r="T32" s="240"/>
      <c r="U32" s="240"/>
      <c r="V32" s="240"/>
      <c r="W32" s="24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/>
      <c r="E33" s="260"/>
      <c r="F33" s="260"/>
      <c r="G33" s="260"/>
      <c r="H33" s="260"/>
      <c r="I33" s="243" t="s">
        <v>264</v>
      </c>
      <c r="J33" s="246"/>
      <c r="K33" s="247"/>
      <c r="L33" s="248"/>
      <c r="M33" s="248"/>
      <c r="N33" s="248"/>
      <c r="O33" s="249"/>
      <c r="P33" s="242"/>
      <c r="Q33" s="243"/>
      <c r="R33" s="243"/>
      <c r="S33" s="239"/>
      <c r="T33" s="240"/>
      <c r="U33" s="240"/>
      <c r="V33" s="240"/>
      <c r="W33" s="24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24</v>
      </c>
      <c r="Q3" s="425"/>
      <c r="R3" s="425"/>
      <c r="S3" s="427" t="s">
        <v>151</v>
      </c>
      <c r="T3" s="427" t="str">
        <f>曜日!D9</f>
        <v>水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/>
      <c r="Q5" s="367"/>
      <c r="R5" s="367"/>
      <c r="S5" s="367"/>
      <c r="T5" s="367" t="s">
        <v>243</v>
      </c>
      <c r="U5" s="367"/>
      <c r="V5" s="367"/>
      <c r="W5" s="367"/>
      <c r="X5" s="389"/>
      <c r="Y5" s="377"/>
      <c r="Z5" s="367"/>
      <c r="AA5" s="367"/>
      <c r="AB5" s="367"/>
      <c r="AC5" s="367" t="s">
        <v>244</v>
      </c>
      <c r="AD5" s="367"/>
      <c r="AE5" s="367"/>
      <c r="AF5" s="367"/>
      <c r="AG5" s="368"/>
      <c r="AH5" s="371"/>
      <c r="AI5" s="367"/>
      <c r="AJ5" s="367"/>
      <c r="AK5" s="367"/>
      <c r="AL5" s="367" t="s">
        <v>239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514">
        <f>K9+Q9+W9+AC9</f>
        <v>0</v>
      </c>
      <c r="AJ9" s="514"/>
      <c r="AK9" s="514"/>
      <c r="AL9" s="514">
        <f>N9+T9+Z9+AF9</f>
        <v>0</v>
      </c>
      <c r="AM9" s="514"/>
      <c r="AN9" s="514"/>
      <c r="AO9" s="373">
        <f>AI13</f>
        <v>0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514">
        <f>K10+Q10+W10+AC10</f>
        <v>0</v>
      </c>
      <c r="AJ10" s="514"/>
      <c r="AK10" s="514"/>
      <c r="AL10" s="514">
        <f>N10+T10+Z10+AF10</f>
        <v>0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514">
        <f>K11+Q11+W11+AC11</f>
        <v>0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0</v>
      </c>
      <c r="L12" s="514"/>
      <c r="M12" s="514"/>
      <c r="N12" s="514">
        <f>N9+N10+N11</f>
        <v>0</v>
      </c>
      <c r="O12" s="514"/>
      <c r="P12" s="514"/>
      <c r="Q12" s="514">
        <f>Q9+Q10+Q11</f>
        <v>0</v>
      </c>
      <c r="R12" s="514"/>
      <c r="S12" s="514"/>
      <c r="T12" s="514">
        <f>SUM(T9:V11)</f>
        <v>0</v>
      </c>
      <c r="U12" s="514"/>
      <c r="V12" s="514"/>
      <c r="W12" s="514">
        <f>SUM(W9:Y11)</f>
        <v>0</v>
      </c>
      <c r="X12" s="514"/>
      <c r="Y12" s="514"/>
      <c r="Z12" s="514">
        <f>SUM(Z9:AB11)</f>
        <v>0</v>
      </c>
      <c r="AA12" s="514"/>
      <c r="AB12" s="514"/>
      <c r="AC12" s="514">
        <f>SUM(AC9:AE11)</f>
        <v>0</v>
      </c>
      <c r="AD12" s="514"/>
      <c r="AE12" s="514"/>
      <c r="AF12" s="514">
        <f>SUM(AF9:AH11)</f>
        <v>0</v>
      </c>
      <c r="AG12" s="514"/>
      <c r="AH12" s="514"/>
      <c r="AI12" s="514">
        <f>SUM(K12+Q12+W12+AC12)</f>
        <v>0</v>
      </c>
      <c r="AJ12" s="514"/>
      <c r="AK12" s="514"/>
      <c r="AL12" s="514">
        <f>SUM(N12+T12+Z12+AF12)</f>
        <v>0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/>
      <c r="E31" s="442"/>
      <c r="F31" s="442"/>
      <c r="G31" s="442"/>
      <c r="H31" s="442"/>
      <c r="I31" s="248" t="s">
        <v>264</v>
      </c>
      <c r="J31" s="249"/>
      <c r="K31" s="247"/>
      <c r="L31" s="248"/>
      <c r="M31" s="248"/>
      <c r="N31" s="248"/>
      <c r="O31" s="249"/>
      <c r="P31" s="247"/>
      <c r="Q31" s="248"/>
      <c r="R31" s="248"/>
      <c r="S31" s="340"/>
      <c r="T31" s="341"/>
      <c r="U31" s="341"/>
      <c r="V31" s="341"/>
      <c r="W31" s="342"/>
      <c r="X31" s="244"/>
      <c r="Y31" s="245"/>
      <c r="Z31" s="245"/>
      <c r="AA31" s="245"/>
      <c r="AB31" s="343"/>
      <c r="AC31" s="244" t="s">
        <v>236</v>
      </c>
      <c r="AD31" s="24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/>
      <c r="E32" s="260"/>
      <c r="F32" s="260"/>
      <c r="G32" s="260"/>
      <c r="H32" s="260"/>
      <c r="I32" s="243" t="s">
        <v>264</v>
      </c>
      <c r="J32" s="246"/>
      <c r="K32" s="247"/>
      <c r="L32" s="248"/>
      <c r="M32" s="248"/>
      <c r="N32" s="248"/>
      <c r="O32" s="249"/>
      <c r="P32" s="242"/>
      <c r="Q32" s="243"/>
      <c r="R32" s="243"/>
      <c r="S32" s="239"/>
      <c r="T32" s="240"/>
      <c r="U32" s="240"/>
      <c r="V32" s="240"/>
      <c r="W32" s="24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/>
      <c r="E33" s="260"/>
      <c r="F33" s="260"/>
      <c r="G33" s="260"/>
      <c r="H33" s="260"/>
      <c r="I33" s="243" t="s">
        <v>264</v>
      </c>
      <c r="J33" s="246"/>
      <c r="K33" s="247"/>
      <c r="L33" s="248"/>
      <c r="M33" s="248"/>
      <c r="N33" s="248"/>
      <c r="O33" s="249"/>
      <c r="P33" s="242"/>
      <c r="Q33" s="243"/>
      <c r="R33" s="243"/>
      <c r="S33" s="239"/>
      <c r="T33" s="240"/>
      <c r="U33" s="240"/>
      <c r="V33" s="240"/>
      <c r="W33" s="24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25</v>
      </c>
      <c r="Q3" s="425"/>
      <c r="R3" s="425"/>
      <c r="S3" s="427" t="s">
        <v>151</v>
      </c>
      <c r="T3" s="427" t="str">
        <f>曜日!D3</f>
        <v>木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/>
      <c r="Q5" s="367"/>
      <c r="R5" s="367"/>
      <c r="S5" s="367"/>
      <c r="T5" s="367" t="s">
        <v>243</v>
      </c>
      <c r="U5" s="367"/>
      <c r="V5" s="367"/>
      <c r="W5" s="367"/>
      <c r="X5" s="389"/>
      <c r="Y5" s="377"/>
      <c r="Z5" s="367"/>
      <c r="AA5" s="367"/>
      <c r="AB5" s="367"/>
      <c r="AC5" s="367" t="s">
        <v>244</v>
      </c>
      <c r="AD5" s="367"/>
      <c r="AE5" s="367"/>
      <c r="AF5" s="367"/>
      <c r="AG5" s="368"/>
      <c r="AH5" s="371"/>
      <c r="AI5" s="367"/>
      <c r="AJ5" s="367"/>
      <c r="AK5" s="367"/>
      <c r="AL5" s="367" t="s">
        <v>239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514">
        <f>K9+Q9+W9+AC9</f>
        <v>0</v>
      </c>
      <c r="AJ9" s="514"/>
      <c r="AK9" s="514"/>
      <c r="AL9" s="514">
        <f>N9+T9+Z9+AF9</f>
        <v>0</v>
      </c>
      <c r="AM9" s="514"/>
      <c r="AN9" s="514"/>
      <c r="AO9" s="373">
        <f>AI13</f>
        <v>0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514">
        <f>K10+Q10+W10+AC10</f>
        <v>0</v>
      </c>
      <c r="AJ10" s="514"/>
      <c r="AK10" s="514"/>
      <c r="AL10" s="514">
        <f>N10+T10+Z10+AF10</f>
        <v>0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514">
        <f>K11+Q11+W11+AC11</f>
        <v>0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0</v>
      </c>
      <c r="L12" s="514"/>
      <c r="M12" s="514"/>
      <c r="N12" s="514">
        <f>N9+N10+N11</f>
        <v>0</v>
      </c>
      <c r="O12" s="514"/>
      <c r="P12" s="514"/>
      <c r="Q12" s="514">
        <f>Q9+Q10+Q11</f>
        <v>0</v>
      </c>
      <c r="R12" s="514"/>
      <c r="S12" s="514"/>
      <c r="T12" s="514">
        <f>SUM(T9:V11)</f>
        <v>0</v>
      </c>
      <c r="U12" s="514"/>
      <c r="V12" s="514"/>
      <c r="W12" s="514">
        <f>SUM(W9:Y11)</f>
        <v>0</v>
      </c>
      <c r="X12" s="514"/>
      <c r="Y12" s="514"/>
      <c r="Z12" s="514">
        <f>SUM(Z9:AB11)</f>
        <v>0</v>
      </c>
      <c r="AA12" s="514"/>
      <c r="AB12" s="514"/>
      <c r="AC12" s="514">
        <f>SUM(AC9:AE11)</f>
        <v>0</v>
      </c>
      <c r="AD12" s="514"/>
      <c r="AE12" s="514"/>
      <c r="AF12" s="514">
        <f>SUM(AF9:AH11)</f>
        <v>0</v>
      </c>
      <c r="AG12" s="514"/>
      <c r="AH12" s="514"/>
      <c r="AI12" s="514">
        <f>SUM(K12+Q12+W12+AC12)</f>
        <v>0</v>
      </c>
      <c r="AJ12" s="514"/>
      <c r="AK12" s="514"/>
      <c r="AL12" s="514">
        <f>SUM(N12+T12+Z12+AF12)</f>
        <v>0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/>
      <c r="E31" s="442"/>
      <c r="F31" s="442"/>
      <c r="G31" s="442"/>
      <c r="H31" s="442"/>
      <c r="I31" s="248" t="s">
        <v>264</v>
      </c>
      <c r="J31" s="249"/>
      <c r="K31" s="247"/>
      <c r="L31" s="248"/>
      <c r="M31" s="248"/>
      <c r="N31" s="248"/>
      <c r="O31" s="249"/>
      <c r="P31" s="247"/>
      <c r="Q31" s="248"/>
      <c r="R31" s="248"/>
      <c r="S31" s="340"/>
      <c r="T31" s="341"/>
      <c r="U31" s="341"/>
      <c r="V31" s="341"/>
      <c r="W31" s="342"/>
      <c r="X31" s="244"/>
      <c r="Y31" s="245"/>
      <c r="Z31" s="245"/>
      <c r="AA31" s="245"/>
      <c r="AB31" s="343"/>
      <c r="AC31" s="244" t="s">
        <v>236</v>
      </c>
      <c r="AD31" s="24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/>
      <c r="E32" s="260"/>
      <c r="F32" s="260"/>
      <c r="G32" s="260"/>
      <c r="H32" s="260"/>
      <c r="I32" s="243" t="s">
        <v>264</v>
      </c>
      <c r="J32" s="246"/>
      <c r="K32" s="247"/>
      <c r="L32" s="248"/>
      <c r="M32" s="248"/>
      <c r="N32" s="248"/>
      <c r="O32" s="249"/>
      <c r="P32" s="242"/>
      <c r="Q32" s="243"/>
      <c r="R32" s="243"/>
      <c r="S32" s="239"/>
      <c r="T32" s="240"/>
      <c r="U32" s="240"/>
      <c r="V32" s="240"/>
      <c r="W32" s="24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/>
      <c r="E33" s="260"/>
      <c r="F33" s="260"/>
      <c r="G33" s="260"/>
      <c r="H33" s="260"/>
      <c r="I33" s="243" t="s">
        <v>264</v>
      </c>
      <c r="J33" s="246"/>
      <c r="K33" s="247"/>
      <c r="L33" s="248"/>
      <c r="M33" s="248"/>
      <c r="N33" s="248"/>
      <c r="O33" s="249"/>
      <c r="P33" s="242"/>
      <c r="Q33" s="243"/>
      <c r="R33" s="243"/>
      <c r="S33" s="239"/>
      <c r="T33" s="240"/>
      <c r="U33" s="240"/>
      <c r="V33" s="240"/>
      <c r="W33" s="24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26</v>
      </c>
      <c r="Q3" s="425"/>
      <c r="R3" s="425"/>
      <c r="S3" s="427" t="s">
        <v>151</v>
      </c>
      <c r="T3" s="427" t="str">
        <f>曜日!D4</f>
        <v>金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/>
      <c r="Q5" s="367"/>
      <c r="R5" s="367"/>
      <c r="S5" s="367"/>
      <c r="T5" s="367" t="s">
        <v>243</v>
      </c>
      <c r="U5" s="367"/>
      <c r="V5" s="367"/>
      <c r="W5" s="367"/>
      <c r="X5" s="389"/>
      <c r="Y5" s="377"/>
      <c r="Z5" s="367"/>
      <c r="AA5" s="367"/>
      <c r="AB5" s="367"/>
      <c r="AC5" s="367" t="s">
        <v>244</v>
      </c>
      <c r="AD5" s="367"/>
      <c r="AE5" s="367"/>
      <c r="AF5" s="367"/>
      <c r="AG5" s="368"/>
      <c r="AH5" s="371"/>
      <c r="AI5" s="367"/>
      <c r="AJ5" s="367"/>
      <c r="AK5" s="367"/>
      <c r="AL5" s="367" t="s">
        <v>239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514">
        <f>K9+Q9+W9+AC9</f>
        <v>0</v>
      </c>
      <c r="AJ9" s="514"/>
      <c r="AK9" s="514"/>
      <c r="AL9" s="514">
        <f>N9+T9+Z9+AF9</f>
        <v>0</v>
      </c>
      <c r="AM9" s="514"/>
      <c r="AN9" s="514"/>
      <c r="AO9" s="373">
        <f>AI13</f>
        <v>0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514">
        <f>K10+Q10+W10+AC10</f>
        <v>0</v>
      </c>
      <c r="AJ10" s="514"/>
      <c r="AK10" s="514"/>
      <c r="AL10" s="514">
        <f>N10+T10+Z10+AF10</f>
        <v>0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514">
        <f>K11+Q11+W11+AC11</f>
        <v>0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0</v>
      </c>
      <c r="L12" s="514"/>
      <c r="M12" s="514"/>
      <c r="N12" s="514">
        <f>N9+N10+N11</f>
        <v>0</v>
      </c>
      <c r="O12" s="514"/>
      <c r="P12" s="514"/>
      <c r="Q12" s="514">
        <f>Q9+Q10+Q11</f>
        <v>0</v>
      </c>
      <c r="R12" s="514"/>
      <c r="S12" s="514"/>
      <c r="T12" s="514">
        <f>SUM(T9:V11)</f>
        <v>0</v>
      </c>
      <c r="U12" s="514"/>
      <c r="V12" s="514"/>
      <c r="W12" s="514">
        <f>SUM(W9:Y11)</f>
        <v>0</v>
      </c>
      <c r="X12" s="514"/>
      <c r="Y12" s="514"/>
      <c r="Z12" s="514">
        <f>SUM(Z9:AB11)</f>
        <v>0</v>
      </c>
      <c r="AA12" s="514"/>
      <c r="AB12" s="514"/>
      <c r="AC12" s="514">
        <f>SUM(AC9:AE11)</f>
        <v>0</v>
      </c>
      <c r="AD12" s="514"/>
      <c r="AE12" s="514"/>
      <c r="AF12" s="514">
        <f>SUM(AF9:AH11)</f>
        <v>0</v>
      </c>
      <c r="AG12" s="514"/>
      <c r="AH12" s="514"/>
      <c r="AI12" s="514">
        <f>SUM(K12+Q12+W12+AC12)</f>
        <v>0</v>
      </c>
      <c r="AJ12" s="514"/>
      <c r="AK12" s="514"/>
      <c r="AL12" s="514">
        <f>SUM(N12+T12+Z12+AF12)</f>
        <v>0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/>
      <c r="E31" s="442"/>
      <c r="F31" s="442"/>
      <c r="G31" s="442"/>
      <c r="H31" s="442"/>
      <c r="I31" s="248" t="s">
        <v>264</v>
      </c>
      <c r="J31" s="249"/>
      <c r="K31" s="247"/>
      <c r="L31" s="248"/>
      <c r="M31" s="248"/>
      <c r="N31" s="248"/>
      <c r="O31" s="249"/>
      <c r="P31" s="247"/>
      <c r="Q31" s="248"/>
      <c r="R31" s="248"/>
      <c r="S31" s="340"/>
      <c r="T31" s="341"/>
      <c r="U31" s="341"/>
      <c r="V31" s="341"/>
      <c r="W31" s="342"/>
      <c r="X31" s="244"/>
      <c r="Y31" s="245"/>
      <c r="Z31" s="245"/>
      <c r="AA31" s="245"/>
      <c r="AB31" s="343"/>
      <c r="AC31" s="244" t="s">
        <v>236</v>
      </c>
      <c r="AD31" s="24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/>
      <c r="E32" s="260"/>
      <c r="F32" s="260"/>
      <c r="G32" s="260"/>
      <c r="H32" s="260"/>
      <c r="I32" s="243" t="s">
        <v>264</v>
      </c>
      <c r="J32" s="246"/>
      <c r="K32" s="247"/>
      <c r="L32" s="248"/>
      <c r="M32" s="248"/>
      <c r="N32" s="248"/>
      <c r="O32" s="249"/>
      <c r="P32" s="242"/>
      <c r="Q32" s="243"/>
      <c r="R32" s="243"/>
      <c r="S32" s="239"/>
      <c r="T32" s="240"/>
      <c r="U32" s="240"/>
      <c r="V32" s="240"/>
      <c r="W32" s="24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/>
      <c r="E33" s="260"/>
      <c r="F33" s="260"/>
      <c r="G33" s="260"/>
      <c r="H33" s="260"/>
      <c r="I33" s="243" t="s">
        <v>264</v>
      </c>
      <c r="J33" s="246"/>
      <c r="K33" s="247"/>
      <c r="L33" s="248"/>
      <c r="M33" s="248"/>
      <c r="N33" s="248"/>
      <c r="O33" s="249"/>
      <c r="P33" s="242"/>
      <c r="Q33" s="243"/>
      <c r="R33" s="243"/>
      <c r="S33" s="239"/>
      <c r="T33" s="240"/>
      <c r="U33" s="240"/>
      <c r="V33" s="240"/>
      <c r="W33" s="24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1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7" t="s">
        <v>156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417"/>
      <c r="V1" s="417"/>
      <c r="W1" s="417"/>
      <c r="X1" s="417"/>
      <c r="Y1" s="417"/>
      <c r="Z1" s="417"/>
      <c r="AA1" s="417"/>
      <c r="AB1" s="417"/>
      <c r="AC1" s="417"/>
      <c r="AD1" s="417"/>
      <c r="AE1" s="417"/>
      <c r="AF1" s="417"/>
      <c r="AG1" s="418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17"/>
      <c r="B2" s="417"/>
      <c r="C2" s="417"/>
      <c r="D2" s="417"/>
      <c r="E2" s="417"/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7"/>
      <c r="Z2" s="417"/>
      <c r="AA2" s="417"/>
      <c r="AB2" s="417"/>
      <c r="AC2" s="417"/>
      <c r="AD2" s="417"/>
      <c r="AE2" s="417"/>
      <c r="AF2" s="417"/>
      <c r="AG2" s="418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9" t="str">
        <f>曜日!B12</f>
        <v>令和3年</v>
      </c>
      <c r="I3" s="429"/>
      <c r="J3" s="429"/>
      <c r="K3" s="429"/>
      <c r="L3" s="429"/>
      <c r="M3" s="425" t="str">
        <f>曜日!C12</f>
        <v>7月</v>
      </c>
      <c r="N3" s="425"/>
      <c r="O3" s="425"/>
      <c r="P3" s="425" t="s">
        <v>27</v>
      </c>
      <c r="Q3" s="425"/>
      <c r="R3" s="425"/>
      <c r="S3" s="427" t="s">
        <v>151</v>
      </c>
      <c r="T3" s="427" t="str">
        <f>曜日!D5</f>
        <v>土</v>
      </c>
      <c r="U3" s="427" t="s">
        <v>36</v>
      </c>
      <c r="V3" s="92"/>
      <c r="W3" s="423" t="s">
        <v>48</v>
      </c>
      <c r="X3" s="423"/>
      <c r="Y3" s="423"/>
      <c r="Z3" s="423" t="s">
        <v>129</v>
      </c>
      <c r="AA3" s="419"/>
      <c r="AB3" s="419"/>
      <c r="AC3" s="419"/>
      <c r="AD3" s="419"/>
      <c r="AE3" s="419"/>
      <c r="AF3" s="419"/>
      <c r="AG3" s="420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19"/>
      <c r="AB4" s="419"/>
      <c r="AC4" s="419"/>
      <c r="AD4" s="419"/>
      <c r="AE4" s="419"/>
      <c r="AF4" s="419"/>
      <c r="AG4" s="420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322" t="s">
        <v>155</v>
      </c>
      <c r="B5" s="293"/>
      <c r="C5" s="294"/>
      <c r="D5" s="398" t="s">
        <v>241</v>
      </c>
      <c r="E5" s="399"/>
      <c r="F5" s="399"/>
      <c r="G5" s="399"/>
      <c r="H5" s="399"/>
      <c r="I5" s="399"/>
      <c r="J5" s="400"/>
      <c r="K5" s="366" t="s">
        <v>242</v>
      </c>
      <c r="L5" s="367"/>
      <c r="M5" s="367"/>
      <c r="N5" s="367"/>
      <c r="O5" s="368"/>
      <c r="P5" s="371"/>
      <c r="Q5" s="367"/>
      <c r="R5" s="367"/>
      <c r="S5" s="367"/>
      <c r="T5" s="367" t="s">
        <v>243</v>
      </c>
      <c r="U5" s="367"/>
      <c r="V5" s="367"/>
      <c r="W5" s="367"/>
      <c r="X5" s="389"/>
      <c r="Y5" s="377"/>
      <c r="Z5" s="367"/>
      <c r="AA5" s="367"/>
      <c r="AB5" s="367"/>
      <c r="AC5" s="367" t="s">
        <v>244</v>
      </c>
      <c r="AD5" s="367"/>
      <c r="AE5" s="367"/>
      <c r="AF5" s="367"/>
      <c r="AG5" s="368"/>
      <c r="AH5" s="371"/>
      <c r="AI5" s="367"/>
      <c r="AJ5" s="367"/>
      <c r="AK5" s="367"/>
      <c r="AL5" s="367" t="s">
        <v>239</v>
      </c>
      <c r="AM5" s="367"/>
      <c r="AN5" s="367"/>
      <c r="AO5" s="389"/>
      <c r="AP5" s="377"/>
      <c r="AQ5" s="367"/>
      <c r="AR5" s="367"/>
      <c r="AS5" s="378"/>
    </row>
    <row r="6" spans="1:45" ht="14.25" thickBot="1">
      <c r="A6" s="298"/>
      <c r="B6" s="299"/>
      <c r="C6" s="300"/>
      <c r="D6" s="401"/>
      <c r="E6" s="402"/>
      <c r="F6" s="402"/>
      <c r="G6" s="402"/>
      <c r="H6" s="402"/>
      <c r="I6" s="402"/>
      <c r="J6" s="403"/>
      <c r="K6" s="406" t="s">
        <v>277</v>
      </c>
      <c r="L6" s="370"/>
      <c r="M6" s="370"/>
      <c r="N6" s="370"/>
      <c r="O6" s="394"/>
      <c r="P6" s="369"/>
      <c r="Q6" s="370"/>
      <c r="R6" s="370"/>
      <c r="S6" s="370"/>
      <c r="T6" s="370"/>
      <c r="U6" s="370"/>
      <c r="V6" s="370"/>
      <c r="W6" s="370"/>
      <c r="X6" s="383"/>
      <c r="Y6" s="384"/>
      <c r="Z6" s="370"/>
      <c r="AA6" s="370"/>
      <c r="AB6" s="370"/>
      <c r="AC6" s="370"/>
      <c r="AD6" s="370"/>
      <c r="AE6" s="370"/>
      <c r="AF6" s="370"/>
      <c r="AG6" s="394"/>
      <c r="AH6" s="369"/>
      <c r="AI6" s="370"/>
      <c r="AJ6" s="370"/>
      <c r="AK6" s="370"/>
      <c r="AL6" s="370"/>
      <c r="AM6" s="370"/>
      <c r="AN6" s="370"/>
      <c r="AO6" s="383"/>
      <c r="AP6" s="384"/>
      <c r="AQ6" s="370"/>
      <c r="AR6" s="370"/>
      <c r="AS6" s="385"/>
    </row>
    <row r="7" spans="1:45" ht="13.5" customHeight="1">
      <c r="A7" s="322" t="s">
        <v>131</v>
      </c>
      <c r="B7" s="323"/>
      <c r="C7" s="323"/>
      <c r="D7" s="398" t="s">
        <v>245</v>
      </c>
      <c r="E7" s="399"/>
      <c r="F7" s="399"/>
      <c r="G7" s="399"/>
      <c r="H7" s="399"/>
      <c r="I7" s="399"/>
      <c r="J7" s="431"/>
      <c r="K7" s="386" t="s">
        <v>246</v>
      </c>
      <c r="L7" s="387"/>
      <c r="M7" s="387"/>
      <c r="N7" s="387"/>
      <c r="O7" s="387"/>
      <c r="P7" s="388"/>
      <c r="Q7" s="386" t="s">
        <v>247</v>
      </c>
      <c r="R7" s="387"/>
      <c r="S7" s="387"/>
      <c r="T7" s="387"/>
      <c r="U7" s="387"/>
      <c r="V7" s="388"/>
      <c r="W7" s="386" t="s">
        <v>248</v>
      </c>
      <c r="X7" s="387"/>
      <c r="Y7" s="387"/>
      <c r="Z7" s="387"/>
      <c r="AA7" s="387"/>
      <c r="AB7" s="388"/>
      <c r="AC7" s="386" t="s">
        <v>249</v>
      </c>
      <c r="AD7" s="387"/>
      <c r="AE7" s="387"/>
      <c r="AF7" s="387"/>
      <c r="AG7" s="387"/>
      <c r="AH7" s="388"/>
      <c r="AI7" s="386" t="s">
        <v>250</v>
      </c>
      <c r="AJ7" s="387"/>
      <c r="AK7" s="387"/>
      <c r="AL7" s="387"/>
      <c r="AM7" s="387"/>
      <c r="AN7" s="388"/>
      <c r="AO7" s="390" t="s">
        <v>251</v>
      </c>
      <c r="AP7" s="391"/>
      <c r="AQ7" s="391"/>
      <c r="AR7" s="391"/>
      <c r="AS7" s="392"/>
    </row>
    <row r="8" spans="1:45">
      <c r="A8" s="325"/>
      <c r="B8" s="326"/>
      <c r="C8" s="326"/>
      <c r="D8" s="432"/>
      <c r="E8" s="387"/>
      <c r="F8" s="387"/>
      <c r="G8" s="387"/>
      <c r="H8" s="387"/>
      <c r="I8" s="387"/>
      <c r="J8" s="388"/>
      <c r="K8" s="344" t="s">
        <v>252</v>
      </c>
      <c r="L8" s="345"/>
      <c r="M8" s="346"/>
      <c r="N8" s="344" t="s">
        <v>253</v>
      </c>
      <c r="O8" s="345"/>
      <c r="P8" s="346"/>
      <c r="Q8" s="344" t="s">
        <v>252</v>
      </c>
      <c r="R8" s="345"/>
      <c r="S8" s="346"/>
      <c r="T8" s="344" t="s">
        <v>253</v>
      </c>
      <c r="U8" s="345"/>
      <c r="V8" s="346"/>
      <c r="W8" s="344" t="s">
        <v>252</v>
      </c>
      <c r="X8" s="345"/>
      <c r="Y8" s="346"/>
      <c r="Z8" s="344" t="s">
        <v>253</v>
      </c>
      <c r="AA8" s="345"/>
      <c r="AB8" s="346"/>
      <c r="AC8" s="344" t="s">
        <v>252</v>
      </c>
      <c r="AD8" s="345"/>
      <c r="AE8" s="346"/>
      <c r="AF8" s="344" t="s">
        <v>253</v>
      </c>
      <c r="AG8" s="345"/>
      <c r="AH8" s="346"/>
      <c r="AI8" s="344" t="s">
        <v>252</v>
      </c>
      <c r="AJ8" s="345"/>
      <c r="AK8" s="346"/>
      <c r="AL8" s="344" t="s">
        <v>253</v>
      </c>
      <c r="AM8" s="345"/>
      <c r="AN8" s="346"/>
      <c r="AO8" s="386"/>
      <c r="AP8" s="387"/>
      <c r="AQ8" s="387"/>
      <c r="AR8" s="387"/>
      <c r="AS8" s="393"/>
    </row>
    <row r="9" spans="1:45" ht="13.5" customHeight="1">
      <c r="A9" s="325"/>
      <c r="B9" s="326"/>
      <c r="C9" s="326"/>
      <c r="D9" s="396" t="s">
        <v>254</v>
      </c>
      <c r="E9" s="397"/>
      <c r="F9" s="397"/>
      <c r="G9" s="397"/>
      <c r="H9" s="397"/>
      <c r="I9" s="397"/>
      <c r="J9" s="397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/>
      <c r="Z9" s="521"/>
      <c r="AA9" s="521"/>
      <c r="AB9" s="521"/>
      <c r="AC9" s="521"/>
      <c r="AD9" s="521"/>
      <c r="AE9" s="521"/>
      <c r="AF9" s="521"/>
      <c r="AG9" s="521"/>
      <c r="AH9" s="521"/>
      <c r="AI9" s="514">
        <f>K9+Q9+W9+AC9</f>
        <v>0</v>
      </c>
      <c r="AJ9" s="514"/>
      <c r="AK9" s="514"/>
      <c r="AL9" s="514">
        <f>N9+T9+Z9+AF9</f>
        <v>0</v>
      </c>
      <c r="AM9" s="514"/>
      <c r="AN9" s="514"/>
      <c r="AO9" s="373">
        <f>AI13</f>
        <v>0</v>
      </c>
      <c r="AP9" s="373"/>
      <c r="AQ9" s="373"/>
      <c r="AR9" s="373"/>
      <c r="AS9" s="374"/>
    </row>
    <row r="10" spans="1:45" ht="13.5" customHeight="1">
      <c r="A10" s="325"/>
      <c r="B10" s="326"/>
      <c r="C10" s="326"/>
      <c r="D10" s="396" t="s">
        <v>255</v>
      </c>
      <c r="E10" s="397"/>
      <c r="F10" s="397"/>
      <c r="G10" s="397"/>
      <c r="H10" s="397"/>
      <c r="I10" s="397"/>
      <c r="J10" s="397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/>
      <c r="Z10" s="521"/>
      <c r="AA10" s="521"/>
      <c r="AB10" s="521"/>
      <c r="AC10" s="521"/>
      <c r="AD10" s="521"/>
      <c r="AE10" s="521"/>
      <c r="AF10" s="521"/>
      <c r="AG10" s="521"/>
      <c r="AH10" s="521"/>
      <c r="AI10" s="514">
        <f>K10+Q10+W10+AC10</f>
        <v>0</v>
      </c>
      <c r="AJ10" s="514"/>
      <c r="AK10" s="514"/>
      <c r="AL10" s="514">
        <f>N10+T10+Z10+AF10</f>
        <v>0</v>
      </c>
      <c r="AM10" s="514"/>
      <c r="AN10" s="514"/>
      <c r="AO10" s="375"/>
      <c r="AP10" s="375"/>
      <c r="AQ10" s="375"/>
      <c r="AR10" s="375"/>
      <c r="AS10" s="376"/>
    </row>
    <row r="11" spans="1:45" ht="13.5" customHeight="1">
      <c r="A11" s="325"/>
      <c r="B11" s="326"/>
      <c r="C11" s="326"/>
      <c r="D11" s="396" t="s">
        <v>256</v>
      </c>
      <c r="E11" s="397"/>
      <c r="F11" s="397"/>
      <c r="G11" s="397"/>
      <c r="H11" s="397"/>
      <c r="I11" s="397"/>
      <c r="J11" s="397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/>
      <c r="Z11" s="521"/>
      <c r="AA11" s="521"/>
      <c r="AB11" s="521"/>
      <c r="AC11" s="521"/>
      <c r="AD11" s="521"/>
      <c r="AE11" s="521"/>
      <c r="AF11" s="521"/>
      <c r="AG11" s="521"/>
      <c r="AH11" s="521"/>
      <c r="AI11" s="514">
        <f>K11+Q11+W11+AC11</f>
        <v>0</v>
      </c>
      <c r="AJ11" s="514"/>
      <c r="AK11" s="514"/>
      <c r="AL11" s="514">
        <f>N11+T11+Z11+AF11</f>
        <v>0</v>
      </c>
      <c r="AM11" s="514"/>
      <c r="AN11" s="514"/>
      <c r="AO11" s="375"/>
      <c r="AP11" s="375"/>
      <c r="AQ11" s="375"/>
      <c r="AR11" s="375"/>
      <c r="AS11" s="376"/>
    </row>
    <row r="12" spans="1:45" ht="13.5" customHeight="1">
      <c r="A12" s="325"/>
      <c r="B12" s="326"/>
      <c r="C12" s="326"/>
      <c r="D12" s="396" t="s">
        <v>250</v>
      </c>
      <c r="E12" s="397"/>
      <c r="F12" s="397"/>
      <c r="G12" s="397"/>
      <c r="H12" s="397"/>
      <c r="I12" s="397"/>
      <c r="J12" s="397"/>
      <c r="K12" s="514">
        <f>K9+K10+K11</f>
        <v>0</v>
      </c>
      <c r="L12" s="514"/>
      <c r="M12" s="514"/>
      <c r="N12" s="514">
        <f>N9+N10+N11</f>
        <v>0</v>
      </c>
      <c r="O12" s="514"/>
      <c r="P12" s="514"/>
      <c r="Q12" s="514">
        <f>Q9+Q10+Q11</f>
        <v>0</v>
      </c>
      <c r="R12" s="514"/>
      <c r="S12" s="514"/>
      <c r="T12" s="514">
        <f>SUM(T9:V11)</f>
        <v>0</v>
      </c>
      <c r="U12" s="514"/>
      <c r="V12" s="514"/>
      <c r="W12" s="514">
        <f>SUM(W9:Y11)</f>
        <v>0</v>
      </c>
      <c r="X12" s="514"/>
      <c r="Y12" s="514"/>
      <c r="Z12" s="514">
        <f>SUM(Z9:AB11)</f>
        <v>0</v>
      </c>
      <c r="AA12" s="514"/>
      <c r="AB12" s="514"/>
      <c r="AC12" s="514">
        <f>SUM(AC9:AE11)</f>
        <v>0</v>
      </c>
      <c r="AD12" s="514"/>
      <c r="AE12" s="514"/>
      <c r="AF12" s="514">
        <f>SUM(AF9:AH11)</f>
        <v>0</v>
      </c>
      <c r="AG12" s="514"/>
      <c r="AH12" s="514"/>
      <c r="AI12" s="514">
        <f>SUM(K12+Q12+W12+AC12)</f>
        <v>0</v>
      </c>
      <c r="AJ12" s="514"/>
      <c r="AK12" s="514"/>
      <c r="AL12" s="514">
        <f>SUM(N12+T12+Z12+AF12)</f>
        <v>0</v>
      </c>
      <c r="AM12" s="514"/>
      <c r="AN12" s="514"/>
      <c r="AO12" s="379" t="s">
        <v>257</v>
      </c>
      <c r="AP12" s="379"/>
      <c r="AQ12" s="379"/>
      <c r="AR12" s="379"/>
      <c r="AS12" s="380"/>
    </row>
    <row r="13" spans="1:45" ht="14.25" customHeight="1" thickBot="1">
      <c r="A13" s="325"/>
      <c r="B13" s="326"/>
      <c r="C13" s="326"/>
      <c r="D13" s="407"/>
      <c r="E13" s="408"/>
      <c r="F13" s="408"/>
      <c r="G13" s="408"/>
      <c r="H13" s="408"/>
      <c r="I13" s="408"/>
      <c r="J13" s="408"/>
      <c r="K13" s="395">
        <f>K12+N12</f>
        <v>0</v>
      </c>
      <c r="L13" s="395"/>
      <c r="M13" s="395"/>
      <c r="N13" s="395"/>
      <c r="O13" s="395"/>
      <c r="P13" s="395"/>
      <c r="Q13" s="395">
        <f>Q12+T12</f>
        <v>0</v>
      </c>
      <c r="R13" s="395"/>
      <c r="S13" s="395"/>
      <c r="T13" s="395"/>
      <c r="U13" s="395"/>
      <c r="V13" s="395"/>
      <c r="W13" s="395">
        <f>W12+Z12</f>
        <v>0</v>
      </c>
      <c r="X13" s="395"/>
      <c r="Y13" s="395"/>
      <c r="Z13" s="395"/>
      <c r="AA13" s="395"/>
      <c r="AB13" s="395"/>
      <c r="AC13" s="395">
        <f>AC12+AF12</f>
        <v>0</v>
      </c>
      <c r="AD13" s="395"/>
      <c r="AE13" s="395"/>
      <c r="AF13" s="395"/>
      <c r="AG13" s="395"/>
      <c r="AH13" s="395"/>
      <c r="AI13" s="395">
        <f>AI12+AL12</f>
        <v>0</v>
      </c>
      <c r="AJ13" s="395"/>
      <c r="AK13" s="395"/>
      <c r="AL13" s="395"/>
      <c r="AM13" s="395"/>
      <c r="AN13" s="395"/>
      <c r="AO13" s="381"/>
      <c r="AP13" s="381"/>
      <c r="AQ13" s="381"/>
      <c r="AR13" s="381"/>
      <c r="AS13" s="382"/>
    </row>
    <row r="14" spans="1:45">
      <c r="A14" s="325"/>
      <c r="B14" s="326"/>
      <c r="C14" s="327"/>
      <c r="D14" s="409"/>
      <c r="E14" s="410"/>
      <c r="F14" s="386" t="s">
        <v>258</v>
      </c>
      <c r="G14" s="387"/>
      <c r="H14" s="387"/>
      <c r="I14" s="387"/>
      <c r="J14" s="387"/>
      <c r="K14" s="387"/>
      <c r="L14" s="387"/>
      <c r="M14" s="388"/>
      <c r="N14" s="386" t="s">
        <v>245</v>
      </c>
      <c r="O14" s="387"/>
      <c r="P14" s="387"/>
      <c r="Q14" s="387"/>
      <c r="R14" s="387"/>
      <c r="S14" s="388"/>
      <c r="T14" s="338" t="s">
        <v>259</v>
      </c>
      <c r="U14" s="336"/>
      <c r="V14" s="336"/>
      <c r="W14" s="336"/>
      <c r="X14" s="339"/>
      <c r="Y14" s="386" t="s">
        <v>260</v>
      </c>
      <c r="Z14" s="387"/>
      <c r="AA14" s="387"/>
      <c r="AB14" s="387"/>
      <c r="AC14" s="388"/>
      <c r="AD14" s="386" t="s">
        <v>261</v>
      </c>
      <c r="AE14" s="387"/>
      <c r="AF14" s="387"/>
      <c r="AG14" s="387"/>
      <c r="AH14" s="387"/>
      <c r="AI14" s="387"/>
      <c r="AJ14" s="386" t="s">
        <v>262</v>
      </c>
      <c r="AK14" s="387"/>
      <c r="AL14" s="387"/>
      <c r="AM14" s="387"/>
      <c r="AN14" s="387"/>
      <c r="AO14" s="387"/>
      <c r="AP14" s="387"/>
      <c r="AQ14" s="387"/>
      <c r="AR14" s="387"/>
      <c r="AS14" s="393"/>
    </row>
    <row r="15" spans="1:45">
      <c r="A15" s="325"/>
      <c r="B15" s="326"/>
      <c r="C15" s="327"/>
      <c r="D15" s="433" t="s">
        <v>263</v>
      </c>
      <c r="E15" s="434"/>
      <c r="F15" s="404"/>
      <c r="G15" s="405"/>
      <c r="H15" s="405"/>
      <c r="I15" s="405"/>
      <c r="J15" s="405"/>
      <c r="K15" s="405"/>
      <c r="L15" s="248" t="s">
        <v>264</v>
      </c>
      <c r="M15" s="249"/>
      <c r="N15" s="247"/>
      <c r="O15" s="248"/>
      <c r="P15" s="248"/>
      <c r="Q15" s="248"/>
      <c r="R15" s="248"/>
      <c r="S15" s="249"/>
      <c r="T15" s="247"/>
      <c r="U15" s="248"/>
      <c r="V15" s="248"/>
      <c r="W15" s="248"/>
      <c r="X15" s="249"/>
      <c r="Y15" s="247"/>
      <c r="Z15" s="248"/>
      <c r="AA15" s="248"/>
      <c r="AB15" s="248"/>
      <c r="AC15" s="249"/>
      <c r="AD15" s="247"/>
      <c r="AE15" s="248"/>
      <c r="AF15" s="248"/>
      <c r="AG15" s="248"/>
      <c r="AH15" s="248"/>
      <c r="AI15" s="248"/>
      <c r="AJ15" s="247"/>
      <c r="AK15" s="248"/>
      <c r="AL15" s="248"/>
      <c r="AM15" s="248"/>
      <c r="AN15" s="248"/>
      <c r="AO15" s="248"/>
      <c r="AP15" s="248"/>
      <c r="AQ15" s="248"/>
      <c r="AR15" s="248"/>
      <c r="AS15" s="363"/>
    </row>
    <row r="16" spans="1:45">
      <c r="A16" s="325"/>
      <c r="B16" s="326"/>
      <c r="C16" s="327"/>
      <c r="D16" s="435"/>
      <c r="E16" s="436"/>
      <c r="F16" s="242"/>
      <c r="G16" s="243"/>
      <c r="H16" s="243"/>
      <c r="I16" s="243"/>
      <c r="J16" s="243"/>
      <c r="K16" s="243"/>
      <c r="L16" s="243" t="s">
        <v>264</v>
      </c>
      <c r="M16" s="246"/>
      <c r="N16" s="242"/>
      <c r="O16" s="243"/>
      <c r="P16" s="243"/>
      <c r="Q16" s="243"/>
      <c r="R16" s="243"/>
      <c r="S16" s="246"/>
      <c r="T16" s="242"/>
      <c r="U16" s="243"/>
      <c r="V16" s="243"/>
      <c r="W16" s="243"/>
      <c r="X16" s="246"/>
      <c r="Y16" s="242"/>
      <c r="Z16" s="243"/>
      <c r="AA16" s="243"/>
      <c r="AB16" s="243"/>
      <c r="AC16" s="246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65"/>
    </row>
    <row r="17" spans="1:45">
      <c r="A17" s="325"/>
      <c r="B17" s="326"/>
      <c r="C17" s="327"/>
      <c r="D17" s="435"/>
      <c r="E17" s="436"/>
      <c r="F17" s="242"/>
      <c r="G17" s="243"/>
      <c r="H17" s="243"/>
      <c r="I17" s="243"/>
      <c r="J17" s="243"/>
      <c r="K17" s="243"/>
      <c r="L17" s="243" t="s">
        <v>264</v>
      </c>
      <c r="M17" s="246"/>
      <c r="N17" s="242"/>
      <c r="O17" s="243"/>
      <c r="P17" s="243"/>
      <c r="Q17" s="243"/>
      <c r="R17" s="243"/>
      <c r="S17" s="246"/>
      <c r="T17" s="242"/>
      <c r="U17" s="243"/>
      <c r="V17" s="243"/>
      <c r="W17" s="243"/>
      <c r="X17" s="246"/>
      <c r="Y17" s="242"/>
      <c r="Z17" s="243"/>
      <c r="AA17" s="243"/>
      <c r="AB17" s="243"/>
      <c r="AC17" s="246"/>
      <c r="AD17" s="242"/>
      <c r="AE17" s="243"/>
      <c r="AF17" s="243"/>
      <c r="AG17" s="243"/>
      <c r="AH17" s="243"/>
      <c r="AI17" s="243"/>
      <c r="AJ17" s="242"/>
      <c r="AK17" s="243"/>
      <c r="AL17" s="243"/>
      <c r="AM17" s="243"/>
      <c r="AN17" s="243"/>
      <c r="AO17" s="243"/>
      <c r="AP17" s="243"/>
      <c r="AQ17" s="243"/>
      <c r="AR17" s="243"/>
      <c r="AS17" s="365"/>
    </row>
    <row r="18" spans="1:45">
      <c r="A18" s="325"/>
      <c r="B18" s="326"/>
      <c r="C18" s="327"/>
      <c r="D18" s="435"/>
      <c r="E18" s="436"/>
      <c r="F18" s="242"/>
      <c r="G18" s="243"/>
      <c r="H18" s="243"/>
      <c r="I18" s="243"/>
      <c r="J18" s="243"/>
      <c r="K18" s="243"/>
      <c r="L18" s="243" t="s">
        <v>264</v>
      </c>
      <c r="M18" s="246"/>
      <c r="N18" s="242"/>
      <c r="O18" s="243"/>
      <c r="P18" s="243"/>
      <c r="Q18" s="243"/>
      <c r="R18" s="243"/>
      <c r="S18" s="246"/>
      <c r="T18" s="242"/>
      <c r="U18" s="243"/>
      <c r="V18" s="243"/>
      <c r="W18" s="243"/>
      <c r="X18" s="246"/>
      <c r="Y18" s="242"/>
      <c r="Z18" s="243"/>
      <c r="AA18" s="243"/>
      <c r="AB18" s="243"/>
      <c r="AC18" s="246"/>
      <c r="AD18" s="242"/>
      <c r="AE18" s="243"/>
      <c r="AF18" s="243"/>
      <c r="AG18" s="243"/>
      <c r="AH18" s="243"/>
      <c r="AI18" s="243"/>
      <c r="AJ18" s="242"/>
      <c r="AK18" s="243"/>
      <c r="AL18" s="243"/>
      <c r="AM18" s="243"/>
      <c r="AN18" s="243"/>
      <c r="AO18" s="243"/>
      <c r="AP18" s="243"/>
      <c r="AQ18" s="243"/>
      <c r="AR18" s="243"/>
      <c r="AS18" s="365"/>
    </row>
    <row r="19" spans="1:45">
      <c r="A19" s="325"/>
      <c r="B19" s="326"/>
      <c r="C19" s="327"/>
      <c r="D19" s="432"/>
      <c r="E19" s="388"/>
      <c r="F19" s="331"/>
      <c r="G19" s="332"/>
      <c r="H19" s="332"/>
      <c r="I19" s="332"/>
      <c r="J19" s="332"/>
      <c r="K19" s="332"/>
      <c r="L19" s="332" t="s">
        <v>264</v>
      </c>
      <c r="M19" s="333"/>
      <c r="N19" s="331"/>
      <c r="O19" s="332"/>
      <c r="P19" s="332"/>
      <c r="Q19" s="332"/>
      <c r="R19" s="332"/>
      <c r="S19" s="333"/>
      <c r="T19" s="331"/>
      <c r="U19" s="332"/>
      <c r="V19" s="332"/>
      <c r="W19" s="332"/>
      <c r="X19" s="333"/>
      <c r="Y19" s="242"/>
      <c r="Z19" s="243"/>
      <c r="AA19" s="243"/>
      <c r="AB19" s="243"/>
      <c r="AC19" s="246"/>
      <c r="AD19" s="331"/>
      <c r="AE19" s="332"/>
      <c r="AF19" s="332"/>
      <c r="AG19" s="332"/>
      <c r="AH19" s="332"/>
      <c r="AI19" s="332"/>
      <c r="AJ19" s="331"/>
      <c r="AK19" s="332"/>
      <c r="AL19" s="332"/>
      <c r="AM19" s="332"/>
      <c r="AN19" s="332"/>
      <c r="AO19" s="332"/>
      <c r="AP19" s="332"/>
      <c r="AQ19" s="332"/>
      <c r="AR19" s="332"/>
      <c r="AS19" s="364"/>
    </row>
    <row r="20" spans="1:45">
      <c r="A20" s="325"/>
      <c r="B20" s="326"/>
      <c r="C20" s="327"/>
      <c r="D20" s="433" t="s">
        <v>265</v>
      </c>
      <c r="E20" s="434"/>
      <c r="F20" s="404"/>
      <c r="G20" s="405"/>
      <c r="H20" s="405"/>
      <c r="I20" s="405"/>
      <c r="J20" s="405"/>
      <c r="K20" s="405"/>
      <c r="L20" s="248" t="s">
        <v>264</v>
      </c>
      <c r="M20" s="249"/>
      <c r="N20" s="247"/>
      <c r="O20" s="248"/>
      <c r="P20" s="248"/>
      <c r="Q20" s="248"/>
      <c r="R20" s="248"/>
      <c r="S20" s="249"/>
      <c r="T20" s="247"/>
      <c r="U20" s="248"/>
      <c r="V20" s="248"/>
      <c r="W20" s="248"/>
      <c r="X20" s="249"/>
      <c r="Y20" s="242"/>
      <c r="Z20" s="243"/>
      <c r="AA20" s="243"/>
      <c r="AB20" s="243"/>
      <c r="AC20" s="246"/>
      <c r="AD20" s="247"/>
      <c r="AE20" s="248"/>
      <c r="AF20" s="248"/>
      <c r="AG20" s="248"/>
      <c r="AH20" s="248"/>
      <c r="AI20" s="249"/>
      <c r="AJ20" s="247"/>
      <c r="AK20" s="248"/>
      <c r="AL20" s="248"/>
      <c r="AM20" s="248"/>
      <c r="AN20" s="248"/>
      <c r="AO20" s="248"/>
      <c r="AP20" s="248"/>
      <c r="AQ20" s="248"/>
      <c r="AR20" s="248"/>
      <c r="AS20" s="363"/>
    </row>
    <row r="21" spans="1:45">
      <c r="A21" s="325"/>
      <c r="B21" s="326"/>
      <c r="C21" s="327"/>
      <c r="D21" s="435"/>
      <c r="E21" s="436"/>
      <c r="F21" s="242"/>
      <c r="G21" s="243"/>
      <c r="H21" s="243"/>
      <c r="I21" s="243"/>
      <c r="J21" s="243"/>
      <c r="K21" s="243"/>
      <c r="L21" s="243" t="s">
        <v>264</v>
      </c>
      <c r="M21" s="246"/>
      <c r="N21" s="242"/>
      <c r="O21" s="243"/>
      <c r="P21" s="243"/>
      <c r="Q21" s="243"/>
      <c r="R21" s="243"/>
      <c r="S21" s="246"/>
      <c r="T21" s="242"/>
      <c r="U21" s="243"/>
      <c r="V21" s="243"/>
      <c r="W21" s="243"/>
      <c r="X21" s="246"/>
      <c r="Y21" s="242"/>
      <c r="Z21" s="243"/>
      <c r="AA21" s="243"/>
      <c r="AB21" s="243"/>
      <c r="AC21" s="246"/>
      <c r="AD21" s="242"/>
      <c r="AE21" s="243"/>
      <c r="AF21" s="243"/>
      <c r="AG21" s="243"/>
      <c r="AH21" s="243"/>
      <c r="AI21" s="243"/>
      <c r="AJ21" s="242"/>
      <c r="AK21" s="243"/>
      <c r="AL21" s="243"/>
      <c r="AM21" s="243"/>
      <c r="AN21" s="243"/>
      <c r="AO21" s="243"/>
      <c r="AP21" s="243"/>
      <c r="AQ21" s="243"/>
      <c r="AR21" s="243"/>
      <c r="AS21" s="365"/>
    </row>
    <row r="22" spans="1:45">
      <c r="A22" s="325"/>
      <c r="B22" s="326"/>
      <c r="C22" s="327"/>
      <c r="D22" s="435"/>
      <c r="E22" s="436"/>
      <c r="F22" s="242"/>
      <c r="G22" s="243"/>
      <c r="H22" s="243"/>
      <c r="I22" s="243"/>
      <c r="J22" s="243"/>
      <c r="K22" s="243"/>
      <c r="L22" s="243" t="s">
        <v>264</v>
      </c>
      <c r="M22" s="246"/>
      <c r="N22" s="242"/>
      <c r="O22" s="243"/>
      <c r="P22" s="243"/>
      <c r="Q22" s="243"/>
      <c r="R22" s="243"/>
      <c r="S22" s="246"/>
      <c r="T22" s="242"/>
      <c r="U22" s="243"/>
      <c r="V22" s="243"/>
      <c r="W22" s="243"/>
      <c r="X22" s="246"/>
      <c r="Y22" s="242"/>
      <c r="Z22" s="243"/>
      <c r="AA22" s="243"/>
      <c r="AB22" s="243"/>
      <c r="AC22" s="246"/>
      <c r="AD22" s="242"/>
      <c r="AE22" s="243"/>
      <c r="AF22" s="243"/>
      <c r="AG22" s="243"/>
      <c r="AH22" s="243"/>
      <c r="AI22" s="243"/>
      <c r="AJ22" s="242"/>
      <c r="AK22" s="243"/>
      <c r="AL22" s="243"/>
      <c r="AM22" s="243"/>
      <c r="AN22" s="243"/>
      <c r="AO22" s="243"/>
      <c r="AP22" s="243"/>
      <c r="AQ22" s="243"/>
      <c r="AR22" s="243"/>
      <c r="AS22" s="365"/>
    </row>
    <row r="23" spans="1:45">
      <c r="A23" s="325"/>
      <c r="B23" s="326"/>
      <c r="C23" s="327"/>
      <c r="D23" s="435"/>
      <c r="E23" s="436"/>
      <c r="F23" s="242"/>
      <c r="G23" s="243"/>
      <c r="H23" s="243"/>
      <c r="I23" s="243"/>
      <c r="J23" s="243"/>
      <c r="K23" s="243"/>
      <c r="L23" s="243" t="s">
        <v>264</v>
      </c>
      <c r="M23" s="246"/>
      <c r="N23" s="242"/>
      <c r="O23" s="243"/>
      <c r="P23" s="243"/>
      <c r="Q23" s="243"/>
      <c r="R23" s="243"/>
      <c r="S23" s="246"/>
      <c r="T23" s="242"/>
      <c r="U23" s="243"/>
      <c r="V23" s="243"/>
      <c r="W23" s="243"/>
      <c r="X23" s="246"/>
      <c r="Y23" s="242"/>
      <c r="Z23" s="243"/>
      <c r="AA23" s="243"/>
      <c r="AB23" s="243"/>
      <c r="AC23" s="246"/>
      <c r="AD23" s="242"/>
      <c r="AE23" s="243"/>
      <c r="AF23" s="243"/>
      <c r="AG23" s="243"/>
      <c r="AH23" s="243"/>
      <c r="AI23" s="243"/>
      <c r="AJ23" s="242"/>
      <c r="AK23" s="243"/>
      <c r="AL23" s="243"/>
      <c r="AM23" s="243"/>
      <c r="AN23" s="243"/>
      <c r="AO23" s="243"/>
      <c r="AP23" s="243"/>
      <c r="AQ23" s="243"/>
      <c r="AR23" s="243"/>
      <c r="AS23" s="365"/>
    </row>
    <row r="24" spans="1:45">
      <c r="A24" s="325"/>
      <c r="B24" s="326"/>
      <c r="C24" s="327"/>
      <c r="D24" s="432"/>
      <c r="E24" s="388"/>
      <c r="F24" s="331"/>
      <c r="G24" s="332"/>
      <c r="H24" s="332"/>
      <c r="I24" s="332"/>
      <c r="J24" s="332"/>
      <c r="K24" s="332"/>
      <c r="L24" s="332" t="s">
        <v>264</v>
      </c>
      <c r="M24" s="333"/>
      <c r="N24" s="331"/>
      <c r="O24" s="332"/>
      <c r="P24" s="332"/>
      <c r="Q24" s="332"/>
      <c r="R24" s="332"/>
      <c r="S24" s="333"/>
      <c r="T24" s="331"/>
      <c r="U24" s="332"/>
      <c r="V24" s="332"/>
      <c r="W24" s="332"/>
      <c r="X24" s="333"/>
      <c r="Y24" s="242"/>
      <c r="Z24" s="243"/>
      <c r="AA24" s="243"/>
      <c r="AB24" s="243"/>
      <c r="AC24" s="246"/>
      <c r="AD24" s="331"/>
      <c r="AE24" s="332"/>
      <c r="AF24" s="332"/>
      <c r="AG24" s="332"/>
      <c r="AH24" s="332"/>
      <c r="AI24" s="332"/>
      <c r="AJ24" s="331"/>
      <c r="AK24" s="332"/>
      <c r="AL24" s="332"/>
      <c r="AM24" s="332"/>
      <c r="AN24" s="332"/>
      <c r="AO24" s="332"/>
      <c r="AP24" s="332"/>
      <c r="AQ24" s="332"/>
      <c r="AR24" s="332"/>
      <c r="AS24" s="364"/>
    </row>
    <row r="25" spans="1:45" ht="13.5" customHeight="1">
      <c r="A25" s="325"/>
      <c r="B25" s="326"/>
      <c r="C25" s="327"/>
      <c r="D25" s="356" t="s">
        <v>266</v>
      </c>
      <c r="E25" s="357"/>
      <c r="F25" s="247"/>
      <c r="G25" s="248"/>
      <c r="H25" s="248"/>
      <c r="I25" s="248"/>
      <c r="J25" s="248"/>
      <c r="K25" s="248"/>
      <c r="L25" s="248" t="s">
        <v>264</v>
      </c>
      <c r="M25" s="249"/>
      <c r="N25" s="247"/>
      <c r="O25" s="248"/>
      <c r="P25" s="248"/>
      <c r="Q25" s="248"/>
      <c r="R25" s="248"/>
      <c r="S25" s="249"/>
      <c r="T25" s="247"/>
      <c r="U25" s="248"/>
      <c r="V25" s="248"/>
      <c r="W25" s="248"/>
      <c r="X25" s="249"/>
      <c r="Y25" s="242"/>
      <c r="Z25" s="243"/>
      <c r="AA25" s="243"/>
      <c r="AB25" s="243"/>
      <c r="AC25" s="246"/>
      <c r="AD25" s="247"/>
      <c r="AE25" s="248"/>
      <c r="AF25" s="248"/>
      <c r="AG25" s="248"/>
      <c r="AH25" s="248"/>
      <c r="AI25" s="249"/>
      <c r="AJ25" s="247"/>
      <c r="AK25" s="248"/>
      <c r="AL25" s="248"/>
      <c r="AM25" s="248"/>
      <c r="AN25" s="248"/>
      <c r="AO25" s="248"/>
      <c r="AP25" s="248"/>
      <c r="AQ25" s="248"/>
      <c r="AR25" s="248"/>
      <c r="AS25" s="363"/>
    </row>
    <row r="26" spans="1:45" s="94" customFormat="1">
      <c r="A26" s="325"/>
      <c r="B26" s="326"/>
      <c r="C26" s="327"/>
      <c r="D26" s="358"/>
      <c r="E26" s="359"/>
      <c r="F26" s="242"/>
      <c r="G26" s="243"/>
      <c r="H26" s="243"/>
      <c r="I26" s="243"/>
      <c r="J26" s="243"/>
      <c r="K26" s="243"/>
      <c r="L26" s="243" t="s">
        <v>264</v>
      </c>
      <c r="M26" s="246"/>
      <c r="N26" s="242"/>
      <c r="O26" s="243"/>
      <c r="P26" s="243"/>
      <c r="Q26" s="243"/>
      <c r="R26" s="243"/>
      <c r="S26" s="246"/>
      <c r="T26" s="242"/>
      <c r="U26" s="243"/>
      <c r="V26" s="243"/>
      <c r="W26" s="243"/>
      <c r="X26" s="246"/>
      <c r="Y26" s="242"/>
      <c r="Z26" s="243"/>
      <c r="AA26" s="243"/>
      <c r="AB26" s="243"/>
      <c r="AC26" s="246"/>
      <c r="AD26" s="242"/>
      <c r="AE26" s="243"/>
      <c r="AF26" s="243"/>
      <c r="AG26" s="243"/>
      <c r="AH26" s="243"/>
      <c r="AI26" s="246"/>
      <c r="AJ26" s="242"/>
      <c r="AK26" s="243"/>
      <c r="AL26" s="243"/>
      <c r="AM26" s="243"/>
      <c r="AN26" s="243"/>
      <c r="AO26" s="243"/>
      <c r="AP26" s="243"/>
      <c r="AQ26" s="243"/>
      <c r="AR26" s="243"/>
      <c r="AS26" s="365"/>
    </row>
    <row r="27" spans="1:45" s="94" customFormat="1">
      <c r="A27" s="325"/>
      <c r="B27" s="326"/>
      <c r="C27" s="327"/>
      <c r="D27" s="358"/>
      <c r="E27" s="359"/>
      <c r="F27" s="242"/>
      <c r="G27" s="243"/>
      <c r="H27" s="243"/>
      <c r="I27" s="243"/>
      <c r="J27" s="243"/>
      <c r="K27" s="243"/>
      <c r="L27" s="243" t="s">
        <v>264</v>
      </c>
      <c r="M27" s="246"/>
      <c r="N27" s="242"/>
      <c r="O27" s="243"/>
      <c r="P27" s="243"/>
      <c r="Q27" s="243"/>
      <c r="R27" s="243"/>
      <c r="S27" s="246"/>
      <c r="T27" s="242"/>
      <c r="U27" s="243"/>
      <c r="V27" s="243"/>
      <c r="W27" s="243"/>
      <c r="X27" s="246"/>
      <c r="Y27" s="242"/>
      <c r="Z27" s="243"/>
      <c r="AA27" s="243"/>
      <c r="AB27" s="243"/>
      <c r="AC27" s="246"/>
      <c r="AD27" s="242"/>
      <c r="AE27" s="243"/>
      <c r="AF27" s="243"/>
      <c r="AG27" s="243"/>
      <c r="AH27" s="243"/>
      <c r="AI27" s="246"/>
      <c r="AJ27" s="242"/>
      <c r="AK27" s="243"/>
      <c r="AL27" s="243"/>
      <c r="AM27" s="243"/>
      <c r="AN27" s="243"/>
      <c r="AO27" s="243"/>
      <c r="AP27" s="243"/>
      <c r="AQ27" s="243"/>
      <c r="AR27" s="243"/>
      <c r="AS27" s="365"/>
    </row>
    <row r="28" spans="1:45" s="94" customFormat="1">
      <c r="A28" s="325"/>
      <c r="B28" s="326"/>
      <c r="C28" s="327"/>
      <c r="D28" s="358"/>
      <c r="E28" s="359"/>
      <c r="F28" s="242"/>
      <c r="G28" s="243"/>
      <c r="H28" s="243"/>
      <c r="I28" s="243"/>
      <c r="J28" s="243"/>
      <c r="K28" s="243"/>
      <c r="L28" s="243" t="s">
        <v>264</v>
      </c>
      <c r="M28" s="246"/>
      <c r="N28" s="242"/>
      <c r="O28" s="243"/>
      <c r="P28" s="243"/>
      <c r="Q28" s="243"/>
      <c r="R28" s="243"/>
      <c r="S28" s="246"/>
      <c r="T28" s="242"/>
      <c r="U28" s="243"/>
      <c r="V28" s="243"/>
      <c r="W28" s="243"/>
      <c r="X28" s="246"/>
      <c r="Y28" s="242"/>
      <c r="Z28" s="243"/>
      <c r="AA28" s="243"/>
      <c r="AB28" s="243"/>
      <c r="AC28" s="246"/>
      <c r="AD28" s="242"/>
      <c r="AE28" s="243"/>
      <c r="AF28" s="243"/>
      <c r="AG28" s="243"/>
      <c r="AH28" s="243"/>
      <c r="AI28" s="246"/>
      <c r="AJ28" s="242"/>
      <c r="AK28" s="243"/>
      <c r="AL28" s="243"/>
      <c r="AM28" s="243"/>
      <c r="AN28" s="243"/>
      <c r="AO28" s="243"/>
      <c r="AP28" s="243"/>
      <c r="AQ28" s="243"/>
      <c r="AR28" s="243"/>
      <c r="AS28" s="365"/>
    </row>
    <row r="29" spans="1:45" s="94" customFormat="1" ht="14.25" thickBot="1">
      <c r="A29" s="325"/>
      <c r="B29" s="326"/>
      <c r="C29" s="327"/>
      <c r="D29" s="360"/>
      <c r="E29" s="361"/>
      <c r="F29" s="265"/>
      <c r="G29" s="263"/>
      <c r="H29" s="263"/>
      <c r="I29" s="263"/>
      <c r="J29" s="263"/>
      <c r="K29" s="263"/>
      <c r="L29" s="263" t="s">
        <v>264</v>
      </c>
      <c r="M29" s="264"/>
      <c r="N29" s="265"/>
      <c r="O29" s="263"/>
      <c r="P29" s="263"/>
      <c r="Q29" s="263"/>
      <c r="R29" s="263"/>
      <c r="S29" s="264"/>
      <c r="T29" s="331"/>
      <c r="U29" s="332"/>
      <c r="V29" s="332"/>
      <c r="W29" s="332"/>
      <c r="X29" s="333"/>
      <c r="Y29" s="265"/>
      <c r="Z29" s="263"/>
      <c r="AA29" s="263"/>
      <c r="AB29" s="263"/>
      <c r="AC29" s="264"/>
      <c r="AD29" s="265"/>
      <c r="AE29" s="263"/>
      <c r="AF29" s="263"/>
      <c r="AG29" s="263"/>
      <c r="AH29" s="263"/>
      <c r="AI29" s="264"/>
      <c r="AJ29" s="265"/>
      <c r="AK29" s="263"/>
      <c r="AL29" s="263"/>
      <c r="AM29" s="263"/>
      <c r="AN29" s="263"/>
      <c r="AO29" s="263"/>
      <c r="AP29" s="263"/>
      <c r="AQ29" s="263"/>
      <c r="AR29" s="263"/>
      <c r="AS29" s="362"/>
    </row>
    <row r="30" spans="1:45" s="94" customFormat="1" ht="13.5" customHeight="1">
      <c r="A30" s="322" t="s">
        <v>144</v>
      </c>
      <c r="B30" s="323"/>
      <c r="C30" s="324"/>
      <c r="D30" s="440" t="s">
        <v>258</v>
      </c>
      <c r="E30" s="336"/>
      <c r="F30" s="336"/>
      <c r="G30" s="336"/>
      <c r="H30" s="336"/>
      <c r="I30" s="336"/>
      <c r="J30" s="339"/>
      <c r="K30" s="338" t="s">
        <v>259</v>
      </c>
      <c r="L30" s="336"/>
      <c r="M30" s="336"/>
      <c r="N30" s="336"/>
      <c r="O30" s="339"/>
      <c r="P30" s="338" t="s">
        <v>261</v>
      </c>
      <c r="Q30" s="336"/>
      <c r="R30" s="339"/>
      <c r="S30" s="338" t="s">
        <v>267</v>
      </c>
      <c r="T30" s="336"/>
      <c r="U30" s="336"/>
      <c r="V30" s="336"/>
      <c r="W30" s="339"/>
      <c r="X30" s="338" t="s">
        <v>268</v>
      </c>
      <c r="Y30" s="336"/>
      <c r="Z30" s="336"/>
      <c r="AA30" s="336"/>
      <c r="AB30" s="339"/>
      <c r="AC30" s="336" t="s">
        <v>269</v>
      </c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9"/>
      <c r="AO30" s="336" t="s">
        <v>270</v>
      </c>
      <c r="AP30" s="336"/>
      <c r="AQ30" s="336"/>
      <c r="AR30" s="336"/>
      <c r="AS30" s="337"/>
    </row>
    <row r="31" spans="1:45" s="94" customFormat="1">
      <c r="A31" s="325"/>
      <c r="B31" s="326"/>
      <c r="C31" s="327"/>
      <c r="D31" s="441"/>
      <c r="E31" s="442"/>
      <c r="F31" s="442"/>
      <c r="G31" s="442"/>
      <c r="H31" s="442"/>
      <c r="I31" s="248" t="s">
        <v>264</v>
      </c>
      <c r="J31" s="249"/>
      <c r="K31" s="247"/>
      <c r="L31" s="248"/>
      <c r="M31" s="248"/>
      <c r="N31" s="248"/>
      <c r="O31" s="249"/>
      <c r="P31" s="247"/>
      <c r="Q31" s="248"/>
      <c r="R31" s="248"/>
      <c r="S31" s="340"/>
      <c r="T31" s="341"/>
      <c r="U31" s="341"/>
      <c r="V31" s="341"/>
      <c r="W31" s="342"/>
      <c r="X31" s="244"/>
      <c r="Y31" s="245"/>
      <c r="Z31" s="245"/>
      <c r="AA31" s="245"/>
      <c r="AB31" s="343"/>
      <c r="AC31" s="244" t="s">
        <v>236</v>
      </c>
      <c r="AD31" s="24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4"/>
      <c r="AP31" s="334"/>
      <c r="AQ31" s="334"/>
      <c r="AR31" s="334"/>
      <c r="AS31" s="335"/>
    </row>
    <row r="32" spans="1:45" s="94" customFormat="1">
      <c r="A32" s="325"/>
      <c r="B32" s="326"/>
      <c r="C32" s="327"/>
      <c r="D32" s="259"/>
      <c r="E32" s="260"/>
      <c r="F32" s="260"/>
      <c r="G32" s="260"/>
      <c r="H32" s="260"/>
      <c r="I32" s="243" t="s">
        <v>264</v>
      </c>
      <c r="J32" s="246"/>
      <c r="K32" s="247"/>
      <c r="L32" s="248"/>
      <c r="M32" s="248"/>
      <c r="N32" s="248"/>
      <c r="O32" s="249"/>
      <c r="P32" s="242"/>
      <c r="Q32" s="243"/>
      <c r="R32" s="243"/>
      <c r="S32" s="239"/>
      <c r="T32" s="240"/>
      <c r="U32" s="240"/>
      <c r="V32" s="240"/>
      <c r="W32" s="241"/>
      <c r="X32" s="250"/>
      <c r="Y32" s="251"/>
      <c r="Z32" s="251"/>
      <c r="AA32" s="251"/>
      <c r="AB32" s="252"/>
      <c r="AC32" s="250" t="s">
        <v>236</v>
      </c>
      <c r="AD32" s="251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3"/>
      <c r="AP32" s="253"/>
      <c r="AQ32" s="253"/>
      <c r="AR32" s="253"/>
      <c r="AS32" s="256"/>
    </row>
    <row r="33" spans="1:49" s="94" customFormat="1">
      <c r="A33" s="325"/>
      <c r="B33" s="326"/>
      <c r="C33" s="327"/>
      <c r="D33" s="259"/>
      <c r="E33" s="260"/>
      <c r="F33" s="260"/>
      <c r="G33" s="260"/>
      <c r="H33" s="260"/>
      <c r="I33" s="243" t="s">
        <v>264</v>
      </c>
      <c r="J33" s="246"/>
      <c r="K33" s="247"/>
      <c r="L33" s="248"/>
      <c r="M33" s="248"/>
      <c r="N33" s="248"/>
      <c r="O33" s="249"/>
      <c r="P33" s="242"/>
      <c r="Q33" s="243"/>
      <c r="R33" s="243"/>
      <c r="S33" s="239"/>
      <c r="T33" s="240"/>
      <c r="U33" s="240"/>
      <c r="V33" s="240"/>
      <c r="W33" s="241"/>
      <c r="X33" s="250"/>
      <c r="Y33" s="251"/>
      <c r="Z33" s="251"/>
      <c r="AA33" s="251"/>
      <c r="AB33" s="252"/>
      <c r="AC33" s="250" t="s">
        <v>236</v>
      </c>
      <c r="AD33" s="251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3"/>
      <c r="AP33" s="253"/>
      <c r="AQ33" s="253"/>
      <c r="AR33" s="253"/>
      <c r="AS33" s="256"/>
    </row>
    <row r="34" spans="1:49" s="94" customFormat="1">
      <c r="A34" s="325"/>
      <c r="B34" s="326"/>
      <c r="C34" s="327"/>
      <c r="D34" s="259"/>
      <c r="E34" s="260"/>
      <c r="F34" s="260"/>
      <c r="G34" s="260"/>
      <c r="H34" s="260"/>
      <c r="I34" s="243" t="s">
        <v>264</v>
      </c>
      <c r="J34" s="246"/>
      <c r="K34" s="247"/>
      <c r="L34" s="248"/>
      <c r="M34" s="248"/>
      <c r="N34" s="248"/>
      <c r="O34" s="249"/>
      <c r="P34" s="242"/>
      <c r="Q34" s="243"/>
      <c r="R34" s="243"/>
      <c r="S34" s="239"/>
      <c r="T34" s="240"/>
      <c r="U34" s="240"/>
      <c r="V34" s="240"/>
      <c r="W34" s="241"/>
      <c r="X34" s="250"/>
      <c r="Y34" s="251"/>
      <c r="Z34" s="251"/>
      <c r="AA34" s="251"/>
      <c r="AB34" s="252"/>
      <c r="AC34" s="250" t="s">
        <v>236</v>
      </c>
      <c r="AD34" s="251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3"/>
      <c r="AP34" s="253"/>
      <c r="AQ34" s="253"/>
      <c r="AR34" s="253"/>
      <c r="AS34" s="256"/>
    </row>
    <row r="35" spans="1:49" s="94" customFormat="1">
      <c r="A35" s="325"/>
      <c r="B35" s="326"/>
      <c r="C35" s="327"/>
      <c r="D35" s="259"/>
      <c r="E35" s="260"/>
      <c r="F35" s="260"/>
      <c r="G35" s="260"/>
      <c r="H35" s="260"/>
      <c r="I35" s="243" t="s">
        <v>264</v>
      </c>
      <c r="J35" s="246"/>
      <c r="K35" s="247"/>
      <c r="L35" s="248"/>
      <c r="M35" s="248"/>
      <c r="N35" s="248"/>
      <c r="O35" s="249"/>
      <c r="P35" s="242"/>
      <c r="Q35" s="243"/>
      <c r="R35" s="243"/>
      <c r="S35" s="239"/>
      <c r="T35" s="240"/>
      <c r="U35" s="240"/>
      <c r="V35" s="240"/>
      <c r="W35" s="241"/>
      <c r="X35" s="250"/>
      <c r="Y35" s="251"/>
      <c r="Z35" s="251"/>
      <c r="AA35" s="251"/>
      <c r="AB35" s="252"/>
      <c r="AC35" s="250" t="s">
        <v>236</v>
      </c>
      <c r="AD35" s="251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3"/>
      <c r="AP35" s="253"/>
      <c r="AQ35" s="253"/>
      <c r="AR35" s="253"/>
      <c r="AS35" s="256"/>
    </row>
    <row r="36" spans="1:49">
      <c r="A36" s="325"/>
      <c r="B36" s="326"/>
      <c r="C36" s="327"/>
      <c r="D36" s="259"/>
      <c r="E36" s="260"/>
      <c r="F36" s="260"/>
      <c r="G36" s="260"/>
      <c r="H36" s="260"/>
      <c r="I36" s="243" t="s">
        <v>264</v>
      </c>
      <c r="J36" s="246"/>
      <c r="K36" s="247"/>
      <c r="L36" s="248"/>
      <c r="M36" s="248"/>
      <c r="N36" s="248"/>
      <c r="O36" s="249"/>
      <c r="P36" s="242"/>
      <c r="Q36" s="243"/>
      <c r="R36" s="243"/>
      <c r="S36" s="239"/>
      <c r="T36" s="240"/>
      <c r="U36" s="240"/>
      <c r="V36" s="240"/>
      <c r="W36" s="241"/>
      <c r="X36" s="250"/>
      <c r="Y36" s="251"/>
      <c r="Z36" s="251"/>
      <c r="AA36" s="251"/>
      <c r="AB36" s="252"/>
      <c r="AC36" s="250" t="s">
        <v>236</v>
      </c>
      <c r="AD36" s="251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3"/>
      <c r="AP36" s="253"/>
      <c r="AQ36" s="253"/>
      <c r="AR36" s="253"/>
      <c r="AS36" s="256"/>
    </row>
    <row r="37" spans="1:49">
      <c r="A37" s="325"/>
      <c r="B37" s="326"/>
      <c r="C37" s="327"/>
      <c r="D37" s="259"/>
      <c r="E37" s="260"/>
      <c r="F37" s="260"/>
      <c r="G37" s="260"/>
      <c r="H37" s="260"/>
      <c r="I37" s="243" t="s">
        <v>264</v>
      </c>
      <c r="J37" s="243"/>
      <c r="K37" s="247"/>
      <c r="L37" s="248"/>
      <c r="M37" s="248"/>
      <c r="N37" s="248"/>
      <c r="O37" s="249"/>
      <c r="P37" s="437"/>
      <c r="Q37" s="438"/>
      <c r="R37" s="439"/>
      <c r="S37" s="437"/>
      <c r="T37" s="438"/>
      <c r="U37" s="438"/>
      <c r="V37" s="438"/>
      <c r="W37" s="439"/>
      <c r="X37" s="437"/>
      <c r="Y37" s="438"/>
      <c r="Z37" s="438"/>
      <c r="AA37" s="438"/>
      <c r="AB37" s="439"/>
      <c r="AC37" s="250" t="s">
        <v>236</v>
      </c>
      <c r="AD37" s="251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3"/>
      <c r="AP37" s="253"/>
      <c r="AQ37" s="253"/>
      <c r="AR37" s="253"/>
      <c r="AS37" s="256"/>
    </row>
    <row r="38" spans="1:49" s="101" customFormat="1">
      <c r="A38" s="325"/>
      <c r="B38" s="326"/>
      <c r="C38" s="327"/>
      <c r="D38" s="259"/>
      <c r="E38" s="260"/>
      <c r="F38" s="260"/>
      <c r="G38" s="260"/>
      <c r="H38" s="260"/>
      <c r="I38" s="243" t="s">
        <v>264</v>
      </c>
      <c r="J38" s="246"/>
      <c r="K38" s="247"/>
      <c r="L38" s="248"/>
      <c r="M38" s="248"/>
      <c r="N38" s="248"/>
      <c r="O38" s="249"/>
      <c r="P38" s="242"/>
      <c r="Q38" s="243"/>
      <c r="R38" s="243"/>
      <c r="S38" s="239"/>
      <c r="T38" s="240"/>
      <c r="U38" s="240"/>
      <c r="V38" s="240"/>
      <c r="W38" s="241"/>
      <c r="X38" s="250"/>
      <c r="Y38" s="251"/>
      <c r="Z38" s="251"/>
      <c r="AA38" s="251"/>
      <c r="AB38" s="252"/>
      <c r="AC38" s="250" t="s">
        <v>236</v>
      </c>
      <c r="AD38" s="251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3"/>
      <c r="AP38" s="253"/>
      <c r="AQ38" s="253"/>
      <c r="AR38" s="253"/>
      <c r="AS38" s="256"/>
    </row>
    <row r="39" spans="1:49">
      <c r="A39" s="325"/>
      <c r="B39" s="326"/>
      <c r="C39" s="327"/>
      <c r="D39" s="259"/>
      <c r="E39" s="260"/>
      <c r="F39" s="260"/>
      <c r="G39" s="260"/>
      <c r="H39" s="260"/>
      <c r="I39" s="243" t="s">
        <v>264</v>
      </c>
      <c r="J39" s="246"/>
      <c r="K39" s="247"/>
      <c r="L39" s="248"/>
      <c r="M39" s="248"/>
      <c r="N39" s="248"/>
      <c r="O39" s="249"/>
      <c r="P39" s="242"/>
      <c r="Q39" s="243"/>
      <c r="R39" s="243"/>
      <c r="S39" s="239"/>
      <c r="T39" s="240"/>
      <c r="U39" s="240"/>
      <c r="V39" s="240"/>
      <c r="W39" s="241"/>
      <c r="X39" s="250"/>
      <c r="Y39" s="251"/>
      <c r="Z39" s="251"/>
      <c r="AA39" s="251"/>
      <c r="AB39" s="252"/>
      <c r="AC39" s="250" t="s">
        <v>236</v>
      </c>
      <c r="AD39" s="251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3"/>
      <c r="AP39" s="253"/>
      <c r="AQ39" s="253"/>
      <c r="AR39" s="253"/>
      <c r="AS39" s="256"/>
    </row>
    <row r="40" spans="1:49">
      <c r="A40" s="325"/>
      <c r="B40" s="326"/>
      <c r="C40" s="327"/>
      <c r="D40" s="259"/>
      <c r="E40" s="260"/>
      <c r="F40" s="260"/>
      <c r="G40" s="260"/>
      <c r="H40" s="260"/>
      <c r="I40" s="243" t="s">
        <v>264</v>
      </c>
      <c r="J40" s="246"/>
      <c r="K40" s="247"/>
      <c r="L40" s="248"/>
      <c r="M40" s="248"/>
      <c r="N40" s="248"/>
      <c r="O40" s="249"/>
      <c r="P40" s="242"/>
      <c r="Q40" s="243"/>
      <c r="R40" s="243"/>
      <c r="S40" s="239"/>
      <c r="T40" s="240"/>
      <c r="U40" s="240"/>
      <c r="V40" s="240"/>
      <c r="W40" s="241"/>
      <c r="X40" s="250"/>
      <c r="Y40" s="251"/>
      <c r="Z40" s="251"/>
      <c r="AA40" s="251"/>
      <c r="AB40" s="252"/>
      <c r="AC40" s="250" t="s">
        <v>236</v>
      </c>
      <c r="AD40" s="251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3"/>
      <c r="AP40" s="254"/>
      <c r="AQ40" s="254"/>
      <c r="AR40" s="254"/>
      <c r="AS40" s="255"/>
    </row>
    <row r="41" spans="1:49">
      <c r="A41" s="325"/>
      <c r="B41" s="326"/>
      <c r="C41" s="327"/>
      <c r="D41" s="259"/>
      <c r="E41" s="260"/>
      <c r="F41" s="260"/>
      <c r="G41" s="260"/>
      <c r="H41" s="260"/>
      <c r="I41" s="243" t="s">
        <v>264</v>
      </c>
      <c r="J41" s="246"/>
      <c r="K41" s="247"/>
      <c r="L41" s="248"/>
      <c r="M41" s="248"/>
      <c r="N41" s="248"/>
      <c r="O41" s="249"/>
      <c r="P41" s="242"/>
      <c r="Q41" s="243"/>
      <c r="R41" s="243"/>
      <c r="S41" s="239"/>
      <c r="T41" s="240"/>
      <c r="U41" s="240"/>
      <c r="V41" s="240"/>
      <c r="W41" s="241"/>
      <c r="X41" s="250"/>
      <c r="Y41" s="251"/>
      <c r="Z41" s="251"/>
      <c r="AA41" s="251"/>
      <c r="AB41" s="252"/>
      <c r="AC41" s="250" t="s">
        <v>236</v>
      </c>
      <c r="AD41" s="251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3"/>
      <c r="AP41" s="254"/>
      <c r="AQ41" s="254"/>
      <c r="AR41" s="254"/>
      <c r="AS41" s="255"/>
    </row>
    <row r="42" spans="1:49">
      <c r="A42" s="325"/>
      <c r="B42" s="326"/>
      <c r="C42" s="327"/>
      <c r="D42" s="259"/>
      <c r="E42" s="260"/>
      <c r="F42" s="260"/>
      <c r="G42" s="260"/>
      <c r="H42" s="260"/>
      <c r="I42" s="243" t="s">
        <v>264</v>
      </c>
      <c r="J42" s="246"/>
      <c r="K42" s="247"/>
      <c r="L42" s="248"/>
      <c r="M42" s="248"/>
      <c r="N42" s="248"/>
      <c r="O42" s="249"/>
      <c r="P42" s="242"/>
      <c r="Q42" s="243"/>
      <c r="R42" s="243"/>
      <c r="S42" s="239"/>
      <c r="T42" s="240"/>
      <c r="U42" s="240"/>
      <c r="V42" s="240"/>
      <c r="W42" s="241"/>
      <c r="X42" s="250"/>
      <c r="Y42" s="251"/>
      <c r="Z42" s="251"/>
      <c r="AA42" s="251"/>
      <c r="AB42" s="252"/>
      <c r="AC42" s="250" t="s">
        <v>236</v>
      </c>
      <c r="AD42" s="251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3"/>
      <c r="AP42" s="254"/>
      <c r="AQ42" s="254"/>
      <c r="AR42" s="254"/>
      <c r="AS42" s="255"/>
    </row>
    <row r="43" spans="1:49">
      <c r="A43" s="325"/>
      <c r="B43" s="326"/>
      <c r="C43" s="327"/>
      <c r="D43" s="259"/>
      <c r="E43" s="260"/>
      <c r="F43" s="260"/>
      <c r="G43" s="260"/>
      <c r="H43" s="260"/>
      <c r="I43" s="243" t="s">
        <v>264</v>
      </c>
      <c r="J43" s="246"/>
      <c r="K43" s="247"/>
      <c r="L43" s="248"/>
      <c r="M43" s="248"/>
      <c r="N43" s="248"/>
      <c r="O43" s="249"/>
      <c r="P43" s="242"/>
      <c r="Q43" s="243"/>
      <c r="R43" s="243"/>
      <c r="S43" s="239"/>
      <c r="T43" s="240"/>
      <c r="U43" s="240"/>
      <c r="V43" s="240"/>
      <c r="W43" s="241"/>
      <c r="X43" s="250"/>
      <c r="Y43" s="251"/>
      <c r="Z43" s="251"/>
      <c r="AA43" s="251"/>
      <c r="AB43" s="252"/>
      <c r="AC43" s="250" t="s">
        <v>236</v>
      </c>
      <c r="AD43" s="251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3"/>
      <c r="AP43" s="254"/>
      <c r="AQ43" s="254"/>
      <c r="AR43" s="254"/>
      <c r="AS43" s="255"/>
    </row>
    <row r="44" spans="1:49">
      <c r="A44" s="325"/>
      <c r="B44" s="326"/>
      <c r="C44" s="327"/>
      <c r="D44" s="259"/>
      <c r="E44" s="260"/>
      <c r="F44" s="260"/>
      <c r="G44" s="260"/>
      <c r="H44" s="260"/>
      <c r="I44" s="243" t="s">
        <v>264</v>
      </c>
      <c r="J44" s="246"/>
      <c r="K44" s="247"/>
      <c r="L44" s="248"/>
      <c r="M44" s="248"/>
      <c r="N44" s="248"/>
      <c r="O44" s="249"/>
      <c r="P44" s="242"/>
      <c r="Q44" s="243"/>
      <c r="R44" s="243"/>
      <c r="S44" s="239"/>
      <c r="T44" s="240"/>
      <c r="U44" s="240"/>
      <c r="V44" s="240"/>
      <c r="W44" s="241"/>
      <c r="X44" s="250"/>
      <c r="Y44" s="251"/>
      <c r="Z44" s="251"/>
      <c r="AA44" s="251"/>
      <c r="AB44" s="252"/>
      <c r="AC44" s="250" t="s">
        <v>236</v>
      </c>
      <c r="AD44" s="251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3"/>
      <c r="AP44" s="254"/>
      <c r="AQ44" s="254"/>
      <c r="AR44" s="254"/>
      <c r="AS44" s="255"/>
    </row>
    <row r="45" spans="1:49" ht="14.25" thickBot="1">
      <c r="A45" s="328"/>
      <c r="B45" s="329"/>
      <c r="C45" s="330"/>
      <c r="D45" s="261"/>
      <c r="E45" s="262"/>
      <c r="F45" s="262"/>
      <c r="G45" s="262"/>
      <c r="H45" s="262"/>
      <c r="I45" s="263" t="s">
        <v>264</v>
      </c>
      <c r="J45" s="264"/>
      <c r="K45" s="247"/>
      <c r="L45" s="248"/>
      <c r="M45" s="248"/>
      <c r="N45" s="248"/>
      <c r="O45" s="249"/>
      <c r="P45" s="265"/>
      <c r="Q45" s="263"/>
      <c r="R45" s="263"/>
      <c r="S45" s="266"/>
      <c r="T45" s="267"/>
      <c r="U45" s="267"/>
      <c r="V45" s="267"/>
      <c r="W45" s="268"/>
      <c r="X45" s="269"/>
      <c r="Y45" s="270"/>
      <c r="Z45" s="270"/>
      <c r="AA45" s="270"/>
      <c r="AB45" s="271"/>
      <c r="AC45" s="269" t="s">
        <v>236</v>
      </c>
      <c r="AD45" s="270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2"/>
      <c r="AP45" s="283"/>
      <c r="AQ45" s="283"/>
      <c r="AR45" s="283"/>
      <c r="AS45" s="284"/>
    </row>
    <row r="46" spans="1:49" ht="13.5" customHeight="1">
      <c r="A46" s="322" t="s">
        <v>161</v>
      </c>
      <c r="B46" s="323"/>
      <c r="C46" s="323"/>
      <c r="D46" s="450" t="s">
        <v>82</v>
      </c>
      <c r="E46" s="312"/>
      <c r="F46" s="312"/>
      <c r="G46" s="312"/>
      <c r="H46" s="312"/>
      <c r="I46" s="312"/>
      <c r="J46" s="311" t="s">
        <v>184</v>
      </c>
      <c r="K46" s="312"/>
      <c r="L46" s="312"/>
      <c r="M46" s="312"/>
      <c r="N46" s="312"/>
      <c r="O46" s="312"/>
      <c r="P46" s="311" t="s">
        <v>185</v>
      </c>
      <c r="Q46" s="312"/>
      <c r="R46" s="313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184</v>
      </c>
      <c r="AB46" s="312"/>
      <c r="AC46" s="312"/>
      <c r="AD46" s="312"/>
      <c r="AE46" s="312"/>
      <c r="AF46" s="313"/>
      <c r="AG46" s="311" t="s">
        <v>186</v>
      </c>
      <c r="AH46" s="312"/>
      <c r="AI46" s="312"/>
      <c r="AJ46" s="312"/>
      <c r="AK46" s="312"/>
      <c r="AL46" s="312"/>
      <c r="AM46" s="312"/>
      <c r="AN46" s="312"/>
      <c r="AO46" s="312"/>
      <c r="AP46" s="313"/>
      <c r="AQ46" s="311" t="s">
        <v>185</v>
      </c>
      <c r="AR46" s="312"/>
      <c r="AS46" s="458"/>
      <c r="AW46" s="202"/>
    </row>
    <row r="47" spans="1:49" ht="13.5" customHeight="1">
      <c r="A47" s="325"/>
      <c r="B47" s="326"/>
      <c r="C47" s="326"/>
      <c r="D47" s="303" t="s">
        <v>182</v>
      </c>
      <c r="E47" s="304"/>
      <c r="F47" s="350" t="s">
        <v>199</v>
      </c>
      <c r="G47" s="351"/>
      <c r="H47" s="351"/>
      <c r="I47" s="352"/>
      <c r="J47" s="196"/>
      <c r="K47" s="320"/>
      <c r="L47" s="321"/>
      <c r="M47" s="321"/>
      <c r="N47" s="321"/>
      <c r="O47" s="130" t="s">
        <v>152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226</v>
      </c>
      <c r="Z47" s="462"/>
      <c r="AA47" s="274"/>
      <c r="AB47" s="275"/>
      <c r="AC47" s="275"/>
      <c r="AD47" s="275"/>
      <c r="AE47" s="275"/>
      <c r="AF47" s="132" t="s">
        <v>152</v>
      </c>
      <c r="AG47" s="288"/>
      <c r="AH47" s="289"/>
      <c r="AI47" s="289"/>
      <c r="AJ47" s="289"/>
      <c r="AK47" s="289"/>
      <c r="AL47" s="289"/>
      <c r="AM47" s="289"/>
      <c r="AN47" s="289"/>
      <c r="AO47" s="289"/>
      <c r="AP47" s="290"/>
      <c r="AQ47" s="448"/>
      <c r="AR47" s="442"/>
      <c r="AS47" s="459"/>
      <c r="AW47" s="203"/>
    </row>
    <row r="48" spans="1:49">
      <c r="A48" s="325"/>
      <c r="B48" s="326"/>
      <c r="C48" s="326"/>
      <c r="D48" s="305"/>
      <c r="E48" s="306"/>
      <c r="F48" s="350"/>
      <c r="G48" s="351"/>
      <c r="H48" s="351"/>
      <c r="I48" s="352"/>
      <c r="J48" s="197"/>
      <c r="K48" s="310"/>
      <c r="L48" s="273"/>
      <c r="M48" s="273"/>
      <c r="N48" s="273"/>
      <c r="O48" s="131" t="s">
        <v>152</v>
      </c>
      <c r="P48" s="276"/>
      <c r="Q48" s="277"/>
      <c r="R48" s="319"/>
      <c r="S48" s="314"/>
      <c r="T48" s="315"/>
      <c r="U48" s="315"/>
      <c r="V48" s="315"/>
      <c r="W48" s="315"/>
      <c r="X48" s="316"/>
      <c r="Y48" s="463"/>
      <c r="Z48" s="464"/>
      <c r="AA48" s="272"/>
      <c r="AB48" s="273"/>
      <c r="AC48" s="273"/>
      <c r="AD48" s="273"/>
      <c r="AE48" s="273"/>
      <c r="AF48" s="131" t="s">
        <v>152</v>
      </c>
      <c r="AG48" s="288"/>
      <c r="AH48" s="289"/>
      <c r="AI48" s="289"/>
      <c r="AJ48" s="289"/>
      <c r="AK48" s="289"/>
      <c r="AL48" s="289"/>
      <c r="AM48" s="289"/>
      <c r="AN48" s="289"/>
      <c r="AO48" s="289"/>
      <c r="AP48" s="290"/>
      <c r="AQ48" s="276"/>
      <c r="AR48" s="277"/>
      <c r="AS48" s="278"/>
    </row>
    <row r="49" spans="1:45">
      <c r="A49" s="325"/>
      <c r="B49" s="326"/>
      <c r="C49" s="326"/>
      <c r="D49" s="305"/>
      <c r="E49" s="306"/>
      <c r="F49" s="350"/>
      <c r="G49" s="351"/>
      <c r="H49" s="351"/>
      <c r="I49" s="352"/>
      <c r="J49" s="197"/>
      <c r="K49" s="310"/>
      <c r="L49" s="273"/>
      <c r="M49" s="273"/>
      <c r="N49" s="273"/>
      <c r="O49" s="131" t="s">
        <v>152</v>
      </c>
      <c r="P49" s="276"/>
      <c r="Q49" s="277"/>
      <c r="R49" s="319"/>
      <c r="S49" s="314"/>
      <c r="T49" s="315"/>
      <c r="U49" s="315"/>
      <c r="V49" s="315"/>
      <c r="W49" s="315"/>
      <c r="X49" s="316"/>
      <c r="Y49" s="463"/>
      <c r="Z49" s="464"/>
      <c r="AA49" s="272"/>
      <c r="AB49" s="273"/>
      <c r="AC49" s="273"/>
      <c r="AD49" s="273"/>
      <c r="AE49" s="273"/>
      <c r="AF49" s="131" t="s">
        <v>152</v>
      </c>
      <c r="AG49" s="288"/>
      <c r="AH49" s="289"/>
      <c r="AI49" s="289"/>
      <c r="AJ49" s="289"/>
      <c r="AK49" s="289"/>
      <c r="AL49" s="289"/>
      <c r="AM49" s="289"/>
      <c r="AN49" s="289"/>
      <c r="AO49" s="289"/>
      <c r="AP49" s="290"/>
      <c r="AQ49" s="276"/>
      <c r="AR49" s="277"/>
      <c r="AS49" s="278"/>
    </row>
    <row r="50" spans="1:45">
      <c r="A50" s="325"/>
      <c r="B50" s="326"/>
      <c r="C50" s="326"/>
      <c r="D50" s="305"/>
      <c r="E50" s="306"/>
      <c r="F50" s="350"/>
      <c r="G50" s="351"/>
      <c r="H50" s="351"/>
      <c r="I50" s="352"/>
      <c r="J50" s="197"/>
      <c r="K50" s="310"/>
      <c r="L50" s="273"/>
      <c r="M50" s="273"/>
      <c r="N50" s="273"/>
      <c r="O50" s="131" t="s">
        <v>152</v>
      </c>
      <c r="P50" s="276"/>
      <c r="Q50" s="277"/>
      <c r="R50" s="319"/>
      <c r="S50" s="314"/>
      <c r="T50" s="315"/>
      <c r="U50" s="315"/>
      <c r="V50" s="315"/>
      <c r="W50" s="315"/>
      <c r="X50" s="316"/>
      <c r="Y50" s="463"/>
      <c r="Z50" s="464"/>
      <c r="AA50" s="272"/>
      <c r="AB50" s="273"/>
      <c r="AC50" s="273"/>
      <c r="AD50" s="273"/>
      <c r="AE50" s="273"/>
      <c r="AF50" s="131" t="s">
        <v>152</v>
      </c>
      <c r="AG50" s="288"/>
      <c r="AH50" s="289"/>
      <c r="AI50" s="289"/>
      <c r="AJ50" s="289"/>
      <c r="AK50" s="289"/>
      <c r="AL50" s="289"/>
      <c r="AM50" s="289"/>
      <c r="AN50" s="289"/>
      <c r="AO50" s="289"/>
      <c r="AP50" s="290"/>
      <c r="AQ50" s="276"/>
      <c r="AR50" s="277"/>
      <c r="AS50" s="278"/>
    </row>
    <row r="51" spans="1:45">
      <c r="A51" s="325"/>
      <c r="B51" s="326"/>
      <c r="C51" s="326"/>
      <c r="D51" s="305"/>
      <c r="E51" s="306"/>
      <c r="F51" s="350"/>
      <c r="G51" s="351"/>
      <c r="H51" s="351"/>
      <c r="I51" s="352"/>
      <c r="J51" s="197"/>
      <c r="K51" s="310"/>
      <c r="L51" s="273"/>
      <c r="M51" s="273"/>
      <c r="N51" s="273"/>
      <c r="O51" s="131" t="s">
        <v>152</v>
      </c>
      <c r="P51" s="276"/>
      <c r="Q51" s="277"/>
      <c r="R51" s="319"/>
      <c r="S51" s="314"/>
      <c r="T51" s="315"/>
      <c r="U51" s="315"/>
      <c r="V51" s="315"/>
      <c r="W51" s="315"/>
      <c r="X51" s="316"/>
      <c r="Y51" s="463"/>
      <c r="Z51" s="464"/>
      <c r="AA51" s="272"/>
      <c r="AB51" s="273"/>
      <c r="AC51" s="273"/>
      <c r="AD51" s="273"/>
      <c r="AE51" s="273"/>
      <c r="AF51" s="131" t="s">
        <v>152</v>
      </c>
      <c r="AG51" s="288"/>
      <c r="AH51" s="289"/>
      <c r="AI51" s="289"/>
      <c r="AJ51" s="289"/>
      <c r="AK51" s="289"/>
      <c r="AL51" s="289"/>
      <c r="AM51" s="289"/>
      <c r="AN51" s="289"/>
      <c r="AO51" s="289"/>
      <c r="AP51" s="290"/>
      <c r="AQ51" s="276"/>
      <c r="AR51" s="277"/>
      <c r="AS51" s="278"/>
    </row>
    <row r="52" spans="1:45">
      <c r="A52" s="325"/>
      <c r="B52" s="326"/>
      <c r="C52" s="326"/>
      <c r="D52" s="305"/>
      <c r="E52" s="306"/>
      <c r="F52" s="350"/>
      <c r="G52" s="351"/>
      <c r="H52" s="351"/>
      <c r="I52" s="352"/>
      <c r="J52" s="197"/>
      <c r="K52" s="310"/>
      <c r="L52" s="273"/>
      <c r="M52" s="273"/>
      <c r="N52" s="273"/>
      <c r="O52" s="131" t="s">
        <v>152</v>
      </c>
      <c r="P52" s="276"/>
      <c r="Q52" s="277"/>
      <c r="R52" s="319"/>
      <c r="S52" s="314"/>
      <c r="T52" s="315"/>
      <c r="U52" s="315"/>
      <c r="V52" s="315"/>
      <c r="W52" s="315"/>
      <c r="X52" s="316"/>
      <c r="Y52" s="463"/>
      <c r="Z52" s="464"/>
      <c r="AA52" s="272"/>
      <c r="AB52" s="273"/>
      <c r="AC52" s="273"/>
      <c r="AD52" s="273"/>
      <c r="AE52" s="273"/>
      <c r="AF52" s="131" t="s">
        <v>152</v>
      </c>
      <c r="AG52" s="288"/>
      <c r="AH52" s="289"/>
      <c r="AI52" s="289"/>
      <c r="AJ52" s="289"/>
      <c r="AK52" s="289"/>
      <c r="AL52" s="289"/>
      <c r="AM52" s="289"/>
      <c r="AN52" s="289"/>
      <c r="AO52" s="289"/>
      <c r="AP52" s="290"/>
      <c r="AQ52" s="276"/>
      <c r="AR52" s="277"/>
      <c r="AS52" s="278"/>
    </row>
    <row r="53" spans="1:45">
      <c r="A53" s="325"/>
      <c r="B53" s="326"/>
      <c r="C53" s="326"/>
      <c r="D53" s="307"/>
      <c r="E53" s="308"/>
      <c r="F53" s="350"/>
      <c r="G53" s="351"/>
      <c r="H53" s="351"/>
      <c r="I53" s="352"/>
      <c r="J53" s="198"/>
      <c r="K53" s="443"/>
      <c r="L53" s="444"/>
      <c r="M53" s="444"/>
      <c r="N53" s="444"/>
      <c r="O53" s="133" t="s">
        <v>152</v>
      </c>
      <c r="P53" s="279"/>
      <c r="Q53" s="280"/>
      <c r="R53" s="413"/>
      <c r="S53" s="452"/>
      <c r="T53" s="453"/>
      <c r="U53" s="453"/>
      <c r="V53" s="453"/>
      <c r="W53" s="453"/>
      <c r="X53" s="460"/>
      <c r="Y53" s="463"/>
      <c r="Z53" s="464"/>
      <c r="AA53" s="272"/>
      <c r="AB53" s="273"/>
      <c r="AC53" s="273"/>
      <c r="AD53" s="273"/>
      <c r="AE53" s="273"/>
      <c r="AF53" s="131" t="s">
        <v>152</v>
      </c>
      <c r="AG53" s="288"/>
      <c r="AH53" s="289"/>
      <c r="AI53" s="289"/>
      <c r="AJ53" s="289"/>
      <c r="AK53" s="289"/>
      <c r="AL53" s="289"/>
      <c r="AM53" s="289"/>
      <c r="AN53" s="289"/>
      <c r="AO53" s="289"/>
      <c r="AP53" s="290"/>
      <c r="AQ53" s="276"/>
      <c r="AR53" s="277"/>
      <c r="AS53" s="278"/>
    </row>
    <row r="54" spans="1:45" ht="13.5" customHeight="1">
      <c r="A54" s="325"/>
      <c r="B54" s="326"/>
      <c r="C54" s="326"/>
      <c r="D54" s="303" t="s">
        <v>223</v>
      </c>
      <c r="E54" s="451"/>
      <c r="F54" s="451"/>
      <c r="G54" s="451"/>
      <c r="H54" s="451"/>
      <c r="I54" s="304"/>
      <c r="J54" s="257" t="s">
        <v>184</v>
      </c>
      <c r="K54" s="258"/>
      <c r="L54" s="258"/>
      <c r="M54" s="258"/>
      <c r="N54" s="258"/>
      <c r="O54" s="258"/>
      <c r="P54" s="257" t="s">
        <v>185</v>
      </c>
      <c r="Q54" s="258"/>
      <c r="R54" s="309"/>
      <c r="S54" s="257" t="s">
        <v>108</v>
      </c>
      <c r="T54" s="258"/>
      <c r="U54" s="258"/>
      <c r="V54" s="258"/>
      <c r="W54" s="258"/>
      <c r="X54" s="309"/>
      <c r="Y54" s="463"/>
      <c r="Z54" s="464"/>
      <c r="AA54" s="272"/>
      <c r="AB54" s="273"/>
      <c r="AC54" s="273"/>
      <c r="AD54" s="273"/>
      <c r="AE54" s="273"/>
      <c r="AF54" s="131" t="s">
        <v>152</v>
      </c>
      <c r="AG54" s="288"/>
      <c r="AH54" s="289"/>
      <c r="AI54" s="289"/>
      <c r="AJ54" s="289"/>
      <c r="AK54" s="289"/>
      <c r="AL54" s="289"/>
      <c r="AM54" s="289"/>
      <c r="AN54" s="289"/>
      <c r="AO54" s="289"/>
      <c r="AP54" s="290"/>
      <c r="AQ54" s="276"/>
      <c r="AR54" s="277"/>
      <c r="AS54" s="278"/>
    </row>
    <row r="55" spans="1:45" ht="13.5" customHeight="1">
      <c r="A55" s="325"/>
      <c r="B55" s="326"/>
      <c r="C55" s="326"/>
      <c r="D55" s="303" t="s">
        <v>181</v>
      </c>
      <c r="E55" s="304"/>
      <c r="F55" s="350" t="s">
        <v>227</v>
      </c>
      <c r="G55" s="351"/>
      <c r="H55" s="351"/>
      <c r="I55" s="352"/>
      <c r="J55" s="445"/>
      <c r="K55" s="446"/>
      <c r="L55" s="446"/>
      <c r="M55" s="446"/>
      <c r="N55" s="446"/>
      <c r="O55" s="130" t="s">
        <v>152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72"/>
      <c r="AB55" s="273"/>
      <c r="AC55" s="273"/>
      <c r="AD55" s="273"/>
      <c r="AE55" s="273"/>
      <c r="AF55" s="131" t="s">
        <v>152</v>
      </c>
      <c r="AG55" s="288"/>
      <c r="AH55" s="289"/>
      <c r="AI55" s="289"/>
      <c r="AJ55" s="289"/>
      <c r="AK55" s="289"/>
      <c r="AL55" s="289"/>
      <c r="AM55" s="289"/>
      <c r="AN55" s="289"/>
      <c r="AO55" s="289"/>
      <c r="AP55" s="290"/>
      <c r="AQ55" s="276"/>
      <c r="AR55" s="277"/>
      <c r="AS55" s="278"/>
    </row>
    <row r="56" spans="1:45">
      <c r="A56" s="325"/>
      <c r="B56" s="326"/>
      <c r="C56" s="326"/>
      <c r="D56" s="305"/>
      <c r="E56" s="306"/>
      <c r="F56" s="350"/>
      <c r="G56" s="351"/>
      <c r="H56" s="351"/>
      <c r="I56" s="352"/>
      <c r="J56" s="314"/>
      <c r="K56" s="315"/>
      <c r="L56" s="315"/>
      <c r="M56" s="315"/>
      <c r="N56" s="315"/>
      <c r="O56" s="131" t="s">
        <v>152</v>
      </c>
      <c r="P56" s="276"/>
      <c r="Q56" s="277"/>
      <c r="R56" s="319"/>
      <c r="S56" s="314"/>
      <c r="T56" s="315"/>
      <c r="U56" s="315"/>
      <c r="V56" s="315"/>
      <c r="W56" s="315"/>
      <c r="X56" s="316"/>
      <c r="Y56" s="465"/>
      <c r="Z56" s="466"/>
      <c r="AA56" s="467"/>
      <c r="AB56" s="468"/>
      <c r="AC56" s="468"/>
      <c r="AD56" s="468"/>
      <c r="AE56" s="468"/>
      <c r="AF56" s="133" t="s">
        <v>152</v>
      </c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79"/>
      <c r="AR56" s="280"/>
      <c r="AS56" s="281"/>
    </row>
    <row r="57" spans="1:45" ht="14.25" customHeight="1">
      <c r="A57" s="325"/>
      <c r="B57" s="326"/>
      <c r="C57" s="326"/>
      <c r="D57" s="305"/>
      <c r="E57" s="306"/>
      <c r="F57" s="350"/>
      <c r="G57" s="351"/>
      <c r="H57" s="351"/>
      <c r="I57" s="352"/>
      <c r="J57" s="314"/>
      <c r="K57" s="315"/>
      <c r="L57" s="315"/>
      <c r="M57" s="315"/>
      <c r="N57" s="315"/>
      <c r="O57" s="131" t="s">
        <v>152</v>
      </c>
      <c r="P57" s="276"/>
      <c r="Q57" s="277"/>
      <c r="R57" s="319"/>
      <c r="S57" s="314"/>
      <c r="T57" s="315"/>
      <c r="U57" s="315"/>
      <c r="V57" s="315"/>
      <c r="W57" s="315"/>
      <c r="X57" s="315"/>
      <c r="Y57" s="257" t="s">
        <v>223</v>
      </c>
      <c r="Z57" s="258"/>
      <c r="AA57" s="258"/>
      <c r="AB57" s="258"/>
      <c r="AC57" s="258"/>
      <c r="AD57" s="258"/>
      <c r="AE57" s="258"/>
      <c r="AF57" s="309"/>
      <c r="AG57" s="257" t="s">
        <v>70</v>
      </c>
      <c r="AH57" s="258"/>
      <c r="AI57" s="258"/>
      <c r="AJ57" s="257" t="s">
        <v>185</v>
      </c>
      <c r="AK57" s="258"/>
      <c r="AL57" s="258"/>
      <c r="AM57" s="285" t="s">
        <v>108</v>
      </c>
      <c r="AN57" s="286"/>
      <c r="AO57" s="286"/>
      <c r="AP57" s="286"/>
      <c r="AQ57" s="286"/>
      <c r="AR57" s="286"/>
      <c r="AS57" s="287"/>
    </row>
    <row r="58" spans="1:45" ht="13.5" customHeight="1">
      <c r="A58" s="325"/>
      <c r="B58" s="326"/>
      <c r="C58" s="326"/>
      <c r="D58" s="305"/>
      <c r="E58" s="306"/>
      <c r="F58" s="350"/>
      <c r="G58" s="351"/>
      <c r="H58" s="351"/>
      <c r="I58" s="352"/>
      <c r="J58" s="314"/>
      <c r="K58" s="315"/>
      <c r="L58" s="315"/>
      <c r="M58" s="315"/>
      <c r="N58" s="315"/>
      <c r="O58" s="131" t="s">
        <v>152</v>
      </c>
      <c r="P58" s="276"/>
      <c r="Q58" s="277"/>
      <c r="R58" s="319"/>
      <c r="S58" s="314"/>
      <c r="T58" s="315"/>
      <c r="U58" s="315"/>
      <c r="V58" s="315"/>
      <c r="W58" s="315"/>
      <c r="X58" s="315"/>
      <c r="Y58" s="495" t="s">
        <v>229</v>
      </c>
      <c r="Z58" s="496"/>
      <c r="AA58" s="496"/>
      <c r="AB58" s="496"/>
      <c r="AC58" s="496"/>
      <c r="AD58" s="496"/>
      <c r="AE58" s="496"/>
      <c r="AF58" s="497"/>
      <c r="AG58" s="301"/>
      <c r="AH58" s="302"/>
      <c r="AI58" s="204" t="s">
        <v>162</v>
      </c>
      <c r="AJ58" s="301"/>
      <c r="AK58" s="302"/>
      <c r="AL58" s="291"/>
      <c r="AM58" s="301"/>
      <c r="AN58" s="302"/>
      <c r="AO58" s="302"/>
      <c r="AP58" s="302"/>
      <c r="AQ58" s="302"/>
      <c r="AR58" s="302"/>
      <c r="AS58" s="476"/>
    </row>
    <row r="59" spans="1:45" ht="13.5" customHeight="1">
      <c r="A59" s="325"/>
      <c r="B59" s="326"/>
      <c r="C59" s="326"/>
      <c r="D59" s="305"/>
      <c r="E59" s="306"/>
      <c r="F59" s="353"/>
      <c r="G59" s="354"/>
      <c r="H59" s="354"/>
      <c r="I59" s="355"/>
      <c r="J59" s="452"/>
      <c r="K59" s="453"/>
      <c r="L59" s="453"/>
      <c r="M59" s="453"/>
      <c r="N59" s="453"/>
      <c r="O59" s="133" t="s">
        <v>152</v>
      </c>
      <c r="P59" s="279"/>
      <c r="Q59" s="280"/>
      <c r="R59" s="413"/>
      <c r="S59" s="452"/>
      <c r="T59" s="453"/>
      <c r="U59" s="453"/>
      <c r="V59" s="453"/>
      <c r="W59" s="453"/>
      <c r="X59" s="453"/>
      <c r="Y59" s="350" t="s">
        <v>228</v>
      </c>
      <c r="Z59" s="351"/>
      <c r="AA59" s="351"/>
      <c r="AB59" s="351"/>
      <c r="AC59" s="351"/>
      <c r="AD59" s="351"/>
      <c r="AE59" s="351"/>
      <c r="AF59" s="352"/>
      <c r="AG59" s="317"/>
      <c r="AH59" s="318"/>
      <c r="AI59" s="205" t="s">
        <v>162</v>
      </c>
      <c r="AJ59" s="317"/>
      <c r="AK59" s="318"/>
      <c r="AL59" s="412"/>
      <c r="AM59" s="317"/>
      <c r="AN59" s="318"/>
      <c r="AO59" s="318"/>
      <c r="AP59" s="318"/>
      <c r="AQ59" s="318"/>
      <c r="AR59" s="318"/>
      <c r="AS59" s="475"/>
    </row>
    <row r="60" spans="1:45" ht="14.25" customHeight="1">
      <c r="A60" s="325"/>
      <c r="B60" s="326"/>
      <c r="C60" s="326"/>
      <c r="D60" s="305"/>
      <c r="E60" s="306"/>
      <c r="F60" s="350" t="s">
        <v>198</v>
      </c>
      <c r="G60" s="351"/>
      <c r="H60" s="351"/>
      <c r="I60" s="352"/>
      <c r="J60" s="445"/>
      <c r="K60" s="446"/>
      <c r="L60" s="446"/>
      <c r="M60" s="446"/>
      <c r="N60" s="446"/>
      <c r="O60" s="130" t="s">
        <v>152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7" t="s">
        <v>223</v>
      </c>
      <c r="Z60" s="258"/>
      <c r="AA60" s="258"/>
      <c r="AB60" s="258"/>
      <c r="AC60" s="258"/>
      <c r="AD60" s="258"/>
      <c r="AE60" s="258"/>
      <c r="AF60" s="309"/>
      <c r="AG60" s="25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477"/>
    </row>
    <row r="61" spans="1:45" ht="13.5" customHeight="1">
      <c r="A61" s="325"/>
      <c r="B61" s="326"/>
      <c r="C61" s="326"/>
      <c r="D61" s="305"/>
      <c r="E61" s="306"/>
      <c r="F61" s="350"/>
      <c r="G61" s="351"/>
      <c r="H61" s="351"/>
      <c r="I61" s="352"/>
      <c r="J61" s="484"/>
      <c r="K61" s="485"/>
      <c r="L61" s="485"/>
      <c r="M61" s="485"/>
      <c r="N61" s="485"/>
      <c r="O61" s="134" t="s">
        <v>152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183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5"/>
      <c r="B62" s="326"/>
      <c r="C62" s="326"/>
      <c r="D62" s="305"/>
      <c r="E62" s="306"/>
      <c r="F62" s="347" t="s">
        <v>200</v>
      </c>
      <c r="G62" s="348"/>
      <c r="H62" s="348"/>
      <c r="I62" s="349"/>
      <c r="J62" s="257" t="s">
        <v>185</v>
      </c>
      <c r="K62" s="258"/>
      <c r="L62" s="258"/>
      <c r="M62" s="257" t="s">
        <v>70</v>
      </c>
      <c r="N62" s="258"/>
      <c r="O62" s="258"/>
      <c r="P62" s="285" t="s">
        <v>108</v>
      </c>
      <c r="Q62" s="286"/>
      <c r="R62" s="286"/>
      <c r="S62" s="286"/>
      <c r="T62" s="286"/>
      <c r="U62" s="286"/>
      <c r="V62" s="286"/>
      <c r="W62" s="286"/>
      <c r="X62" s="286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5"/>
      <c r="B63" s="326"/>
      <c r="C63" s="326"/>
      <c r="D63" s="305"/>
      <c r="E63" s="306"/>
      <c r="F63" s="350"/>
      <c r="G63" s="351"/>
      <c r="H63" s="351"/>
      <c r="I63" s="352"/>
      <c r="J63" s="276"/>
      <c r="K63" s="277"/>
      <c r="L63" s="277"/>
      <c r="M63" s="448"/>
      <c r="N63" s="442"/>
      <c r="O63" s="199" t="s">
        <v>162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176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5"/>
      <c r="B64" s="326"/>
      <c r="C64" s="326"/>
      <c r="D64" s="305"/>
      <c r="E64" s="306"/>
      <c r="F64" s="350"/>
      <c r="G64" s="351"/>
      <c r="H64" s="351"/>
      <c r="I64" s="352"/>
      <c r="J64" s="276"/>
      <c r="K64" s="277"/>
      <c r="L64" s="277"/>
      <c r="M64" s="457"/>
      <c r="N64" s="260"/>
      <c r="O64" s="199" t="s">
        <v>162</v>
      </c>
      <c r="P64" s="457"/>
      <c r="Q64" s="260"/>
      <c r="R64" s="260"/>
      <c r="S64" s="260"/>
      <c r="T64" s="260"/>
      <c r="U64" s="260"/>
      <c r="V64" s="260"/>
      <c r="W64" s="260"/>
      <c r="X64" s="260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5"/>
      <c r="B65" s="326"/>
      <c r="C65" s="326"/>
      <c r="D65" s="305"/>
      <c r="E65" s="306"/>
      <c r="F65" s="350"/>
      <c r="G65" s="351"/>
      <c r="H65" s="351"/>
      <c r="I65" s="352"/>
      <c r="J65" s="276"/>
      <c r="K65" s="277"/>
      <c r="L65" s="277"/>
      <c r="M65" s="457"/>
      <c r="N65" s="260"/>
      <c r="O65" s="199" t="s">
        <v>162</v>
      </c>
      <c r="P65" s="457"/>
      <c r="Q65" s="260"/>
      <c r="R65" s="260"/>
      <c r="S65" s="260"/>
      <c r="T65" s="260"/>
      <c r="U65" s="260"/>
      <c r="V65" s="260"/>
      <c r="W65" s="260"/>
      <c r="X65" s="260"/>
      <c r="Y65" s="489" t="s">
        <v>224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5"/>
      <c r="B66" s="326"/>
      <c r="C66" s="326"/>
      <c r="D66" s="307"/>
      <c r="E66" s="308"/>
      <c r="F66" s="350"/>
      <c r="G66" s="351"/>
      <c r="H66" s="351"/>
      <c r="I66" s="352"/>
      <c r="J66" s="455"/>
      <c r="K66" s="456"/>
      <c r="L66" s="456"/>
      <c r="M66" s="454"/>
      <c r="N66" s="291"/>
      <c r="O66" s="200" t="s">
        <v>162</v>
      </c>
      <c r="P66" s="454"/>
      <c r="Q66" s="291"/>
      <c r="R66" s="291"/>
      <c r="S66" s="291"/>
      <c r="T66" s="291"/>
      <c r="U66" s="291"/>
      <c r="V66" s="291"/>
      <c r="W66" s="291"/>
      <c r="X66" s="291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92" t="s">
        <v>33</v>
      </c>
      <c r="B67" s="293"/>
      <c r="C67" s="294"/>
      <c r="D67" s="450" t="s">
        <v>35</v>
      </c>
      <c r="E67" s="312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22" t="s">
        <v>221</v>
      </c>
      <c r="T67" s="293"/>
      <c r="U67" s="294"/>
      <c r="V67" s="478"/>
      <c r="W67" s="479"/>
      <c r="X67" s="479"/>
      <c r="Y67" s="479"/>
      <c r="Z67" s="479"/>
      <c r="AA67" s="479"/>
      <c r="AB67" s="479"/>
      <c r="AC67" s="479"/>
      <c r="AD67" s="479"/>
      <c r="AE67" s="322" t="s">
        <v>187</v>
      </c>
      <c r="AF67" s="323"/>
      <c r="AG67" s="324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5"/>
      <c r="B68" s="296"/>
      <c r="C68" s="297"/>
      <c r="D68" s="498" t="s">
        <v>34</v>
      </c>
      <c r="E68" s="258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5"/>
      <c r="T68" s="296"/>
      <c r="U68" s="297"/>
      <c r="V68" s="480"/>
      <c r="W68" s="481"/>
      <c r="X68" s="481"/>
      <c r="Y68" s="481"/>
      <c r="Z68" s="481"/>
      <c r="AA68" s="481"/>
      <c r="AB68" s="481"/>
      <c r="AC68" s="481"/>
      <c r="AD68" s="481"/>
      <c r="AE68" s="325"/>
      <c r="AF68" s="326"/>
      <c r="AG68" s="327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5"/>
      <c r="B69" s="296"/>
      <c r="C69" s="297"/>
      <c r="D69" s="498" t="s">
        <v>219</v>
      </c>
      <c r="E69" s="258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5"/>
      <c r="T69" s="296"/>
      <c r="U69" s="297"/>
      <c r="V69" s="480"/>
      <c r="W69" s="481"/>
      <c r="X69" s="481"/>
      <c r="Y69" s="481"/>
      <c r="Z69" s="481"/>
      <c r="AA69" s="481"/>
      <c r="AB69" s="481"/>
      <c r="AC69" s="481"/>
      <c r="AD69" s="481"/>
      <c r="AE69" s="325"/>
      <c r="AF69" s="326"/>
      <c r="AG69" s="327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8"/>
      <c r="B70" s="299"/>
      <c r="C70" s="300"/>
      <c r="D70" s="499" t="s">
        <v>220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8"/>
      <c r="T70" s="299"/>
      <c r="U70" s="300"/>
      <c r="V70" s="482"/>
      <c r="W70" s="483"/>
      <c r="X70" s="483"/>
      <c r="Y70" s="483"/>
      <c r="Z70" s="483"/>
      <c r="AA70" s="483"/>
      <c r="AB70" s="483"/>
      <c r="AC70" s="483"/>
      <c r="AD70" s="483"/>
      <c r="AE70" s="328"/>
      <c r="AF70" s="329"/>
      <c r="AG70" s="330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H23" sqref="H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230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278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1" t="s">
        <v>279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1" t="s">
        <v>280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1" t="s">
        <v>281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1" t="s">
        <v>282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1" t="s">
        <v>283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231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238</v>
      </c>
      <c r="C12" s="523" t="s">
        <v>284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令和3年</v>
      </c>
      <c r="B1" s="523"/>
      <c r="C1" s="81" t="str">
        <f>曜日!C12</f>
        <v>7月</v>
      </c>
      <c r="D1" s="523" t="s">
        <v>46</v>
      </c>
      <c r="E1" s="523"/>
      <c r="F1" s="137" t="s">
        <v>47</v>
      </c>
      <c r="G1" s="40" t="s">
        <v>163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5</v>
      </c>
      <c r="E5" s="54">
        <v>0</v>
      </c>
      <c r="F5" s="53">
        <v>0</v>
      </c>
      <c r="G5" s="523" t="s">
        <v>276</v>
      </c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164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233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2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4" t="s">
        <v>274</v>
      </c>
      <c r="B13" s="52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1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4" t="s">
        <v>275</v>
      </c>
      <c r="B14" s="52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3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233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4" t="s">
        <v>274</v>
      </c>
      <c r="B26" s="524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4" t="s">
        <v>275</v>
      </c>
      <c r="B27" s="524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23" t="s">
        <v>72</v>
      </c>
      <c r="B29" s="523"/>
      <c r="C29" s="523"/>
      <c r="D29" s="523"/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69</v>
      </c>
      <c r="B30" s="523"/>
      <c r="C30" s="60" t="s">
        <v>70</v>
      </c>
      <c r="D30" s="523" t="s">
        <v>71</v>
      </c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65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233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 t="s">
        <v>66</v>
      </c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4" t="s">
        <v>274</v>
      </c>
      <c r="B34" s="524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524" t="s">
        <v>275</v>
      </c>
      <c r="B35" s="524"/>
      <c r="C35" s="48"/>
      <c r="D35" s="523"/>
      <c r="E35" s="523"/>
      <c r="F35" s="523"/>
      <c r="G35" s="523"/>
      <c r="H35" s="523"/>
      <c r="I35" s="523"/>
      <c r="J35" s="523"/>
      <c r="K35" s="523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3"/>
      <c r="B38" s="523"/>
      <c r="C38" s="69" t="s">
        <v>70</v>
      </c>
      <c r="D38" s="523" t="s">
        <v>73</v>
      </c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34</v>
      </c>
      <c r="B39" s="523"/>
      <c r="C39" s="70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4.25">
      <c r="A40" s="523" t="s">
        <v>35</v>
      </c>
      <c r="B40" s="523"/>
      <c r="C40" s="71"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7.25">
      <c r="A41" s="523" t="s">
        <v>56</v>
      </c>
      <c r="B41" s="523"/>
      <c r="C41" s="113">
        <f>SUM(C39:C40)</f>
        <v>0</v>
      </c>
      <c r="D41" s="523"/>
      <c r="E41" s="523"/>
      <c r="F41" s="523"/>
      <c r="G41" s="523"/>
      <c r="H41" s="523"/>
      <c r="I41" s="523"/>
      <c r="J41" s="523"/>
      <c r="K41" s="523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3"/>
      <c r="B44" s="523"/>
      <c r="C44" s="75" t="s">
        <v>70</v>
      </c>
      <c r="D44" s="523" t="s">
        <v>75</v>
      </c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76</v>
      </c>
      <c r="B45" s="523"/>
      <c r="C45" s="76">
        <v>0</v>
      </c>
      <c r="D45" s="523"/>
      <c r="E45" s="523"/>
      <c r="F45" s="523"/>
      <c r="G45" s="523"/>
      <c r="H45" s="523"/>
      <c r="I45" s="523"/>
      <c r="J45" s="523"/>
      <c r="K45" s="523"/>
    </row>
    <row r="46" spans="1:11" ht="14.25">
      <c r="A46" s="523" t="s">
        <v>77</v>
      </c>
      <c r="B46" s="523"/>
      <c r="C46" s="75">
        <v>0</v>
      </c>
      <c r="D46" s="523"/>
      <c r="E46" s="523"/>
      <c r="F46" s="523"/>
      <c r="G46" s="523"/>
      <c r="H46" s="523"/>
      <c r="I46" s="523"/>
      <c r="J46" s="523"/>
      <c r="K46" s="523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160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180</v>
      </c>
      <c r="B4" s="523" t="s">
        <v>188</v>
      </c>
      <c r="C4" s="523"/>
      <c r="D4" s="523"/>
      <c r="E4" s="139">
        <f>業務遂行状況!AI3</f>
        <v>1</v>
      </c>
      <c r="F4" s="140" t="s">
        <v>162</v>
      </c>
      <c r="G4" s="523"/>
      <c r="H4" s="523"/>
      <c r="I4" s="523"/>
    </row>
    <row r="5" spans="1:9" ht="22.5" customHeight="1">
      <c r="A5" s="523"/>
      <c r="B5" s="523" t="s">
        <v>189</v>
      </c>
      <c r="C5" s="523"/>
      <c r="D5" s="523"/>
      <c r="E5" s="139">
        <f>業務遂行状況!AI4</f>
        <v>31</v>
      </c>
      <c r="F5" s="140" t="s">
        <v>162</v>
      </c>
      <c r="G5" s="523"/>
      <c r="H5" s="523"/>
      <c r="I5" s="523"/>
    </row>
    <row r="6" spans="1:9" ht="22.5" customHeight="1">
      <c r="A6" s="523"/>
      <c r="B6" s="523" t="s">
        <v>190</v>
      </c>
      <c r="C6" s="523"/>
      <c r="D6" s="523"/>
      <c r="E6" s="139">
        <f>業務遂行状況!AI5</f>
        <v>1</v>
      </c>
      <c r="F6" s="140" t="s">
        <v>162</v>
      </c>
      <c r="G6" s="523"/>
      <c r="H6" s="523"/>
      <c r="I6" s="523"/>
    </row>
    <row r="7" spans="1:9" ht="22.5" customHeight="1">
      <c r="A7" s="523"/>
      <c r="B7" s="523" t="s">
        <v>191</v>
      </c>
      <c r="C7" s="523"/>
      <c r="D7" s="523"/>
      <c r="E7" s="139">
        <f>業務遂行状況!AI6</f>
        <v>0</v>
      </c>
      <c r="F7" s="140" t="s">
        <v>162</v>
      </c>
      <c r="G7" s="523"/>
      <c r="H7" s="523"/>
      <c r="I7" s="523"/>
    </row>
    <row r="8" spans="1:9" ht="22.5" customHeight="1">
      <c r="A8" s="523"/>
      <c r="B8" s="523" t="s">
        <v>177</v>
      </c>
      <c r="C8" s="523"/>
      <c r="D8" s="523"/>
      <c r="E8" s="139">
        <f>業務遂行状況!AI7</f>
        <v>60</v>
      </c>
      <c r="F8" s="140" t="s">
        <v>162</v>
      </c>
      <c r="G8" s="523"/>
      <c r="H8" s="523"/>
      <c r="I8" s="523"/>
    </row>
    <row r="9" spans="1:9" ht="22.5" customHeight="1">
      <c r="A9" s="523" t="s">
        <v>178</v>
      </c>
      <c r="B9" s="523" t="s">
        <v>192</v>
      </c>
      <c r="C9" s="523"/>
      <c r="D9" s="523"/>
      <c r="E9" s="139">
        <f>業務遂行状況!AI8</f>
        <v>0</v>
      </c>
      <c r="F9" s="140" t="s">
        <v>162</v>
      </c>
      <c r="G9" s="523"/>
      <c r="H9" s="523"/>
      <c r="I9" s="523"/>
    </row>
    <row r="10" spans="1:9" ht="22.5" customHeight="1">
      <c r="A10" s="523"/>
      <c r="B10" s="523" t="s">
        <v>197</v>
      </c>
      <c r="C10" s="523"/>
      <c r="D10" s="523"/>
      <c r="E10" s="139">
        <f>業務遂行状況!AI9</f>
        <v>1</v>
      </c>
      <c r="F10" s="140" t="s">
        <v>162</v>
      </c>
      <c r="G10" s="523"/>
      <c r="H10" s="523"/>
      <c r="I10" s="523"/>
    </row>
    <row r="11" spans="1:9" ht="22.5" customHeight="1">
      <c r="A11" s="523" t="s">
        <v>210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216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193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194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213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214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5" t="s">
        <v>232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215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209</v>
      </c>
      <c r="B22" s="523" t="s">
        <v>208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206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207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205</v>
      </c>
      <c r="B25" s="523" t="s">
        <v>202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203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201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204</v>
      </c>
      <c r="B28" s="523" t="s">
        <v>211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212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令和3年</v>
      </c>
      <c r="B1" s="523"/>
      <c r="C1" s="523"/>
      <c r="D1" s="523"/>
      <c r="E1" s="523" t="str">
        <f>曜日!C12</f>
        <v>7月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217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166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165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162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167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169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162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168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162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170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162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171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162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172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162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173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162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174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162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175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午後半休</v>
      </c>
      <c r="E12" s="172" t="str">
        <f>'10'!$T$5</f>
        <v>小屋敷　千瑛</v>
      </c>
      <c r="F12" s="171" t="str">
        <f>'10'!$Y$5</f>
        <v>午後半休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有給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有給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公休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公休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公休</v>
      </c>
      <c r="K24" s="168" t="str">
        <f>'22'!$K$6</f>
        <v>野添　京子</v>
      </c>
      <c r="L24" s="167" t="str">
        <f>'22'!P6</f>
        <v>日勤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公休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2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1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195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196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179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193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194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218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2021-07-23T11:39:45Z</dcterms:modified>
</cp:coreProperties>
</file>