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4370" windowHeight="8940" tabRatio="930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I12" i="9" l="1"/>
  <c r="AL12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3" i="23" s="1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C13" i="9"/>
  <c r="W13" i="9"/>
  <c r="Q13" i="9"/>
  <c r="K13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Q13" i="23" l="1"/>
  <c r="AI12" i="23"/>
  <c r="AI12" i="22"/>
  <c r="AI13" i="22" s="1"/>
  <c r="AO9" i="22" s="1"/>
  <c r="Q13" i="22"/>
  <c r="K13" i="21"/>
  <c r="Q13" i="20"/>
  <c r="AC13" i="20"/>
  <c r="AI12" i="19"/>
  <c r="AL12" i="19"/>
  <c r="AC13" i="19"/>
  <c r="Q13" i="19"/>
  <c r="W13" i="19"/>
  <c r="Q13" i="18"/>
  <c r="AC13" i="18"/>
  <c r="AL12" i="18"/>
  <c r="W13" i="17"/>
  <c r="K13" i="16"/>
  <c r="AL12" i="15"/>
  <c r="AI13" i="15" s="1"/>
  <c r="AO9" i="15" s="1"/>
  <c r="AC13" i="15"/>
  <c r="W13" i="14"/>
  <c r="Q13" i="16"/>
  <c r="AC13" i="16"/>
  <c r="AL12" i="16"/>
  <c r="Q13" i="15"/>
  <c r="W13" i="15"/>
  <c r="AL12" i="14"/>
  <c r="K13" i="14"/>
  <c r="Q13" i="14"/>
  <c r="AC13" i="14"/>
  <c r="AL12" i="13"/>
  <c r="AI13" i="13"/>
  <c r="AO9" i="13" s="1"/>
  <c r="Q13" i="13"/>
  <c r="AC13" i="13"/>
  <c r="AL12" i="12"/>
  <c r="AL12" i="11"/>
  <c r="Q13" i="11"/>
  <c r="AC13" i="11"/>
  <c r="K13" i="10"/>
  <c r="Q13" i="10"/>
  <c r="AC13" i="3"/>
  <c r="K13" i="3"/>
  <c r="Q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3" i="21" s="1"/>
  <c r="AO9" i="21" s="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K13" i="13"/>
  <c r="AI12" i="12"/>
  <c r="AI13" i="12" s="1"/>
  <c r="AO9" i="12" s="1"/>
  <c r="AI12" i="10"/>
  <c r="AI13" i="10" s="1"/>
  <c r="AO9" i="10" s="1"/>
  <c r="AI13" i="9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14" l="1"/>
  <c r="AO9" i="14" s="1"/>
  <c r="AI13" i="3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<sst xmlns="http://schemas.openxmlformats.org/spreadsheetml/2006/main" count="8809" uniqueCount="395">
  <si>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</si>
  <si>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</si>
  <si>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</si>
  <si>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</si>
  <si>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</si>
  <si>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</si>
  <si>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</si>
  <si>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</si>
  <si>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</si>
  <si>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</si>
  <si>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</si>
  <si>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</si>
  <si>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</si>
  <si>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</si>
  <si>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</si>
  <si>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</si>
  <si>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</si>
  <si>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</si>
  <si>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</si>
  <si>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</si>
  <si>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</si>
  <si>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</si>
  <si>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</si>
  <si>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</si>
  <si>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</si>
  <si>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</si>
  <si>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</si>
  <si>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</si>
  <si>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</si>
  <si>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</si>
  <si>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</si>
  <si>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</si>
  <si>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</si>
  <si>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</si>
  <si>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</si>
  <si>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</si>
  <si>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</si>
  <si>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</si>
  <si>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</si>
  <si>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</si>
  <si>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</si>
  <si>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</si>
  <si>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</si>
  <si>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</si>
  <si>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</si>
  <si>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</si>
  <si>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</si>
  <si>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</si>
  <si>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</si>
  <si>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</si>
  <si>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</si>
  <si>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</si>
  <si>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</si>
  <si>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</si>
  <si>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</si>
  <si>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</si>
  <si>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</si>
  <si>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</si>
  <si>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</si>
  <si>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</si>
  <si>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</si>
  <si>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</si>
  <si>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</si>
  <si>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</si>
  <si>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</si>
  <si>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</si>
  <si>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</si>
  <si>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</si>
  <si>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</si>
  <si>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</si>
  <si>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</si>
  <si>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</si>
  <si>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</si>
  <si>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</si>
  <si>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</si>
  <si>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</si>
  <si>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</si>
  <si>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</si>
  <si>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</si>
  <si>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</si>
  <si>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</si>
  <si>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</si>
  <si>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</si>
  <si>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</si>
  <si>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</si>
  <si>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</si>
  <si>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</si>
  <si>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</si>
  <si>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</si>
  <si>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</si>
  <si>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</si>
  <si>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</si>
  <si>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</si>
  <si>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</si>
  <si>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</si>
  <si>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</si>
  <si>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</si>
  <si>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</si>
  <si>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</si>
  <si>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</si>
  <si>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</si>
  <si>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</si>
  <si>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</si>
  <si>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</si>
  <si>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</si>
  <si>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</si>
  <si>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</si>
  <si>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</si>
  <si>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</si>
  <si>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</si>
  <si>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</si>
  <si>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</si>
  <si>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</si>
  <si>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</si>
  <si>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</si>
  <si>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</si>
  <si>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</si>
  <si>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</si>
  <si>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</si>
  <si>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</si>
  <si>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</si>
  <si>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</si>
  <si>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</si>
  <si>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</si>
  <si>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</si>
  <si>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</si>
  <si>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</si>
  <si>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</si>
  <si>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</si>
  <si>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</si>
  <si>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</si>
  <si>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</si>
  <si>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</si>
  <si>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</si>
  <si>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</si>
  <si>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</si>
  <si>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</si>
  <si>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</si>
  <si>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</si>
  <si>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</si>
  <si>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</si>
  <si>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</si>
  <si>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</si>
  <si>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</si>
  <si>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</si>
  <si>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</si>
  <si>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</si>
  <si>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</si>
  <si>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</si>
  <si>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</si>
  <si>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</si>
  <si>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</si>
  <si>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</si>
  <si>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</si>
  <si>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</si>
  <si>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</si>
  <si>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</si>
  <si>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</si>
  <si>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</si>
  <si>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</si>
  <si>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</si>
  <si>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</si>
  <si>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</si>
  <si>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</si>
  <si>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</si>
  <si>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</si>
  <si>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</si>
  <si>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</si>
  <si>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</si>
  <si>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</si>
  <si>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</si>
  <si>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</si>
  <si>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</si>
  <si>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</si>
  <si>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</si>
  <si>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</si>
  <si>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</si>
  <si>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</si>
  <si>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</si>
  <si>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</si>
  <si>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</si>
  <si>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</si>
  <si>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</si>
  <si>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</si>
  <si>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</si>
  <si>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</si>
  <si>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</si>
  <si>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</si>
  <si>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</si>
  <si>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</si>
  <si>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</si>
  <si>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</si>
  <si>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</si>
  <si>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</si>
  <si>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</si>
  <si>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</si>
  <si>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</si>
  <si>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</si>
  <si>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</si>
  <si>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</si>
  <si>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</si>
  <si>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</si>
  <si>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</si>
  <si>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</si>
  <si>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</si>
  <si>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</si>
  <si>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</si>
  <si>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</si>
  <si>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</si>
  <si>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</si>
  <si>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</si>
  <si>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</si>
  <si>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</si>
  <si>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</si>
  <si>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</si>
  <si>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</si>
  <si>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</si>
  <si>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</si>
  <si>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</si>
  <si>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</si>
  <si>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</si>
  <si>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</si>
  <si>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</si>
  <si>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</si>
  <si>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</si>
  <si>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</si>
  <si>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</si>
  <si>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</si>
  <si>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</si>
  <si>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</si>
  <si>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</si>
  <si>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</si>
  <si>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</si>
  <si>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</si>
  <si>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</si>
  <si>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</si>
  <si>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</si>
  <si>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</si>
  <si>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</si>
  <si>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</si>
  <si>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</si>
  <si>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</si>
  <si>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</si>
  <si>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</si>
  <si>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</si>
  <si>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</si>
  <si>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</si>
  <si>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</si>
  <si>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</si>
  <si>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</si>
  <si>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</si>
  <si>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</si>
  <si>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</si>
  <si>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</si>
  <si>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</si>
  <si>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</si>
  <si>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</si>
  <si>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</si>
  <si>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</si>
  <si>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</si>
  <si>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</si>
  <si>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</si>
  <si>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</si>
  <si>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</si>
  <si>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</si>
  <si>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</si>
  <si>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</si>
  <si>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</si>
  <si>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</si>
  <si>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</si>
  <si>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</si>
  <si>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</si>
  <si>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</si>
  <si>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</si>
  <si>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</si>
  <si>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</si>
  <si>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</si>
  <si>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</si>
  <si>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</si>
  <si>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</si>
  <si>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</si>
  <si>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</si>
  <si>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</si>
  <si>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</si>
  <si>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</si>
  <si>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</si>
  <si>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</si>
  <si>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</si>
  <si>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</si>
  <si>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</si>
  <si>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</si>
  <si>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</si>
  <si>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</si>
  <si>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</si>
  <si>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</si>
  <si>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</si>
  <si>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</si>
  <si>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</si>
  <si>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</si>
  <si>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</si>
  <si>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</si>
  <si>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</si>
  <si>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</si>
  <si>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</si>
  <si>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</si>
  <si>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</si>
  <si>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</si>
  <si>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</si>
  <si>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</si>
  <si>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</si>
  <si>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</si>
  <si>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</si>
  <si>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</si>
  <si>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</si>
  <si>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</si>
  <si>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</si>
  <si>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</si>
  <si>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</si>
  <si>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</si>
  <si>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</si>
  <si>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</si>
  <si>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</si>
  <si>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</si>
  <si>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</si>
  <si>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</si>
  <si>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</si>
  <si>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</si>
  <si>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</si>
  <si>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</si>
  <si>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</si>
  <si>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</si>
  <si>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</si>
  <si>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</si>
  <si>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</si>
  <si>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</si>
  <si>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</si>
  <si>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荒川　芙美子</t>
    <rPh sb="0" eb="2">
      <t>アラカワ</t>
    </rPh>
    <rPh sb="3" eb="6">
      <t>フミコ</t>
    </rPh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</si>
  <si>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</si>
  <si>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角　穂並</t>
    <rPh sb="0" eb="1">
      <t>スミ</t>
    </rPh>
    <rPh sb="2" eb="3">
      <t>ホ</t>
    </rPh>
    <rPh sb="3" eb="4">
      <t>ナミ</t>
    </rPh>
    <phoneticPr fontId="2"/>
  </si>
  <si>
    <t>佐藤　暹</t>
    <rPh sb="0" eb="2">
      <t>サトウ</t>
    </rPh>
    <rPh sb="3" eb="4">
      <t>ススム</t>
    </rPh>
    <phoneticPr fontId="2"/>
  </si>
  <si>
    <t>竹洞　総子</t>
    <rPh sb="0" eb="2">
      <t>タケホラ</t>
    </rPh>
    <rPh sb="3" eb="5">
      <t>フサコ</t>
    </rPh>
    <phoneticPr fontId="2"/>
  </si>
  <si>
    <t>東Ｄ→西Ａ</t>
    <rPh sb="0" eb="1">
      <t>ヒガシ</t>
    </rPh>
    <rPh sb="3" eb="4">
      <t>ニシ</t>
    </rPh>
    <phoneticPr fontId="2"/>
  </si>
  <si>
    <t>東Ｂ→北</t>
    <rPh sb="0" eb="1">
      <t>ヒガシ</t>
    </rPh>
    <rPh sb="3" eb="4">
      <t>キタ</t>
    </rPh>
    <phoneticPr fontId="2"/>
  </si>
  <si>
    <t>有給</t>
  </si>
  <si>
    <t>三浦　綾子</t>
    <rPh sb="0" eb="2">
      <t>ミウラ</t>
    </rPh>
    <rPh sb="3" eb="5">
      <t>アヤコ</t>
    </rPh>
    <phoneticPr fontId="2"/>
  </si>
  <si>
    <t>中　誠太郎</t>
    <rPh sb="0" eb="1">
      <t>ナカ</t>
    </rPh>
    <rPh sb="2" eb="5">
      <t>セイタロウ</t>
    </rPh>
    <phoneticPr fontId="2"/>
  </si>
  <si>
    <t>様</t>
    <phoneticPr fontId="2"/>
  </si>
  <si>
    <t>午後半休</t>
  </si>
  <si>
    <t>終了</t>
    <rPh sb="0" eb="2">
      <t>シュウリョウ</t>
    </rPh>
    <phoneticPr fontId="2"/>
  </si>
  <si>
    <t>原　吉郎</t>
    <rPh sb="0" eb="1">
      <t>ハラ</t>
    </rPh>
    <rPh sb="2" eb="4">
      <t>キチロウ</t>
    </rPh>
    <phoneticPr fontId="2"/>
  </si>
  <si>
    <t>髙橋　信一</t>
    <rPh sb="0" eb="2">
      <t>タカハシ</t>
    </rPh>
    <rPh sb="3" eb="5">
      <t>シンイチ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</si>
  <si>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</si>
  <si>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</si>
  <si>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澤田　裕也</t>
    <rPh sb="0" eb="2">
      <t>サワダ</t>
    </rPh>
    <rPh sb="3" eb="5">
      <t>ユウヤ</t>
    </rPh>
    <phoneticPr fontId="2"/>
  </si>
  <si>
    <t>東B→北</t>
    <rPh sb="0" eb="1">
      <t>ヒガシ</t>
    </rPh>
    <rPh sb="3" eb="4">
      <t>キタ</t>
    </rPh>
    <phoneticPr fontId="2"/>
  </si>
  <si>
    <t>月</t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</si>
  <si>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</si>
  <si>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東A→西B</t>
    <rPh sb="0" eb="1">
      <t>ヒガシ</t>
    </rPh>
    <rPh sb="3" eb="4">
      <t>ニシ</t>
    </rPh>
    <phoneticPr fontId="2"/>
  </si>
  <si>
    <t>荒谷　キクエ</t>
    <rPh sb="0" eb="2">
      <t>アラヤ</t>
    </rPh>
    <phoneticPr fontId="2"/>
  </si>
  <si>
    <t>佐藤　ソノ</t>
    <rPh sb="0" eb="2">
      <t>サトウ</t>
    </rPh>
    <phoneticPr fontId="2"/>
  </si>
  <si>
    <t>東D</t>
  </si>
  <si>
    <t>佐々木　博子</t>
    <rPh sb="0" eb="3">
      <t>ササキ</t>
    </rPh>
    <rPh sb="4" eb="6">
      <t>ヒロコ</t>
    </rPh>
    <phoneticPr fontId="2"/>
  </si>
  <si>
    <t>佐々木　利作</t>
    <rPh sb="0" eb="3">
      <t>ササキ</t>
    </rPh>
    <rPh sb="4" eb="6">
      <t>リサク</t>
    </rPh>
    <phoneticPr fontId="2"/>
  </si>
  <si>
    <t>宮古　克弘</t>
    <rPh sb="0" eb="2">
      <t>ミヤコ</t>
    </rPh>
    <rPh sb="3" eb="4">
      <t>カツ</t>
    </rPh>
    <rPh sb="4" eb="5">
      <t>ヒロシ</t>
    </rPh>
    <phoneticPr fontId="2"/>
  </si>
  <si>
    <t>東合</t>
  </si>
  <si>
    <t>三浦　綾子</t>
    <rPh sb="0" eb="2">
      <t>ミウラ</t>
    </rPh>
    <rPh sb="3" eb="5">
      <t>アヤコ</t>
    </rPh>
    <phoneticPr fontId="2"/>
  </si>
  <si>
    <t>類家　つさ</t>
    <rPh sb="0" eb="2">
      <t>ルイケ</t>
    </rPh>
    <phoneticPr fontId="2"/>
  </si>
  <si>
    <t>米田　敬子</t>
    <rPh sb="0" eb="2">
      <t>マイタ</t>
    </rPh>
    <rPh sb="3" eb="5">
      <t>ケイコ</t>
    </rPh>
    <phoneticPr fontId="2"/>
  </si>
  <si>
    <t>船場　稔</t>
    <rPh sb="0" eb="2">
      <t>フナバ</t>
    </rPh>
    <rPh sb="3" eb="4">
      <t>ミノル</t>
    </rPh>
    <phoneticPr fontId="2"/>
  </si>
  <si>
    <t>堀内　貞夫</t>
    <rPh sb="0" eb="2">
      <t>ホリウチ</t>
    </rPh>
    <rPh sb="3" eb="5">
      <t>サダオ</t>
    </rPh>
    <phoneticPr fontId="2"/>
  </si>
  <si>
    <t>佐々木　愛子</t>
    <rPh sb="0" eb="3">
      <t>ササキ</t>
    </rPh>
    <rPh sb="4" eb="6">
      <t>アイコ</t>
    </rPh>
    <phoneticPr fontId="2"/>
  </si>
  <si>
    <t>佐々木　ツヤ</t>
    <rPh sb="0" eb="3">
      <t>ササキ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</si>
  <si>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</si>
  <si>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古屋敷　純子</t>
    <rPh sb="0" eb="1">
      <t>フル</t>
    </rPh>
    <rPh sb="1" eb="3">
      <t>ヤシキ</t>
    </rPh>
    <rPh sb="4" eb="6">
      <t>ジュンコ</t>
    </rPh>
    <phoneticPr fontId="2"/>
  </si>
  <si>
    <t>橘　フサ</t>
    <rPh sb="0" eb="1">
      <t>タチバナ</t>
    </rPh>
    <phoneticPr fontId="2"/>
  </si>
  <si>
    <t>南D</t>
  </si>
  <si>
    <t>市澤　ミツヱ</t>
    <rPh sb="0" eb="2">
      <t>イチサワ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</si>
  <si>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</si>
  <si>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</si>
  <si>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東B→北</t>
    <rPh sb="0" eb="1">
      <t>ヒガシ</t>
    </rPh>
    <rPh sb="3" eb="4">
      <t>キタ</t>
    </rPh>
    <phoneticPr fontId="2"/>
  </si>
  <si>
    <t>医療保護→任意へ形態変更も</t>
    <rPh sb="0" eb="2">
      <t>イリョウ</t>
    </rPh>
    <rPh sb="2" eb="4">
      <t>ホゴ</t>
    </rPh>
    <rPh sb="5" eb="7">
      <t>ニンイ</t>
    </rPh>
    <rPh sb="8" eb="10">
      <t>ケイタイ</t>
    </rPh>
    <rPh sb="10" eb="12">
      <t>ヘンコウ</t>
    </rPh>
    <phoneticPr fontId="2"/>
  </si>
  <si>
    <t>鳥谷部　寛之</t>
    <phoneticPr fontId="2"/>
  </si>
  <si>
    <t>西A</t>
  </si>
  <si>
    <t>堀内　貞夫</t>
    <phoneticPr fontId="2"/>
  </si>
  <si>
    <t>長峯　ユリ</t>
    <phoneticPr fontId="2"/>
  </si>
  <si>
    <t>神山　典夫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</si>
  <si>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</si>
  <si>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畠山　智亜紀</t>
    <phoneticPr fontId="2"/>
  </si>
  <si>
    <t>藤村 武夫</t>
    <phoneticPr fontId="2"/>
  </si>
  <si>
    <t>嶋守　みよ子</t>
    <rPh sb="0" eb="2">
      <t>シマモリ</t>
    </rPh>
    <rPh sb="5" eb="6">
      <t>コ</t>
    </rPh>
    <phoneticPr fontId="2"/>
  </si>
  <si>
    <t>佐藤　留五郎</t>
    <rPh sb="0" eb="2">
      <t>サトウ</t>
    </rPh>
    <rPh sb="3" eb="6">
      <t>トメゴロウ</t>
    </rPh>
    <phoneticPr fontId="2"/>
  </si>
  <si>
    <t>吉田　和真</t>
    <phoneticPr fontId="2"/>
  </si>
  <si>
    <t>西→北</t>
    <rPh sb="0" eb="1">
      <t>ニシ</t>
    </rPh>
    <rPh sb="2" eb="3">
      <t>キタ</t>
    </rPh>
    <phoneticPr fontId="2"/>
  </si>
  <si>
    <t>佐藤　俊也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</si>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</sst>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87</v>
      </c>
      <c r="AI1" s="301"/>
      <c r="AJ1" s="301"/>
      <c r="AK1" s="410"/>
      <c r="AL1" s="300" t="s">
        <v>125</v>
      </c>
      <c r="AM1" s="301"/>
      <c r="AN1" s="301"/>
      <c r="AO1" s="410"/>
      <c r="AP1" s="300" t="s">
        <v>126</v>
      </c>
      <c r="AQ1" s="301"/>
      <c r="AR1" s="301"/>
      <c r="AS1" s="410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16"/>
      <c r="AI2" s="317"/>
      <c r="AJ2" s="317"/>
      <c r="AK2" s="411"/>
      <c r="AL2" s="316"/>
      <c r="AM2" s="317"/>
      <c r="AN2" s="317"/>
      <c r="AO2" s="411"/>
      <c r="AP2" s="316"/>
      <c r="AQ2" s="317"/>
      <c r="AR2" s="317"/>
      <c r="AS2" s="4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</v>
      </c>
      <c r="Q3" s="424"/>
      <c r="R3" s="424"/>
      <c r="S3" s="426" t="s">
        <v>151</v>
      </c>
      <c r="T3" s="426" t="str">
        <f>曜日!D3</f>
        <v>木</v>
      </c>
      <c r="U3" s="426" t="s">
        <v>43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278"/>
      <c r="AI3" s="279"/>
      <c r="AJ3" s="279"/>
      <c r="AK3" s="412"/>
      <c r="AL3" s="278"/>
      <c r="AM3" s="279"/>
      <c r="AN3" s="279"/>
      <c r="AO3" s="412"/>
      <c r="AP3" s="278"/>
      <c r="AQ3" s="279"/>
      <c r="AR3" s="279"/>
      <c r="AS3" s="4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321" t="s">
        <v>155</v>
      </c>
      <c r="B5" s="292"/>
      <c r="C5" s="293"/>
      <c r="D5" s="397" t="s">
        <v>130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240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132</v>
      </c>
      <c r="E7" s="398"/>
      <c r="F7" s="398"/>
      <c r="G7" s="398"/>
      <c r="H7" s="398"/>
      <c r="I7" s="398"/>
      <c r="J7" s="430"/>
      <c r="K7" s="385" t="s">
        <v>133</v>
      </c>
      <c r="L7" s="386"/>
      <c r="M7" s="386"/>
      <c r="N7" s="386"/>
      <c r="O7" s="386"/>
      <c r="P7" s="387"/>
      <c r="Q7" s="385" t="s">
        <v>134</v>
      </c>
      <c r="R7" s="386"/>
      <c r="S7" s="386"/>
      <c r="T7" s="386"/>
      <c r="U7" s="386"/>
      <c r="V7" s="387"/>
      <c r="W7" s="385" t="s">
        <v>135</v>
      </c>
      <c r="X7" s="386"/>
      <c r="Y7" s="386"/>
      <c r="Z7" s="386"/>
      <c r="AA7" s="386"/>
      <c r="AB7" s="387"/>
      <c r="AC7" s="385" t="s">
        <v>136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137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138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139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17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100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132</v>
      </c>
      <c r="O14" s="386"/>
      <c r="P14" s="386"/>
      <c r="Q14" s="386"/>
      <c r="R14" s="386"/>
      <c r="S14" s="387"/>
      <c r="T14" s="337" t="s">
        <v>140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141</v>
      </c>
      <c r="AE14" s="386"/>
      <c r="AF14" s="386"/>
      <c r="AG14" s="386"/>
      <c r="AH14" s="386"/>
      <c r="AI14" s="386"/>
      <c r="AJ14" s="385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29</v>
      </c>
      <c r="E15" s="433"/>
      <c r="F15" s="403" t="s">
        <v>301</v>
      </c>
      <c r="G15" s="404"/>
      <c r="H15" s="404"/>
      <c r="I15" s="404"/>
      <c r="J15" s="404"/>
      <c r="K15" s="404"/>
      <c r="L15" s="247" t="s">
        <v>152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296</v>
      </c>
      <c r="U15" s="247"/>
      <c r="V15" s="247"/>
      <c r="W15" s="247"/>
      <c r="X15" s="248"/>
      <c r="Y15" s="246" t="s">
        <v>305</v>
      </c>
      <c r="Z15" s="247"/>
      <c r="AA15" s="247"/>
      <c r="AB15" s="247"/>
      <c r="AC15" s="248"/>
      <c r="AD15" s="246" t="s">
        <v>289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2" t="s">
        <v>143</v>
      </c>
      <c r="E20" s="433"/>
      <c r="F20" s="403" t="s">
        <v>302</v>
      </c>
      <c r="G20" s="404"/>
      <c r="H20" s="404"/>
      <c r="I20" s="404"/>
      <c r="J20" s="404"/>
      <c r="K20" s="404"/>
      <c r="L20" s="247" t="s">
        <v>152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296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306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152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225</v>
      </c>
      <c r="E25" s="356"/>
      <c r="F25" s="246" t="s">
        <v>303</v>
      </c>
      <c r="G25" s="247"/>
      <c r="H25" s="247"/>
      <c r="I25" s="247"/>
      <c r="J25" s="247"/>
      <c r="K25" s="247"/>
      <c r="L25" s="247" t="s">
        <v>152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298</v>
      </c>
      <c r="U25" s="247"/>
      <c r="V25" s="247"/>
      <c r="W25" s="247"/>
      <c r="X25" s="248"/>
      <c r="Y25" s="241" t="s">
        <v>305</v>
      </c>
      <c r="Z25" s="242"/>
      <c r="AA25" s="242"/>
      <c r="AB25" s="242"/>
      <c r="AC25" s="245"/>
      <c r="AD25" s="246" t="s">
        <v>307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 t="s">
        <v>304</v>
      </c>
      <c r="G26" s="242"/>
      <c r="H26" s="242"/>
      <c r="I26" s="242"/>
      <c r="J26" s="242"/>
      <c r="K26" s="242"/>
      <c r="L26" s="242" t="s">
        <v>152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298</v>
      </c>
      <c r="U26" s="242"/>
      <c r="V26" s="242"/>
      <c r="W26" s="242"/>
      <c r="X26" s="245"/>
      <c r="Y26" s="241" t="s">
        <v>242</v>
      </c>
      <c r="Z26" s="242"/>
      <c r="AA26" s="242"/>
      <c r="AB26" s="242"/>
      <c r="AC26" s="245"/>
      <c r="AD26" s="241" t="s">
        <v>308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 t="s">
        <v>333</v>
      </c>
      <c r="G27" s="242"/>
      <c r="H27" s="242"/>
      <c r="I27" s="242"/>
      <c r="J27" s="242"/>
      <c r="K27" s="242"/>
      <c r="L27" s="242" t="s">
        <v>152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298</v>
      </c>
      <c r="U27" s="242"/>
      <c r="V27" s="242"/>
      <c r="W27" s="242"/>
      <c r="X27" s="245"/>
      <c r="Y27" s="241" t="s">
        <v>305</v>
      </c>
      <c r="Z27" s="242"/>
      <c r="AA27" s="242"/>
      <c r="AB27" s="242"/>
      <c r="AC27" s="245"/>
      <c r="AD27" s="241" t="s">
        <v>335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39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 t="s">
        <v>295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38" t="s">
        <v>290</v>
      </c>
      <c r="Y34" s="239"/>
      <c r="Z34" s="239"/>
      <c r="AA34" s="239"/>
      <c r="AB34" s="240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38" t="s">
        <v>300</v>
      </c>
      <c r="Y35" s="239"/>
      <c r="Z35" s="239"/>
      <c r="AA35" s="239"/>
      <c r="AB35" s="240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237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3" t="s">
        <v>237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237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237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237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237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237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237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237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237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</v>
      </c>
      <c r="Q3" s="424"/>
      <c r="R3" s="424"/>
      <c r="S3" s="426" t="s">
        <v>151</v>
      </c>
      <c r="T3" s="426" t="str">
        <f>曜日!D4</f>
        <v>金</v>
      </c>
      <c r="U3" s="426" t="s">
        <v>31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315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305</v>
      </c>
      <c r="Z15" s="247"/>
      <c r="AA15" s="247"/>
      <c r="AB15" s="247"/>
      <c r="AC15" s="248"/>
      <c r="AD15" s="246" t="s">
        <v>317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318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6" t="s">
        <v>288</v>
      </c>
      <c r="U16" s="247"/>
      <c r="V16" s="247"/>
      <c r="W16" s="247"/>
      <c r="X16" s="248"/>
      <c r="Y16" s="241" t="s">
        <v>244</v>
      </c>
      <c r="Z16" s="242"/>
      <c r="AA16" s="242"/>
      <c r="AB16" s="242"/>
      <c r="AC16" s="245"/>
      <c r="AD16" s="241" t="s">
        <v>317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310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311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312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298</v>
      </c>
      <c r="U25" s="247"/>
      <c r="V25" s="247"/>
      <c r="W25" s="247"/>
      <c r="X25" s="248"/>
      <c r="Y25" s="241" t="s">
        <v>305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313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314</v>
      </c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316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49" t="s">
        <v>300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49" t="s">
        <v>300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37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285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49" t="s">
        <v>300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38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319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296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322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320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321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323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49" t="s">
        <v>300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39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23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324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296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327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325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296</v>
      </c>
      <c r="U16" s="242"/>
      <c r="V16" s="242"/>
      <c r="W16" s="242"/>
      <c r="X16" s="245"/>
      <c r="Y16" s="241" t="s">
        <v>305</v>
      </c>
      <c r="Z16" s="242"/>
      <c r="AA16" s="242"/>
      <c r="AB16" s="242"/>
      <c r="AC16" s="245"/>
      <c r="AD16" s="241" t="s">
        <v>317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326</v>
      </c>
      <c r="G17" s="242"/>
      <c r="H17" s="242"/>
      <c r="I17" s="242"/>
      <c r="J17" s="242"/>
      <c r="K17" s="242"/>
      <c r="L17" s="242" t="s">
        <v>264</v>
      </c>
      <c r="M17" s="245"/>
      <c r="N17" s="241" t="s">
        <v>255</v>
      </c>
      <c r="O17" s="242"/>
      <c r="P17" s="242"/>
      <c r="Q17" s="242"/>
      <c r="R17" s="242"/>
      <c r="S17" s="245"/>
      <c r="T17" s="241" t="s">
        <v>292</v>
      </c>
      <c r="U17" s="242"/>
      <c r="V17" s="242"/>
      <c r="W17" s="242"/>
      <c r="X17" s="245"/>
      <c r="Y17" s="241" t="s">
        <v>305</v>
      </c>
      <c r="Z17" s="242"/>
      <c r="AA17" s="242"/>
      <c r="AB17" s="242"/>
      <c r="AC17" s="245"/>
      <c r="AD17" s="241" t="s">
        <v>327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49" t="s">
        <v>300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40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2" t="s">
        <v>265</v>
      </c>
      <c r="E20" s="433"/>
      <c r="F20" s="403" t="s">
        <v>328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321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322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329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298</v>
      </c>
      <c r="U25" s="247"/>
      <c r="V25" s="247"/>
      <c r="W25" s="247"/>
      <c r="X25" s="248"/>
      <c r="Y25" s="241" t="s">
        <v>305</v>
      </c>
      <c r="Z25" s="242"/>
      <c r="AA25" s="242"/>
      <c r="AB25" s="242"/>
      <c r="AC25" s="245"/>
      <c r="AD25" s="246" t="s">
        <v>330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331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288</v>
      </c>
      <c r="U26" s="242"/>
      <c r="V26" s="242"/>
      <c r="W26" s="242"/>
      <c r="X26" s="245"/>
      <c r="Y26" s="241" t="s">
        <v>244</v>
      </c>
      <c r="Z26" s="242"/>
      <c r="AA26" s="242"/>
      <c r="AB26" s="242"/>
      <c r="AC26" s="245"/>
      <c r="AD26" s="241" t="s">
        <v>332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333</v>
      </c>
      <c r="G27" s="242"/>
      <c r="H27" s="242"/>
      <c r="I27" s="242"/>
      <c r="J27" s="242"/>
      <c r="K27" s="242"/>
      <c r="L27" s="242" t="s">
        <v>264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298</v>
      </c>
      <c r="U27" s="242"/>
      <c r="V27" s="242"/>
      <c r="W27" s="242"/>
      <c r="X27" s="245"/>
      <c r="Y27" s="241" t="s">
        <v>305</v>
      </c>
      <c r="Z27" s="242"/>
      <c r="AA27" s="242"/>
      <c r="AB27" s="242"/>
      <c r="AC27" s="245"/>
      <c r="AD27" s="241" t="s">
        <v>334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1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264</v>
      </c>
      <c r="J35" s="245"/>
      <c r="K35" s="246" t="s">
        <v>298</v>
      </c>
      <c r="L35" s="247"/>
      <c r="M35" s="247"/>
      <c r="N35" s="247"/>
      <c r="O35" s="248"/>
      <c r="P35" s="241" t="s">
        <v>299</v>
      </c>
      <c r="Q35" s="242"/>
      <c r="R35" s="242"/>
      <c r="S35" s="238" t="s">
        <v>300</v>
      </c>
      <c r="T35" s="239"/>
      <c r="U35" s="239"/>
      <c r="V35" s="239"/>
      <c r="W35" s="240"/>
      <c r="X35" s="249" t="s">
        <v>300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346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285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28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21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22</v>
      </c>
      <c r="O12" s="371"/>
      <c r="P12" s="371"/>
      <c r="Q12" s="371">
        <f>Q9+Q10+Q11</f>
        <v>17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336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296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337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298</v>
      </c>
      <c r="U16" s="242"/>
      <c r="V16" s="242"/>
      <c r="W16" s="242"/>
      <c r="X16" s="245"/>
      <c r="Y16" s="241" t="s">
        <v>242</v>
      </c>
      <c r="Z16" s="242"/>
      <c r="AA16" s="242"/>
      <c r="AB16" s="242"/>
      <c r="AC16" s="245"/>
      <c r="AD16" s="241" t="s">
        <v>289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338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321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306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339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296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341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340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296</v>
      </c>
      <c r="U26" s="242"/>
      <c r="V26" s="242"/>
      <c r="W26" s="242"/>
      <c r="X26" s="245"/>
      <c r="Y26" s="241" t="s">
        <v>305</v>
      </c>
      <c r="Z26" s="242"/>
      <c r="AA26" s="242"/>
      <c r="AB26" s="242"/>
      <c r="AC26" s="245"/>
      <c r="AD26" s="241" t="s">
        <v>342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5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343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263</v>
      </c>
      <c r="E15" s="433"/>
      <c r="F15" s="403" t="s">
        <v>344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298</v>
      </c>
      <c r="U15" s="247"/>
      <c r="V15" s="247"/>
      <c r="W15" s="247"/>
      <c r="X15" s="248"/>
      <c r="Y15" s="246" t="s">
        <v>305</v>
      </c>
      <c r="Z15" s="247"/>
      <c r="AA15" s="247"/>
      <c r="AB15" s="247"/>
      <c r="AC15" s="248"/>
      <c r="AD15" s="246" t="s">
        <v>327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345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288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289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6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347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514"/>
      <c r="Z16" s="515"/>
      <c r="AA16" s="515"/>
      <c r="AB16" s="515"/>
      <c r="AC16" s="516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517"/>
      <c r="Z19" s="518"/>
      <c r="AA19" s="518"/>
      <c r="AB19" s="518"/>
      <c r="AC19" s="519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6"/>
      <c r="Z20" s="247"/>
      <c r="AA20" s="247"/>
      <c r="AB20" s="247"/>
      <c r="AC20" s="248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514"/>
      <c r="Z25" s="515"/>
      <c r="AA25" s="515"/>
      <c r="AB25" s="515"/>
      <c r="AC25" s="516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293</v>
      </c>
      <c r="E33" s="259"/>
      <c r="F33" s="259"/>
      <c r="G33" s="259"/>
      <c r="H33" s="259"/>
      <c r="I33" s="242" t="s">
        <v>264</v>
      </c>
      <c r="J33" s="245"/>
      <c r="K33" s="246" t="s">
        <v>288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294</v>
      </c>
      <c r="T33" s="239"/>
      <c r="U33" s="239"/>
      <c r="V33" s="239"/>
      <c r="W33" s="240"/>
      <c r="X33" s="249" t="s">
        <v>294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 t="s">
        <v>348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309</v>
      </c>
      <c r="E34" s="259"/>
      <c r="F34" s="259"/>
      <c r="G34" s="259"/>
      <c r="H34" s="259"/>
      <c r="I34" s="242" t="s">
        <v>264</v>
      </c>
      <c r="J34" s="245"/>
      <c r="K34" s="246" t="s">
        <v>296</v>
      </c>
      <c r="L34" s="247"/>
      <c r="M34" s="247"/>
      <c r="N34" s="247"/>
      <c r="O34" s="248"/>
      <c r="P34" s="241" t="s">
        <v>289</v>
      </c>
      <c r="Q34" s="242"/>
      <c r="R34" s="242"/>
      <c r="S34" s="238" t="s">
        <v>290</v>
      </c>
      <c r="T34" s="239"/>
      <c r="U34" s="239"/>
      <c r="V34" s="239"/>
      <c r="W34" s="240"/>
      <c r="X34" s="249" t="s">
        <v>290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H35" sqref="AH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7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285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355</v>
      </c>
      <c r="AI34" s="98"/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8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343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349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306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350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321</v>
      </c>
      <c r="U25" s="247"/>
      <c r="V25" s="247"/>
      <c r="W25" s="247"/>
      <c r="X25" s="248"/>
      <c r="Y25" s="241" t="s">
        <v>242</v>
      </c>
      <c r="Z25" s="242"/>
      <c r="AA25" s="242"/>
      <c r="AB25" s="242"/>
      <c r="AC25" s="245"/>
      <c r="AD25" s="246" t="s">
        <v>351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350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321</v>
      </c>
      <c r="U26" s="242"/>
      <c r="V26" s="242"/>
      <c r="W26" s="242"/>
      <c r="X26" s="245"/>
      <c r="Y26" s="241" t="s">
        <v>242</v>
      </c>
      <c r="Z26" s="242"/>
      <c r="AA26" s="242"/>
      <c r="AB26" s="242"/>
      <c r="AC26" s="245"/>
      <c r="AD26" s="241" t="s">
        <v>352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353</v>
      </c>
      <c r="G27" s="242"/>
      <c r="H27" s="242"/>
      <c r="I27" s="242"/>
      <c r="J27" s="242"/>
      <c r="K27" s="242"/>
      <c r="L27" s="242" t="s">
        <v>264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298</v>
      </c>
      <c r="U27" s="242"/>
      <c r="V27" s="242"/>
      <c r="W27" s="242"/>
      <c r="X27" s="245"/>
      <c r="Y27" s="241" t="s">
        <v>305</v>
      </c>
      <c r="Z27" s="242"/>
      <c r="AA27" s="242"/>
      <c r="AB27" s="242"/>
      <c r="AC27" s="245"/>
      <c r="AD27" s="241" t="s">
        <v>354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9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24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78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25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106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358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289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359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288</v>
      </c>
      <c r="U16" s="242"/>
      <c r="V16" s="242"/>
      <c r="W16" s="242"/>
      <c r="X16" s="245"/>
      <c r="Y16" s="241" t="s">
        <v>305</v>
      </c>
      <c r="Z16" s="242"/>
      <c r="AA16" s="242"/>
      <c r="AB16" s="242"/>
      <c r="AC16" s="245"/>
      <c r="AD16" s="241" t="s">
        <v>360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361</v>
      </c>
      <c r="G17" s="242"/>
      <c r="H17" s="242"/>
      <c r="I17" s="242"/>
      <c r="J17" s="242"/>
      <c r="K17" s="242"/>
      <c r="L17" s="242" t="s">
        <v>264</v>
      </c>
      <c r="M17" s="245"/>
      <c r="N17" s="241" t="s">
        <v>255</v>
      </c>
      <c r="O17" s="242"/>
      <c r="P17" s="242"/>
      <c r="Q17" s="242"/>
      <c r="R17" s="242"/>
      <c r="S17" s="245"/>
      <c r="T17" s="241" t="s">
        <v>296</v>
      </c>
      <c r="U17" s="242"/>
      <c r="V17" s="242"/>
      <c r="W17" s="242"/>
      <c r="X17" s="245"/>
      <c r="Y17" s="241" t="s">
        <v>244</v>
      </c>
      <c r="Z17" s="242"/>
      <c r="AA17" s="242"/>
      <c r="AB17" s="242"/>
      <c r="AC17" s="245"/>
      <c r="AD17" s="241" t="s">
        <v>289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 t="s">
        <v>362</v>
      </c>
      <c r="G18" s="242"/>
      <c r="H18" s="242"/>
      <c r="I18" s="242"/>
      <c r="J18" s="242"/>
      <c r="K18" s="242"/>
      <c r="L18" s="242" t="s">
        <v>264</v>
      </c>
      <c r="M18" s="245"/>
      <c r="N18" s="241" t="s">
        <v>255</v>
      </c>
      <c r="O18" s="242"/>
      <c r="P18" s="242"/>
      <c r="Q18" s="242"/>
      <c r="R18" s="242"/>
      <c r="S18" s="245"/>
      <c r="T18" s="241" t="s">
        <v>296</v>
      </c>
      <c r="U18" s="242"/>
      <c r="V18" s="242"/>
      <c r="W18" s="242"/>
      <c r="X18" s="245"/>
      <c r="Y18" s="241" t="s">
        <v>244</v>
      </c>
      <c r="Z18" s="242"/>
      <c r="AA18" s="242"/>
      <c r="AB18" s="242"/>
      <c r="AC18" s="245"/>
      <c r="AD18" s="241" t="s">
        <v>289</v>
      </c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 t="s">
        <v>366</v>
      </c>
      <c r="G19" s="331"/>
      <c r="H19" s="331"/>
      <c r="I19" s="331"/>
      <c r="J19" s="331"/>
      <c r="K19" s="331"/>
      <c r="L19" s="331" t="s">
        <v>264</v>
      </c>
      <c r="M19" s="332"/>
      <c r="N19" s="330" t="s">
        <v>255</v>
      </c>
      <c r="O19" s="331"/>
      <c r="P19" s="331"/>
      <c r="Q19" s="331"/>
      <c r="R19" s="331"/>
      <c r="S19" s="332"/>
      <c r="T19" s="330" t="s">
        <v>298</v>
      </c>
      <c r="U19" s="331"/>
      <c r="V19" s="331"/>
      <c r="W19" s="331"/>
      <c r="X19" s="332"/>
      <c r="Y19" s="241" t="s">
        <v>242</v>
      </c>
      <c r="Z19" s="242"/>
      <c r="AA19" s="242"/>
      <c r="AB19" s="242"/>
      <c r="AC19" s="245"/>
      <c r="AD19" s="330" t="s">
        <v>317</v>
      </c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363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364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356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298</v>
      </c>
      <c r="U25" s="247"/>
      <c r="V25" s="247"/>
      <c r="W25" s="247"/>
      <c r="X25" s="248"/>
      <c r="Y25" s="241" t="s">
        <v>242</v>
      </c>
      <c r="Z25" s="242"/>
      <c r="AA25" s="242"/>
      <c r="AB25" s="242"/>
      <c r="AC25" s="245"/>
      <c r="AD25" s="246" t="s">
        <v>357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365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298</v>
      </c>
      <c r="U26" s="242"/>
      <c r="V26" s="242"/>
      <c r="W26" s="242"/>
      <c r="X26" s="245"/>
      <c r="Y26" s="241" t="s">
        <v>305</v>
      </c>
      <c r="Z26" s="242"/>
      <c r="AA26" s="242"/>
      <c r="AB26" s="242"/>
      <c r="AC26" s="245"/>
      <c r="AD26" s="241" t="s">
        <v>357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5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4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4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10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23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77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105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367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364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11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368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296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289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369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296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364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370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299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12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343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371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372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288</v>
      </c>
      <c r="U16" s="242"/>
      <c r="V16" s="242"/>
      <c r="W16" s="242"/>
      <c r="X16" s="245"/>
      <c r="Y16" s="241" t="s">
        <v>242</v>
      </c>
      <c r="Z16" s="242"/>
      <c r="AA16" s="242"/>
      <c r="AB16" s="242"/>
      <c r="AC16" s="245"/>
      <c r="AD16" s="241" t="s">
        <v>289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373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306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374</v>
      </c>
      <c r="G21" s="242"/>
      <c r="H21" s="242"/>
      <c r="I21" s="242"/>
      <c r="J21" s="242"/>
      <c r="K21" s="242"/>
      <c r="L21" s="242" t="s">
        <v>264</v>
      </c>
      <c r="M21" s="245"/>
      <c r="N21" s="241" t="s">
        <v>255</v>
      </c>
      <c r="O21" s="242"/>
      <c r="P21" s="242"/>
      <c r="Q21" s="242"/>
      <c r="R21" s="242"/>
      <c r="S21" s="245"/>
      <c r="T21" s="241" t="s">
        <v>296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375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376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296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377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378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298</v>
      </c>
      <c r="U26" s="242"/>
      <c r="V26" s="242"/>
      <c r="W26" s="242"/>
      <c r="X26" s="245"/>
      <c r="Y26" s="241" t="s">
        <v>305</v>
      </c>
      <c r="Z26" s="242"/>
      <c r="AA26" s="242"/>
      <c r="AB26" s="242"/>
      <c r="AC26" s="245"/>
      <c r="AD26" s="241" t="s">
        <v>379</v>
      </c>
      <c r="AE26" s="242"/>
      <c r="AF26" s="242"/>
      <c r="AG26" s="242"/>
      <c r="AH26" s="242"/>
      <c r="AI26" s="245"/>
      <c r="AJ26" s="241" t="s">
        <v>380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13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11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28</v>
      </c>
      <c r="AM9" s="513"/>
      <c r="AN9" s="513"/>
      <c r="AO9" s="372">
        <f>AI13</f>
        <v>194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24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34</v>
      </c>
      <c r="AG10" s="520"/>
      <c r="AH10" s="520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47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381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382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14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285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285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285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27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383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296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289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384</v>
      </c>
      <c r="G21" s="242"/>
      <c r="H21" s="242"/>
      <c r="I21" s="242"/>
      <c r="J21" s="242"/>
      <c r="K21" s="242"/>
      <c r="L21" s="242" t="s">
        <v>264</v>
      </c>
      <c r="M21" s="245"/>
      <c r="N21" s="241" t="s">
        <v>255</v>
      </c>
      <c r="O21" s="242"/>
      <c r="P21" s="242"/>
      <c r="Q21" s="242"/>
      <c r="R21" s="242"/>
      <c r="S21" s="245"/>
      <c r="T21" s="241" t="s">
        <v>292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311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 t="s">
        <v>387</v>
      </c>
      <c r="G22" s="242"/>
      <c r="H22" s="242"/>
      <c r="I22" s="242"/>
      <c r="J22" s="242"/>
      <c r="K22" s="242"/>
      <c r="L22" s="242" t="s">
        <v>264</v>
      </c>
      <c r="M22" s="245"/>
      <c r="N22" s="241" t="s">
        <v>254</v>
      </c>
      <c r="O22" s="242"/>
      <c r="P22" s="242"/>
      <c r="Q22" s="242"/>
      <c r="R22" s="242"/>
      <c r="S22" s="245"/>
      <c r="T22" s="241" t="s">
        <v>298</v>
      </c>
      <c r="U22" s="242"/>
      <c r="V22" s="242"/>
      <c r="W22" s="242"/>
      <c r="X22" s="245"/>
      <c r="Y22" s="241" t="s">
        <v>305</v>
      </c>
      <c r="Z22" s="242"/>
      <c r="AA22" s="242"/>
      <c r="AB22" s="242"/>
      <c r="AC22" s="245"/>
      <c r="AD22" s="241" t="s">
        <v>299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385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296</v>
      </c>
      <c r="U25" s="247"/>
      <c r="V25" s="247"/>
      <c r="W25" s="247"/>
      <c r="X25" s="248"/>
      <c r="Y25" s="241" t="s">
        <v>305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386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15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285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285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27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16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2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21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25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21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88</v>
      </c>
      <c r="AJ12" s="513"/>
      <c r="AK12" s="513"/>
      <c r="AL12" s="513">
        <f>SUM(N12+T12+Z12+AF12)</f>
        <v>103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389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296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360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388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1" t="s">
        <v>305</v>
      </c>
      <c r="Z20" s="242"/>
      <c r="AA20" s="242"/>
      <c r="AB20" s="242"/>
      <c r="AC20" s="245"/>
      <c r="AD20" s="246" t="s">
        <v>306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17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2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15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61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15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88</v>
      </c>
      <c r="AJ12" s="513"/>
      <c r="AK12" s="513"/>
      <c r="AL12" s="513">
        <f>SUM(N12+T12+Z12+AF12)</f>
        <v>103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390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321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317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393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1" t="s">
        <v>242</v>
      </c>
      <c r="Z20" s="242"/>
      <c r="AA20" s="242"/>
      <c r="AB20" s="242"/>
      <c r="AC20" s="245"/>
      <c r="AD20" s="246" t="s">
        <v>360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391</v>
      </c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392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6" t="s">
        <v>391</v>
      </c>
      <c r="G26" s="247"/>
      <c r="H26" s="247"/>
      <c r="I26" s="247"/>
      <c r="J26" s="247"/>
      <c r="K26" s="247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394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T24" sqref="T24:X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18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285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2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15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61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15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88</v>
      </c>
      <c r="AJ12" s="513"/>
      <c r="AK12" s="513"/>
      <c r="AL12" s="513">
        <f>SUM(N12+T12+Z12+AF12)</f>
        <v>103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287</v>
      </c>
      <c r="E31" s="441"/>
      <c r="F31" s="441"/>
      <c r="G31" s="441"/>
      <c r="H31" s="441"/>
      <c r="I31" s="247" t="s">
        <v>264</v>
      </c>
      <c r="J31" s="248"/>
      <c r="K31" s="246" t="s">
        <v>288</v>
      </c>
      <c r="L31" s="247"/>
      <c r="M31" s="247"/>
      <c r="N31" s="247"/>
      <c r="O31" s="248"/>
      <c r="P31" s="246" t="s">
        <v>289</v>
      </c>
      <c r="Q31" s="247"/>
      <c r="R31" s="247"/>
      <c r="S31" s="339" t="s">
        <v>290</v>
      </c>
      <c r="T31" s="340"/>
      <c r="U31" s="340"/>
      <c r="V31" s="340"/>
      <c r="W31" s="341"/>
      <c r="X31" s="243" t="s">
        <v>290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291</v>
      </c>
      <c r="E32" s="259"/>
      <c r="F32" s="259"/>
      <c r="G32" s="259"/>
      <c r="H32" s="259"/>
      <c r="I32" s="242" t="s">
        <v>264</v>
      </c>
      <c r="J32" s="245"/>
      <c r="K32" s="246" t="s">
        <v>292</v>
      </c>
      <c r="L32" s="247"/>
      <c r="M32" s="247"/>
      <c r="N32" s="247"/>
      <c r="O32" s="248"/>
      <c r="P32" s="241" t="s">
        <v>289</v>
      </c>
      <c r="Q32" s="242"/>
      <c r="R32" s="242"/>
      <c r="S32" s="238" t="s">
        <v>290</v>
      </c>
      <c r="T32" s="239"/>
      <c r="U32" s="239"/>
      <c r="V32" s="239"/>
      <c r="W32" s="240"/>
      <c r="X32" s="249" t="s">
        <v>290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309</v>
      </c>
      <c r="E33" s="259"/>
      <c r="F33" s="259"/>
      <c r="G33" s="259"/>
      <c r="H33" s="259"/>
      <c r="I33" s="242" t="s">
        <v>264</v>
      </c>
      <c r="J33" s="245"/>
      <c r="K33" s="246" t="s">
        <v>296</v>
      </c>
      <c r="L33" s="247"/>
      <c r="M33" s="247"/>
      <c r="N33" s="247"/>
      <c r="O33" s="248"/>
      <c r="P33" s="241" t="s">
        <v>289</v>
      </c>
      <c r="Q33" s="242"/>
      <c r="R33" s="242"/>
      <c r="S33" s="238" t="s">
        <v>290</v>
      </c>
      <c r="T33" s="239"/>
      <c r="U33" s="239"/>
      <c r="V33" s="239"/>
      <c r="W33" s="240"/>
      <c r="X33" s="249" t="s">
        <v>290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19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20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21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22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23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24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25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26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27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277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9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230</v>
      </c>
      <c r="C2" s="521"/>
      <c r="D2" s="521"/>
      <c r="E2" s="2"/>
      <c r="F2" s="522" t="s">
        <v>41</v>
      </c>
      <c r="G2" s="522"/>
      <c r="H2" s="522"/>
    </row>
    <row r="3" spans="2:8">
      <c r="B3" t="s">
        <v>1</v>
      </c>
      <c r="C3" s="1" t="s">
        <v>32</v>
      </c>
      <c r="D3" t="s">
        <v>278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1" t="s">
        <v>279</v>
      </c>
      <c r="E5" s="4"/>
      <c r="F5" s="522"/>
      <c r="G5" s="522"/>
      <c r="H5" s="522"/>
    </row>
    <row r="6" spans="2:8">
      <c r="B6" t="s">
        <v>37</v>
      </c>
      <c r="C6" s="1" t="s">
        <v>32</v>
      </c>
      <c r="D6" s="221" t="s">
        <v>280</v>
      </c>
      <c r="E6" s="4"/>
      <c r="F6" s="522"/>
      <c r="G6" s="522"/>
      <c r="H6" s="522"/>
    </row>
    <row r="7" spans="2:8">
      <c r="B7" t="s">
        <v>38</v>
      </c>
      <c r="C7" s="1" t="s">
        <v>32</v>
      </c>
      <c r="D7" s="221" t="s">
        <v>281</v>
      </c>
      <c r="E7" s="4"/>
      <c r="F7" s="522"/>
      <c r="G7" s="522"/>
      <c r="H7" s="522"/>
    </row>
    <row r="8" spans="2:8">
      <c r="B8" t="s">
        <v>39</v>
      </c>
      <c r="C8" s="1" t="s">
        <v>32</v>
      </c>
      <c r="D8" s="221" t="s">
        <v>282</v>
      </c>
      <c r="E8" s="4"/>
      <c r="F8" s="522"/>
      <c r="G8" s="522"/>
      <c r="H8" s="522"/>
    </row>
    <row r="9" spans="2:8" ht="15.75" customHeight="1">
      <c r="B9" t="s">
        <v>40</v>
      </c>
      <c r="C9" s="1" t="s">
        <v>32</v>
      </c>
      <c r="D9" s="221" t="s">
        <v>283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231</v>
      </c>
      <c r="C11" s="521"/>
      <c r="D11" s="521"/>
      <c r="E11" s="4"/>
      <c r="F11" s="522" t="s">
        <v>42</v>
      </c>
      <c r="G11" s="522"/>
      <c r="H11" s="522"/>
    </row>
    <row r="12" spans="2:8">
      <c r="B12" t="s">
        <v>238</v>
      </c>
      <c r="C12" s="522" t="s">
        <v>284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2" t="str">
        <f>曜日!B12</f>
        <v>令和3年</v>
      </c>
      <c r="B1" s="522"/>
      <c r="C1" s="81" t="str">
        <f>曜日!C12</f>
        <v>7月</v>
      </c>
      <c r="D1" s="522" t="s">
        <v>46</v>
      </c>
      <c r="E1" s="522"/>
      <c r="F1" s="137" t="s">
        <v>47</v>
      </c>
      <c r="G1" s="40" t="s">
        <v>163</v>
      </c>
      <c r="H1" s="40"/>
      <c r="I1" s="40" t="s">
        <v>48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49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50</v>
      </c>
      <c r="D4" s="50" t="s">
        <v>51</v>
      </c>
      <c r="E4" s="50" t="s">
        <v>52</v>
      </c>
      <c r="F4" s="51" t="s">
        <v>53</v>
      </c>
      <c r="G4" s="522" t="s">
        <v>54</v>
      </c>
      <c r="H4" s="522"/>
      <c r="I4" s="522"/>
      <c r="J4" s="522"/>
      <c r="K4" s="522"/>
    </row>
    <row r="5" spans="1:11" ht="14.25">
      <c r="A5" s="522" t="s">
        <v>47</v>
      </c>
      <c r="B5" s="522"/>
      <c r="C5" s="52" t="s">
        <v>55</v>
      </c>
      <c r="D5" s="53">
        <v>5</v>
      </c>
      <c r="E5" s="54">
        <v>0</v>
      </c>
      <c r="F5" s="53">
        <v>0</v>
      </c>
      <c r="G5" s="522" t="s">
        <v>276</v>
      </c>
      <c r="H5" s="522"/>
      <c r="I5" s="522"/>
      <c r="J5" s="522"/>
      <c r="K5" s="522"/>
    </row>
    <row r="6" spans="1:11" ht="17.25">
      <c r="A6" s="522" t="s">
        <v>56</v>
      </c>
      <c r="B6" s="52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2" t="s">
        <v>164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2" t="s">
        <v>65</v>
      </c>
      <c r="B10" s="52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2" t="s">
        <v>233</v>
      </c>
      <c r="B11" s="52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2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2" t="s">
        <v>66</v>
      </c>
      <c r="B12" s="52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 t="s">
        <v>274</v>
      </c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1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 t="s">
        <v>275</v>
      </c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2" t="s">
        <v>56</v>
      </c>
      <c r="B18" s="52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68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69</v>
      </c>
      <c r="B22" s="522"/>
      <c r="C22" s="60" t="s">
        <v>70</v>
      </c>
      <c r="D22" s="522" t="s">
        <v>71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65</v>
      </c>
      <c r="B23" s="522"/>
      <c r="C23" s="61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233</v>
      </c>
      <c r="B24" s="522"/>
      <c r="C24" s="61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66</v>
      </c>
      <c r="B25" s="522"/>
      <c r="C25" s="61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274</v>
      </c>
      <c r="B26" s="523"/>
      <c r="C26" s="61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275</v>
      </c>
      <c r="B27" s="523"/>
      <c r="C27" s="61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2" t="s">
        <v>72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522" t="s">
        <v>69</v>
      </c>
      <c r="B30" s="522"/>
      <c r="C30" s="60" t="s">
        <v>70</v>
      </c>
      <c r="D30" s="522" t="s">
        <v>71</v>
      </c>
      <c r="E30" s="522"/>
      <c r="F30" s="522"/>
      <c r="G30" s="522"/>
      <c r="H30" s="522"/>
      <c r="I30" s="522"/>
      <c r="J30" s="522"/>
      <c r="K30" s="522"/>
    </row>
    <row r="31" spans="1:11" ht="14.25">
      <c r="A31" s="522" t="s">
        <v>65</v>
      </c>
      <c r="B31" s="522"/>
      <c r="C31" s="48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233</v>
      </c>
      <c r="B32" s="522"/>
      <c r="C32" s="48"/>
      <c r="D32" s="522"/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66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3" t="s">
        <v>274</v>
      </c>
      <c r="B34" s="523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3" t="s">
        <v>275</v>
      </c>
      <c r="B35" s="523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2"/>
      <c r="B38" s="522"/>
      <c r="C38" s="69" t="s">
        <v>70</v>
      </c>
      <c r="D38" s="522" t="s">
        <v>73</v>
      </c>
      <c r="E38" s="522"/>
      <c r="F38" s="522"/>
      <c r="G38" s="522"/>
      <c r="H38" s="522"/>
      <c r="I38" s="522"/>
      <c r="J38" s="522"/>
      <c r="K38" s="522"/>
    </row>
    <row r="39" spans="1:11" ht="14.25">
      <c r="A39" s="522" t="s">
        <v>34</v>
      </c>
      <c r="B39" s="522"/>
      <c r="C39" s="70">
        <v>0</v>
      </c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522" t="s">
        <v>35</v>
      </c>
      <c r="B40" s="522"/>
      <c r="C40" s="71">
        <v>0</v>
      </c>
      <c r="D40" s="522"/>
      <c r="E40" s="522"/>
      <c r="F40" s="522"/>
      <c r="G40" s="522"/>
      <c r="H40" s="522"/>
      <c r="I40" s="522"/>
      <c r="J40" s="522"/>
      <c r="K40" s="522"/>
    </row>
    <row r="41" spans="1:11" ht="17.25">
      <c r="A41" s="522" t="s">
        <v>56</v>
      </c>
      <c r="B41" s="522"/>
      <c r="C41" s="113">
        <f>SUM(C39:C40)</f>
        <v>0</v>
      </c>
      <c r="D41" s="522"/>
      <c r="E41" s="522"/>
      <c r="F41" s="522"/>
      <c r="G41" s="522"/>
      <c r="H41" s="522"/>
      <c r="I41" s="522"/>
      <c r="J41" s="522"/>
      <c r="K41" s="52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2"/>
      <c r="B44" s="522"/>
      <c r="C44" s="75" t="s">
        <v>70</v>
      </c>
      <c r="D44" s="522" t="s">
        <v>75</v>
      </c>
      <c r="E44" s="522"/>
      <c r="F44" s="522"/>
      <c r="G44" s="522"/>
      <c r="H44" s="522"/>
      <c r="I44" s="522"/>
      <c r="J44" s="522"/>
      <c r="K44" s="522"/>
    </row>
    <row r="45" spans="1:11" ht="14.25">
      <c r="A45" s="522" t="s">
        <v>76</v>
      </c>
      <c r="B45" s="522"/>
      <c r="C45" s="76"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522" t="s">
        <v>77</v>
      </c>
      <c r="B46" s="522"/>
      <c r="C46" s="75">
        <v>0</v>
      </c>
      <c r="D46" s="522"/>
      <c r="E46" s="522"/>
      <c r="F46" s="522"/>
      <c r="G46" s="522"/>
      <c r="H46" s="522"/>
      <c r="I46" s="522"/>
      <c r="J46" s="522"/>
      <c r="K46" s="52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2"/>
      <c r="I1" s="522"/>
    </row>
    <row r="2" spans="1:9" ht="22.5" customHeight="1">
      <c r="A2" s="107" t="s">
        <v>160</v>
      </c>
      <c r="B2" s="522" t="s">
        <v>79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80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180</v>
      </c>
      <c r="B4" s="522" t="s">
        <v>188</v>
      </c>
      <c r="C4" s="522"/>
      <c r="D4" s="522"/>
      <c r="E4" s="139">
        <f>業務遂行状況!AI3</f>
        <v>1</v>
      </c>
      <c r="F4" s="140" t="s">
        <v>162</v>
      </c>
      <c r="G4" s="522"/>
      <c r="H4" s="522"/>
      <c r="I4" s="522"/>
    </row>
    <row r="5" spans="1:9" ht="22.5" customHeight="1">
      <c r="A5" s="522"/>
      <c r="B5" s="522" t="s">
        <v>189</v>
      </c>
      <c r="C5" s="522"/>
      <c r="D5" s="522"/>
      <c r="E5" s="139">
        <f>業務遂行状況!AI4</f>
        <v>31</v>
      </c>
      <c r="F5" s="140" t="s">
        <v>162</v>
      </c>
      <c r="G5" s="522"/>
      <c r="H5" s="522"/>
      <c r="I5" s="522"/>
    </row>
    <row r="6" spans="1:9" ht="22.5" customHeight="1">
      <c r="A6" s="522"/>
      <c r="B6" s="522" t="s">
        <v>190</v>
      </c>
      <c r="C6" s="522"/>
      <c r="D6" s="522"/>
      <c r="E6" s="139">
        <f>業務遂行状況!AI5</f>
        <v>1</v>
      </c>
      <c r="F6" s="140" t="s">
        <v>162</v>
      </c>
      <c r="G6" s="522"/>
      <c r="H6" s="522"/>
      <c r="I6" s="522"/>
    </row>
    <row r="7" spans="1:9" ht="22.5" customHeight="1">
      <c r="A7" s="522"/>
      <c r="B7" s="522" t="s">
        <v>191</v>
      </c>
      <c r="C7" s="522"/>
      <c r="D7" s="522"/>
      <c r="E7" s="139">
        <f>業務遂行状況!AI6</f>
        <v>0</v>
      </c>
      <c r="F7" s="140" t="s">
        <v>162</v>
      </c>
      <c r="G7" s="522"/>
      <c r="H7" s="522"/>
      <c r="I7" s="522"/>
    </row>
    <row r="8" spans="1:9" ht="22.5" customHeight="1">
      <c r="A8" s="522"/>
      <c r="B8" s="522" t="s">
        <v>177</v>
      </c>
      <c r="C8" s="522"/>
      <c r="D8" s="522"/>
      <c r="E8" s="139">
        <f>業務遂行状況!AI7</f>
        <v>60</v>
      </c>
      <c r="F8" s="140" t="s">
        <v>162</v>
      </c>
      <c r="G8" s="522"/>
      <c r="H8" s="522"/>
      <c r="I8" s="522"/>
    </row>
    <row r="9" spans="1:9" ht="22.5" customHeight="1">
      <c r="A9" s="522" t="s">
        <v>178</v>
      </c>
      <c r="B9" s="522" t="s">
        <v>192</v>
      </c>
      <c r="C9" s="522"/>
      <c r="D9" s="522"/>
      <c r="E9" s="139">
        <f>業務遂行状況!AI8</f>
        <v>0</v>
      </c>
      <c r="F9" s="140" t="s">
        <v>162</v>
      </c>
      <c r="G9" s="522"/>
      <c r="H9" s="522"/>
      <c r="I9" s="522"/>
    </row>
    <row r="10" spans="1:9" ht="22.5" customHeight="1">
      <c r="A10" s="522"/>
      <c r="B10" s="522" t="s">
        <v>197</v>
      </c>
      <c r="C10" s="522"/>
      <c r="D10" s="522"/>
      <c r="E10" s="139">
        <f>業務遂行状況!AI9</f>
        <v>1</v>
      </c>
      <c r="F10" s="140" t="s">
        <v>162</v>
      </c>
      <c r="G10" s="522"/>
      <c r="H10" s="522"/>
      <c r="I10" s="522"/>
    </row>
    <row r="11" spans="1:9" ht="22.5" customHeight="1">
      <c r="A11" s="522" t="s">
        <v>210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2"/>
      <c r="E12" s="522"/>
      <c r="F12" s="522"/>
      <c r="G12" s="522"/>
      <c r="H12" s="522"/>
      <c r="I12" s="52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216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3" t="s">
        <v>193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3" t="s">
        <v>194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7" t="s">
        <v>81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8" t="s">
        <v>213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214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2"/>
      <c r="B20" s="524" t="s">
        <v>232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215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209</v>
      </c>
      <c r="B22" s="522" t="s">
        <v>208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206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207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205</v>
      </c>
      <c r="B25" s="522" t="s">
        <v>202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203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201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204</v>
      </c>
      <c r="B28" s="522" t="s">
        <v>211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212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2" t="str">
        <f>曜日!B12</f>
        <v>令和3年</v>
      </c>
      <c r="B1" s="522"/>
      <c r="C1" s="522"/>
      <c r="D1" s="522"/>
      <c r="E1" s="522" t="str">
        <f>曜日!C12</f>
        <v>7月</v>
      </c>
      <c r="F1" s="522"/>
      <c r="G1" s="522"/>
      <c r="H1" s="522"/>
      <c r="I1" s="522" t="s">
        <v>86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87</v>
      </c>
      <c r="AB1" s="522"/>
      <c r="AC1" s="522"/>
      <c r="AD1" s="522" t="s">
        <v>88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5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5"/>
      <c r="M4" s="145"/>
      <c r="N4" s="145"/>
      <c r="O4" s="522" t="s">
        <v>217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9" customFormat="1" ht="13.5" customHeight="1">
      <c r="A5" s="522" t="s">
        <v>89</v>
      </c>
      <c r="B5" s="522"/>
      <c r="C5" s="522"/>
      <c r="D5" s="522"/>
      <c r="E5" s="522"/>
      <c r="F5" s="522"/>
      <c r="G5" s="522"/>
      <c r="H5" s="522"/>
      <c r="I5" s="522" t="s">
        <v>90</v>
      </c>
      <c r="J5" s="522"/>
      <c r="K5" s="522"/>
      <c r="L5" s="522"/>
      <c r="M5" s="522" t="s">
        <v>91</v>
      </c>
      <c r="N5" s="522"/>
      <c r="O5" s="522"/>
      <c r="P5" s="522"/>
      <c r="Q5" s="522" t="s">
        <v>92</v>
      </c>
      <c r="R5" s="522"/>
      <c r="S5" s="522"/>
      <c r="T5" s="522"/>
      <c r="U5" s="522" t="s">
        <v>93</v>
      </c>
      <c r="V5" s="522"/>
      <c r="W5" s="522"/>
      <c r="X5" s="522"/>
      <c r="Y5" s="522" t="s">
        <v>85</v>
      </c>
      <c r="Z5" s="522"/>
      <c r="AA5" s="522"/>
      <c r="AB5" s="522"/>
      <c r="AC5" s="116"/>
      <c r="AD5" s="117"/>
      <c r="AE5" s="117"/>
      <c r="AF5" s="118"/>
    </row>
    <row r="6" spans="1:34" s="119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83</v>
      </c>
      <c r="J6" s="522"/>
      <c r="K6" s="522" t="s">
        <v>84</v>
      </c>
      <c r="L6" s="522"/>
      <c r="M6" s="522" t="s">
        <v>83</v>
      </c>
      <c r="N6" s="522"/>
      <c r="O6" s="522" t="s">
        <v>84</v>
      </c>
      <c r="P6" s="522"/>
      <c r="Q6" s="522" t="s">
        <v>83</v>
      </c>
      <c r="R6" s="522"/>
      <c r="S6" s="522" t="s">
        <v>84</v>
      </c>
      <c r="T6" s="522"/>
      <c r="U6" s="522" t="s">
        <v>83</v>
      </c>
      <c r="V6" s="522"/>
      <c r="W6" s="522" t="s">
        <v>84</v>
      </c>
      <c r="X6" s="522"/>
      <c r="Y6" s="522" t="s">
        <v>83</v>
      </c>
      <c r="Z6" s="522"/>
      <c r="AA6" s="522" t="s">
        <v>84</v>
      </c>
      <c r="AB6" s="522"/>
      <c r="AC6" s="120"/>
      <c r="AD6" s="121"/>
      <c r="AE6" s="121"/>
      <c r="AF6" s="122"/>
    </row>
    <row r="7" spans="1:34" s="119" customFormat="1" ht="13.5" customHeight="1">
      <c r="A7" s="522"/>
      <c r="B7" s="522"/>
      <c r="C7" s="522" t="s">
        <v>94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20"/>
      <c r="AD7" s="121"/>
      <c r="AE7" s="121"/>
      <c r="AF7" s="122"/>
    </row>
    <row r="8" spans="1:34" s="119" customFormat="1" ht="13.5" customHeight="1">
      <c r="A8" s="522"/>
      <c r="B8" s="522"/>
      <c r="C8" s="522"/>
      <c r="D8" s="522"/>
      <c r="E8" s="522"/>
      <c r="F8" s="522"/>
      <c r="G8" s="522" t="s">
        <v>95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21"/>
      <c r="AF8" s="122"/>
    </row>
    <row r="9" spans="1:34" s="119" customFormat="1" ht="13.5" customHeight="1">
      <c r="A9" s="522"/>
      <c r="B9" s="522"/>
      <c r="C9" s="522"/>
      <c r="D9" s="522"/>
      <c r="E9" s="522"/>
      <c r="F9" s="522"/>
      <c r="G9" s="522" t="s">
        <v>96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20"/>
      <c r="AD9" s="522">
        <f>SUM(Y16:AB16)</f>
        <v>0</v>
      </c>
      <c r="AE9" s="522"/>
      <c r="AF9" s="122" t="s">
        <v>0</v>
      </c>
    </row>
    <row r="10" spans="1:34" s="119" customFormat="1" ht="13.5" customHeight="1">
      <c r="A10" s="522"/>
      <c r="B10" s="522"/>
      <c r="C10" s="522" t="s">
        <v>97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20"/>
      <c r="AD10" s="121"/>
      <c r="AE10" s="121"/>
      <c r="AF10" s="122"/>
    </row>
    <row r="11" spans="1:34" s="119" customFormat="1" ht="13.5" customHeight="1">
      <c r="A11" s="522"/>
      <c r="B11" s="522"/>
      <c r="C11" s="522"/>
      <c r="D11" s="522"/>
      <c r="E11" s="522"/>
      <c r="F11" s="522"/>
      <c r="G11" s="522" t="s">
        <v>95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96</v>
      </c>
      <c r="AD11" s="522"/>
      <c r="AE11" s="121"/>
      <c r="AF11" s="122"/>
    </row>
    <row r="12" spans="1:34" s="115" customFormat="1" ht="13.5" customHeight="1">
      <c r="A12" s="522"/>
      <c r="B12" s="522"/>
      <c r="C12" s="522"/>
      <c r="D12" s="522"/>
      <c r="E12" s="522"/>
      <c r="F12" s="522"/>
      <c r="G12" s="522" t="s">
        <v>96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20"/>
      <c r="AD12" s="522">
        <f>SUM(Y18:AB18)</f>
        <v>0</v>
      </c>
      <c r="AE12" s="522"/>
      <c r="AF12" s="122" t="s">
        <v>0</v>
      </c>
    </row>
    <row r="13" spans="1:34" s="115" customFormat="1" ht="13.5" customHeight="1">
      <c r="A13" s="522"/>
      <c r="B13" s="522"/>
      <c r="C13" s="522" t="s">
        <v>98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20"/>
      <c r="AD13" s="121"/>
      <c r="AE13" s="121"/>
      <c r="AF13" s="122"/>
    </row>
    <row r="14" spans="1:34" s="115" customFormat="1" ht="13.5" customHeight="1">
      <c r="A14" s="522"/>
      <c r="B14" s="522"/>
      <c r="C14" s="522"/>
      <c r="D14" s="522"/>
      <c r="E14" s="522"/>
      <c r="F14" s="522"/>
      <c r="G14" s="522" t="s">
        <v>95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99</v>
      </c>
      <c r="AD14" s="522"/>
      <c r="AE14" s="121"/>
      <c r="AF14" s="122"/>
    </row>
    <row r="15" spans="1:34" s="115" customFormat="1" ht="13.5" customHeight="1">
      <c r="A15" s="522"/>
      <c r="B15" s="522"/>
      <c r="C15" s="522"/>
      <c r="D15" s="522"/>
      <c r="E15" s="522"/>
      <c r="F15" s="522"/>
      <c r="G15" s="522" t="s">
        <v>96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20"/>
      <c r="AD15" s="522">
        <f>Y17+AA17</f>
        <v>0</v>
      </c>
      <c r="AE15" s="522"/>
      <c r="AF15" s="122" t="s">
        <v>0</v>
      </c>
    </row>
    <row r="16" spans="1:34" s="115" customFormat="1" ht="13.5" customHeight="1">
      <c r="A16" s="522"/>
      <c r="B16" s="522"/>
      <c r="C16" s="522" t="s">
        <v>85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20"/>
      <c r="AD16" s="121"/>
      <c r="AE16" s="121"/>
      <c r="AF16" s="122"/>
    </row>
    <row r="17" spans="1:35" s="115" customFormat="1" ht="13.5" customHeight="1">
      <c r="A17" s="522"/>
      <c r="B17" s="522"/>
      <c r="C17" s="522"/>
      <c r="D17" s="522"/>
      <c r="E17" s="522"/>
      <c r="F17" s="522"/>
      <c r="G17" s="522" t="s">
        <v>95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20"/>
      <c r="AD17" s="121"/>
      <c r="AE17" s="121"/>
      <c r="AF17" s="122"/>
    </row>
    <row r="18" spans="1:35" s="115" customFormat="1" ht="13.5" customHeight="1">
      <c r="A18" s="522"/>
      <c r="B18" s="522"/>
      <c r="C18" s="522"/>
      <c r="D18" s="522"/>
      <c r="E18" s="522"/>
      <c r="F18" s="522"/>
      <c r="G18" s="522" t="s">
        <v>96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3"/>
      <c r="AD18" s="124"/>
      <c r="AE18" s="124"/>
      <c r="AF18" s="125"/>
    </row>
    <row r="19" spans="1:35" ht="13.5" customHeight="1">
      <c r="A19" s="522"/>
      <c r="B19" s="522"/>
      <c r="C19" s="522" t="s">
        <v>166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6" customFormat="1" ht="13.5" customHeight="1">
      <c r="A20" s="522"/>
      <c r="B20" s="522"/>
      <c r="C20" s="522" t="s">
        <v>100</v>
      </c>
      <c r="D20" s="522"/>
      <c r="E20" s="522"/>
      <c r="F20" s="522"/>
      <c r="G20" s="522"/>
      <c r="H20" s="522" t="s">
        <v>101</v>
      </c>
      <c r="I20" s="522"/>
      <c r="J20" s="522"/>
      <c r="K20" s="522" t="s">
        <v>102</v>
      </c>
      <c r="L20" s="522"/>
      <c r="M20" s="522"/>
      <c r="N20" s="522" t="s">
        <v>103</v>
      </c>
      <c r="O20" s="522"/>
      <c r="P20" s="522" t="s">
        <v>104</v>
      </c>
      <c r="Q20" s="522"/>
      <c r="R20" s="522" t="s">
        <v>100</v>
      </c>
      <c r="S20" s="522"/>
      <c r="T20" s="522"/>
      <c r="U20" s="522"/>
      <c r="V20" s="522"/>
      <c r="W20" s="522" t="s">
        <v>101</v>
      </c>
      <c r="X20" s="522"/>
      <c r="Y20" s="522"/>
      <c r="Z20" s="522" t="s">
        <v>102</v>
      </c>
      <c r="AA20" s="522"/>
      <c r="AB20" s="522"/>
      <c r="AC20" s="522" t="s">
        <v>103</v>
      </c>
      <c r="AD20" s="522"/>
      <c r="AE20" s="522" t="s">
        <v>104</v>
      </c>
      <c r="AF20" s="522"/>
    </row>
    <row r="21" spans="1:35" s="126" customFormat="1" ht="13.5" customHeight="1">
      <c r="A21" s="522"/>
      <c r="B21" s="522"/>
      <c r="C21" s="127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6" customFormat="1" ht="13.5" customHeight="1">
      <c r="A22" s="522"/>
      <c r="B22" s="522"/>
      <c r="C22" s="127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6" customFormat="1" ht="13.5" customHeight="1">
      <c r="A23" s="522"/>
      <c r="B23" s="522"/>
      <c r="C23" s="127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6" customFormat="1" ht="13.5" customHeight="1">
      <c r="A24" s="522"/>
      <c r="B24" s="522"/>
      <c r="C24" s="127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6" customFormat="1" ht="13.5" customHeight="1">
      <c r="A25" s="522"/>
      <c r="B25" s="522"/>
      <c r="C25" s="127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6" customFormat="1" ht="13.5" customHeight="1">
      <c r="A26" s="522"/>
      <c r="B26" s="522"/>
      <c r="C26" s="127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6" customFormat="1" ht="13.5" customHeight="1">
      <c r="A27" s="522"/>
      <c r="B27" s="522"/>
      <c r="C27" s="127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6" customFormat="1" ht="13.5" customHeight="1">
      <c r="A28" s="522"/>
      <c r="B28" s="522"/>
      <c r="C28" s="127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165</v>
      </c>
      <c r="AI28" s="522"/>
    </row>
    <row r="29" spans="1:35" s="126" customFormat="1" ht="13.5" customHeight="1">
      <c r="A29" s="522"/>
      <c r="B29" s="522"/>
      <c r="C29" s="127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44</v>
      </c>
      <c r="AI29" s="522"/>
    </row>
    <row r="30" spans="1:35" s="126" customFormat="1" ht="13.5" customHeight="1">
      <c r="A30" s="522"/>
      <c r="B30" s="522"/>
      <c r="C30" s="127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9">
        <f>COUNTA(D21:G30)</f>
        <v>0</v>
      </c>
      <c r="AI30" s="128" t="s">
        <v>162</v>
      </c>
    </row>
    <row r="31" spans="1:35" s="126" customFormat="1" ht="13.5" customHeight="1">
      <c r="A31" s="522"/>
      <c r="B31" s="522"/>
      <c r="C31" s="522" t="s">
        <v>105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6" customFormat="1" ht="13.5" customHeight="1">
      <c r="A32" s="522"/>
      <c r="B32" s="522"/>
      <c r="C32" s="522" t="s">
        <v>100</v>
      </c>
      <c r="D32" s="522"/>
      <c r="E32" s="522"/>
      <c r="F32" s="522"/>
      <c r="G32" s="522"/>
      <c r="H32" s="522" t="s">
        <v>101</v>
      </c>
      <c r="I32" s="522"/>
      <c r="J32" s="522"/>
      <c r="K32" s="522" t="s">
        <v>102</v>
      </c>
      <c r="L32" s="522"/>
      <c r="M32" s="522"/>
      <c r="N32" s="522" t="s">
        <v>106</v>
      </c>
      <c r="O32" s="522"/>
      <c r="P32" s="522"/>
      <c r="Q32" s="522"/>
      <c r="R32" s="522"/>
      <c r="S32" s="522"/>
      <c r="T32" s="522" t="s">
        <v>107</v>
      </c>
      <c r="U32" s="522"/>
      <c r="V32" s="522"/>
      <c r="W32" s="522"/>
      <c r="X32" s="522"/>
      <c r="Y32" s="522"/>
      <c r="Z32" s="522" t="s">
        <v>108</v>
      </c>
      <c r="AA32" s="522"/>
      <c r="AB32" s="522"/>
      <c r="AC32" s="522"/>
      <c r="AD32" s="522"/>
      <c r="AE32" s="522"/>
      <c r="AF32" s="522"/>
    </row>
    <row r="33" spans="1:32" s="126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109</v>
      </c>
      <c r="O33" s="522"/>
      <c r="P33" s="522" t="s">
        <v>103</v>
      </c>
      <c r="Q33" s="522"/>
      <c r="R33" s="522" t="s">
        <v>104</v>
      </c>
      <c r="S33" s="522"/>
      <c r="T33" s="522" t="s">
        <v>109</v>
      </c>
      <c r="U33" s="522"/>
      <c r="V33" s="522" t="s">
        <v>103</v>
      </c>
      <c r="W33" s="522"/>
      <c r="X33" s="522" t="s">
        <v>104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6" customFormat="1" ht="13.5" customHeight="1">
      <c r="A34" s="522"/>
      <c r="B34" s="522"/>
      <c r="C34" s="127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6" customFormat="1" ht="13.5" customHeight="1">
      <c r="A35" s="522"/>
      <c r="B35" s="522"/>
      <c r="C35" s="127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6" customFormat="1" ht="13.5" customHeight="1">
      <c r="A36" s="522"/>
      <c r="B36" s="522"/>
      <c r="C36" s="127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6" customFormat="1" ht="13.5" customHeight="1">
      <c r="A37" s="522"/>
      <c r="B37" s="522"/>
      <c r="C37" s="127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6" customFormat="1" ht="13.5" customHeight="1">
      <c r="A38" s="522"/>
      <c r="B38" s="522"/>
      <c r="C38" s="127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6" customFormat="1" ht="13.5" customHeight="1">
      <c r="A39" s="522"/>
      <c r="B39" s="522"/>
      <c r="C39" s="127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6" customFormat="1" ht="13.5" customHeight="1">
      <c r="A40" s="522"/>
      <c r="B40" s="522"/>
      <c r="C40" s="127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6" customFormat="1" ht="13.5" customHeight="1">
      <c r="A41" s="522"/>
      <c r="B41" s="522"/>
      <c r="C41" s="127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6" customFormat="1" ht="13.5" customHeight="1">
      <c r="A42" s="522"/>
      <c r="B42" s="522"/>
      <c r="C42" s="127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6" customFormat="1" ht="13.5" customHeight="1">
      <c r="A43" s="522"/>
      <c r="B43" s="522"/>
      <c r="C43" s="127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6" customFormat="1" ht="13.5" customHeight="1">
      <c r="A44" s="522"/>
      <c r="B44" s="522"/>
      <c r="C44" s="127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6" customFormat="1" ht="13.5" customHeight="1">
      <c r="A45" s="522"/>
      <c r="B45" s="522"/>
      <c r="C45" s="127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6" customFormat="1" ht="13.5" customHeight="1">
      <c r="A46" s="522"/>
      <c r="B46" s="522"/>
      <c r="C46" s="127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6" customFormat="1" ht="13.5" customHeight="1">
      <c r="A47" s="522"/>
      <c r="B47" s="522"/>
      <c r="C47" s="127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6" customFormat="1" ht="13.5" customHeight="1">
      <c r="A48" s="522"/>
      <c r="B48" s="522"/>
      <c r="C48" s="127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6" customFormat="1" ht="13.5" customHeight="1">
      <c r="A49" s="522"/>
      <c r="B49" s="522"/>
      <c r="C49" s="127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6" customFormat="1" ht="13.5" customHeight="1">
      <c r="A50" s="522"/>
      <c r="B50" s="522"/>
      <c r="C50" s="127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6" customFormat="1" ht="13.5" customHeight="1">
      <c r="A51" s="522"/>
      <c r="B51" s="522"/>
      <c r="C51" s="127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6" customFormat="1" ht="13.5" customHeight="1">
      <c r="A52" s="522"/>
      <c r="B52" s="522"/>
      <c r="C52" s="127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6" customFormat="1" ht="13.5" customHeight="1">
      <c r="A53" s="522"/>
      <c r="B53" s="522"/>
      <c r="C53" s="127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6" customFormat="1" ht="13.5" customHeight="1">
      <c r="A54" s="522"/>
      <c r="B54" s="522"/>
      <c r="C54" s="127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167</v>
      </c>
      <c r="AI54" s="522"/>
    </row>
    <row r="55" spans="1:35" s="126" customFormat="1" ht="13.5" customHeight="1">
      <c r="A55" s="522"/>
      <c r="B55" s="522"/>
      <c r="C55" s="127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169</v>
      </c>
      <c r="AI55" s="522"/>
    </row>
    <row r="56" spans="1:35" s="126" customFormat="1" ht="13.5" customHeight="1">
      <c r="A56" s="522"/>
      <c r="B56" s="522"/>
      <c r="C56" s="127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9">
        <f>COUNTA(N34:O58)</f>
        <v>0</v>
      </c>
      <c r="AI56" s="128" t="s">
        <v>162</v>
      </c>
    </row>
    <row r="57" spans="1:35" s="126" customFormat="1" ht="13.5" customHeight="1">
      <c r="A57" s="522"/>
      <c r="B57" s="522"/>
      <c r="C57" s="127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168</v>
      </c>
      <c r="AI57" s="522"/>
    </row>
    <row r="58" spans="1:35" s="126" customFormat="1" ht="13.5" customHeight="1">
      <c r="A58" s="522"/>
      <c r="B58" s="522"/>
      <c r="C58" s="127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9">
        <f>COUNTA(T34:U58)</f>
        <v>0</v>
      </c>
      <c r="AI58" s="128" t="s">
        <v>162</v>
      </c>
    </row>
    <row r="59" spans="1:35" s="126" customFormat="1" ht="13.5" customHeight="1">
      <c r="A59" s="522"/>
      <c r="B59" s="522"/>
      <c r="C59" s="522" t="s">
        <v>110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6" customFormat="1" ht="13.5" customHeight="1">
      <c r="A60" s="522"/>
      <c r="B60" s="522"/>
      <c r="C60" s="522" t="s">
        <v>111</v>
      </c>
      <c r="D60" s="522"/>
      <c r="E60" s="522"/>
      <c r="F60" s="522"/>
      <c r="G60" s="522"/>
      <c r="H60" s="522" t="s">
        <v>112</v>
      </c>
      <c r="I60" s="522"/>
      <c r="J60" s="522"/>
      <c r="K60" s="522" t="s">
        <v>113</v>
      </c>
      <c r="L60" s="522"/>
      <c r="M60" s="522"/>
      <c r="N60" s="522" t="s">
        <v>109</v>
      </c>
      <c r="O60" s="522"/>
      <c r="P60" s="522" t="s">
        <v>103</v>
      </c>
      <c r="Q60" s="522"/>
      <c r="R60" s="522" t="s">
        <v>104</v>
      </c>
      <c r="S60" s="522"/>
      <c r="T60" s="522" t="s">
        <v>108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6" customFormat="1" ht="13.5" customHeight="1">
      <c r="A61" s="522"/>
      <c r="B61" s="522"/>
      <c r="C61" s="127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6" customFormat="1" ht="13.5" customHeight="1">
      <c r="A62" s="522"/>
      <c r="B62" s="522"/>
      <c r="C62" s="127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6" customFormat="1" ht="13.5" customHeight="1">
      <c r="A63" s="522"/>
      <c r="B63" s="522"/>
      <c r="C63" s="127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170</v>
      </c>
      <c r="AI63" s="522"/>
    </row>
    <row r="64" spans="1:35" s="126" customFormat="1" ht="13.5" customHeight="1">
      <c r="A64" s="522"/>
      <c r="B64" s="522"/>
      <c r="C64" s="127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44</v>
      </c>
      <c r="AI64" s="522"/>
    </row>
    <row r="65" spans="1:35" s="126" customFormat="1" ht="13.5" customHeight="1">
      <c r="A65" s="522"/>
      <c r="B65" s="522"/>
      <c r="C65" s="127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9">
        <f>COUNTA(D61:G65)</f>
        <v>0</v>
      </c>
      <c r="AI65" s="128" t="s">
        <v>162</v>
      </c>
    </row>
    <row r="66" spans="1:35" s="126" customFormat="1" ht="13.5" customHeight="1">
      <c r="A66" s="522"/>
      <c r="B66" s="522"/>
      <c r="C66" s="522" t="s">
        <v>114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6" customFormat="1" ht="13.5" customHeight="1">
      <c r="A67" s="522"/>
      <c r="B67" s="522"/>
      <c r="C67" s="522" t="s">
        <v>100</v>
      </c>
      <c r="D67" s="522"/>
      <c r="E67" s="522"/>
      <c r="F67" s="522"/>
      <c r="G67" s="522"/>
      <c r="H67" s="522" t="s">
        <v>101</v>
      </c>
      <c r="I67" s="522"/>
      <c r="J67" s="522"/>
      <c r="K67" s="522" t="s">
        <v>102</v>
      </c>
      <c r="L67" s="522"/>
      <c r="M67" s="522"/>
      <c r="N67" s="522" t="s">
        <v>115</v>
      </c>
      <c r="O67" s="522"/>
      <c r="P67" s="522" t="s">
        <v>104</v>
      </c>
      <c r="Q67" s="522"/>
      <c r="R67" s="522" t="s">
        <v>116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6" customFormat="1" ht="13.5" customHeight="1">
      <c r="A68" s="522"/>
      <c r="B68" s="522"/>
      <c r="C68" s="127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6" customFormat="1" ht="13.5" customHeight="1">
      <c r="A69" s="522"/>
      <c r="B69" s="522"/>
      <c r="C69" s="127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6" customFormat="1" ht="13.5" customHeight="1">
      <c r="A70" s="522"/>
      <c r="B70" s="522"/>
      <c r="C70" s="127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6" customFormat="1" ht="13.5" customHeight="1">
      <c r="A71" s="522"/>
      <c r="B71" s="522"/>
      <c r="C71" s="127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6" customFormat="1" ht="13.5" customHeight="1">
      <c r="A72" s="522"/>
      <c r="B72" s="522"/>
      <c r="C72" s="127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6" customFormat="1" ht="13.5" customHeight="1">
      <c r="A73" s="522"/>
      <c r="B73" s="522"/>
      <c r="C73" s="127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6" customFormat="1" ht="13.5" customHeight="1">
      <c r="A74" s="522"/>
      <c r="B74" s="522"/>
      <c r="C74" s="127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6" customFormat="1" ht="13.5" customHeight="1">
      <c r="A75" s="522"/>
      <c r="B75" s="522"/>
      <c r="C75" s="127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6" customFormat="1" ht="13.5" customHeight="1">
      <c r="A76" s="522"/>
      <c r="B76" s="522"/>
      <c r="C76" s="127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6" customFormat="1" ht="13.5" customHeight="1">
      <c r="A77" s="522"/>
      <c r="B77" s="522"/>
      <c r="C77" s="127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6" customFormat="1" ht="13.5" customHeight="1">
      <c r="A78" s="522"/>
      <c r="B78" s="522"/>
      <c r="C78" s="127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6" customFormat="1" ht="13.5" customHeight="1">
      <c r="A79" s="522"/>
      <c r="B79" s="522"/>
      <c r="C79" s="127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6" customFormat="1" ht="13.5" customHeight="1">
      <c r="A80" s="522"/>
      <c r="B80" s="522"/>
      <c r="C80" s="127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6" customFormat="1" ht="13.5" customHeight="1">
      <c r="A81" s="522"/>
      <c r="B81" s="522"/>
      <c r="C81" s="127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6" customFormat="1" ht="13.5" customHeight="1">
      <c r="A82" s="522"/>
      <c r="B82" s="522"/>
      <c r="C82" s="127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6" customFormat="1" ht="13.5" customHeight="1">
      <c r="A83" s="522"/>
      <c r="B83" s="522"/>
      <c r="C83" s="127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6" customFormat="1" ht="13.5" customHeight="1">
      <c r="A84" s="522"/>
      <c r="B84" s="522"/>
      <c r="C84" s="127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6" customFormat="1" ht="13.5" customHeight="1">
      <c r="A85" s="522"/>
      <c r="B85" s="522"/>
      <c r="C85" s="127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171</v>
      </c>
      <c r="AI85" s="522"/>
    </row>
    <row r="86" spans="1:35" s="126" customFormat="1" ht="13.5" customHeight="1">
      <c r="A86" s="522"/>
      <c r="B86" s="522"/>
      <c r="C86" s="127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44</v>
      </c>
      <c r="AI86" s="522"/>
    </row>
    <row r="87" spans="1:35" s="126" customFormat="1" ht="13.5" customHeight="1">
      <c r="A87" s="522"/>
      <c r="B87" s="522"/>
      <c r="C87" s="127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9">
        <f>COUNTA(D68:G87)</f>
        <v>0</v>
      </c>
      <c r="AI87" s="128" t="s">
        <v>162</v>
      </c>
    </row>
    <row r="88" spans="1:35" s="126" customFormat="1" ht="13.5" customHeight="1">
      <c r="A88" s="522"/>
      <c r="B88" s="522"/>
      <c r="C88" s="522" t="s">
        <v>117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6" customFormat="1" ht="13.5" customHeight="1">
      <c r="A89" s="522"/>
      <c r="B89" s="522"/>
      <c r="C89" s="522" t="s">
        <v>100</v>
      </c>
      <c r="D89" s="522"/>
      <c r="E89" s="522"/>
      <c r="F89" s="522"/>
      <c r="G89" s="522"/>
      <c r="H89" s="522" t="s">
        <v>101</v>
      </c>
      <c r="I89" s="522"/>
      <c r="J89" s="522"/>
      <c r="K89" s="522" t="s">
        <v>102</v>
      </c>
      <c r="L89" s="522"/>
      <c r="M89" s="522"/>
      <c r="N89" s="522" t="s">
        <v>109</v>
      </c>
      <c r="O89" s="522"/>
      <c r="P89" s="522" t="s">
        <v>104</v>
      </c>
      <c r="Q89" s="522"/>
      <c r="R89" s="522" t="s">
        <v>100</v>
      </c>
      <c r="S89" s="522"/>
      <c r="T89" s="522"/>
      <c r="U89" s="522"/>
      <c r="V89" s="522"/>
      <c r="W89" s="522" t="s">
        <v>101</v>
      </c>
      <c r="X89" s="522"/>
      <c r="Y89" s="522"/>
      <c r="Z89" s="522" t="s">
        <v>102</v>
      </c>
      <c r="AA89" s="522"/>
      <c r="AB89" s="522"/>
      <c r="AC89" s="522" t="s">
        <v>118</v>
      </c>
      <c r="AD89" s="522"/>
      <c r="AE89" s="522" t="s">
        <v>104</v>
      </c>
      <c r="AF89" s="522"/>
    </row>
    <row r="90" spans="1:35" s="126" customFormat="1" ht="13.5" customHeight="1">
      <c r="A90" s="522"/>
      <c r="B90" s="522"/>
      <c r="C90" s="127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6" customFormat="1" ht="13.5" customHeight="1">
      <c r="A91" s="522"/>
      <c r="B91" s="522"/>
      <c r="C91" s="127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6" customFormat="1" ht="13.5" customHeight="1">
      <c r="A92" s="522"/>
      <c r="B92" s="522"/>
      <c r="C92" s="127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172</v>
      </c>
      <c r="AI92" s="522"/>
    </row>
    <row r="93" spans="1:35" s="126" customFormat="1" ht="13.5" customHeight="1">
      <c r="A93" s="522"/>
      <c r="B93" s="522"/>
      <c r="C93" s="127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44</v>
      </c>
      <c r="AI93" s="522"/>
    </row>
    <row r="94" spans="1:35" s="126" customFormat="1" ht="13.5" customHeight="1">
      <c r="A94" s="522"/>
      <c r="B94" s="522"/>
      <c r="C94" s="127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9">
        <f>COUNTA(D90:G94)</f>
        <v>0</v>
      </c>
      <c r="AI94" s="128" t="s">
        <v>162</v>
      </c>
    </row>
    <row r="95" spans="1:35" s="126" customFormat="1" ht="13.5" customHeight="1">
      <c r="A95" s="522"/>
      <c r="B95" s="522"/>
      <c r="C95" s="522" t="s">
        <v>119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6" customFormat="1" ht="13.5" customHeight="1">
      <c r="A96" s="522"/>
      <c r="B96" s="522"/>
      <c r="C96" s="522" t="s">
        <v>100</v>
      </c>
      <c r="D96" s="522"/>
      <c r="E96" s="522"/>
      <c r="F96" s="522"/>
      <c r="G96" s="522"/>
      <c r="H96" s="522" t="s">
        <v>101</v>
      </c>
      <c r="I96" s="522"/>
      <c r="J96" s="522"/>
      <c r="K96" s="522" t="s">
        <v>102</v>
      </c>
      <c r="L96" s="522"/>
      <c r="M96" s="522"/>
      <c r="N96" s="522" t="s">
        <v>103</v>
      </c>
      <c r="O96" s="522"/>
      <c r="P96" s="522" t="s">
        <v>104</v>
      </c>
      <c r="Q96" s="522"/>
      <c r="R96" s="522" t="s">
        <v>100</v>
      </c>
      <c r="S96" s="522"/>
      <c r="T96" s="522"/>
      <c r="U96" s="522"/>
      <c r="V96" s="522"/>
      <c r="W96" s="522" t="s">
        <v>101</v>
      </c>
      <c r="X96" s="522"/>
      <c r="Y96" s="522"/>
      <c r="Z96" s="522" t="s">
        <v>102</v>
      </c>
      <c r="AA96" s="522"/>
      <c r="AB96" s="522"/>
      <c r="AC96" s="522" t="s">
        <v>103</v>
      </c>
      <c r="AD96" s="522"/>
      <c r="AE96" s="522" t="s">
        <v>104</v>
      </c>
      <c r="AF96" s="522"/>
    </row>
    <row r="97" spans="1:35" s="126" customFormat="1" ht="13.5" customHeight="1">
      <c r="A97" s="522"/>
      <c r="B97" s="522"/>
      <c r="C97" s="127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6" customFormat="1" ht="13.5" customHeight="1">
      <c r="A98" s="522"/>
      <c r="B98" s="522"/>
      <c r="C98" s="127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6" customFormat="1" ht="13.5" customHeight="1">
      <c r="A99" s="522"/>
      <c r="B99" s="522"/>
      <c r="C99" s="127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173</v>
      </c>
      <c r="AI99" s="522"/>
    </row>
    <row r="100" spans="1:35" s="126" customFormat="1" ht="13.5" customHeight="1">
      <c r="A100" s="522"/>
      <c r="B100" s="522"/>
      <c r="C100" s="127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44</v>
      </c>
      <c r="AI100" s="522"/>
    </row>
    <row r="101" spans="1:35" s="126" customFormat="1" ht="13.5" customHeight="1">
      <c r="A101" s="522"/>
      <c r="B101" s="522"/>
      <c r="C101" s="127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9">
        <f>COUNTA(D97:G101)</f>
        <v>0</v>
      </c>
      <c r="AI101" s="128" t="s">
        <v>162</v>
      </c>
    </row>
    <row r="102" spans="1:35" s="126" customFormat="1" ht="13.5" customHeight="1">
      <c r="A102" s="522"/>
      <c r="B102" s="522"/>
      <c r="C102" s="522" t="s">
        <v>120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6" customFormat="1" ht="13.5" customHeight="1">
      <c r="A103" s="522"/>
      <c r="B103" s="522"/>
      <c r="C103" s="522" t="s">
        <v>100</v>
      </c>
      <c r="D103" s="522"/>
      <c r="E103" s="522"/>
      <c r="F103" s="522"/>
      <c r="G103" s="522"/>
      <c r="H103" s="522" t="s">
        <v>101</v>
      </c>
      <c r="I103" s="522"/>
      <c r="J103" s="522"/>
      <c r="K103" s="522" t="s">
        <v>102</v>
      </c>
      <c r="L103" s="522"/>
      <c r="M103" s="522"/>
      <c r="N103" s="522" t="s">
        <v>103</v>
      </c>
      <c r="O103" s="522"/>
      <c r="P103" s="522" t="s">
        <v>104</v>
      </c>
      <c r="Q103" s="522"/>
      <c r="R103" s="522" t="s">
        <v>100</v>
      </c>
      <c r="S103" s="522"/>
      <c r="T103" s="522"/>
      <c r="U103" s="522"/>
      <c r="V103" s="522"/>
      <c r="W103" s="522" t="s">
        <v>101</v>
      </c>
      <c r="X103" s="522"/>
      <c r="Y103" s="522"/>
      <c r="Z103" s="522" t="s">
        <v>102</v>
      </c>
      <c r="AA103" s="522"/>
      <c r="AB103" s="522"/>
      <c r="AC103" s="522" t="s">
        <v>103</v>
      </c>
      <c r="AD103" s="522"/>
      <c r="AE103" s="522" t="s">
        <v>104</v>
      </c>
      <c r="AF103" s="522"/>
    </row>
    <row r="104" spans="1:35" s="126" customFormat="1" ht="13.5" customHeight="1">
      <c r="A104" s="522"/>
      <c r="B104" s="522"/>
      <c r="C104" s="127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6" customFormat="1" ht="13.5" customHeight="1">
      <c r="A105" s="522"/>
      <c r="B105" s="522"/>
      <c r="C105" s="127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6" customFormat="1" ht="13.5" customHeight="1">
      <c r="A106" s="522"/>
      <c r="B106" s="522"/>
      <c r="C106" s="127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174</v>
      </c>
      <c r="AI106" s="522"/>
    </row>
    <row r="107" spans="1:35" s="126" customFormat="1" ht="13.5" customHeight="1">
      <c r="A107" s="522"/>
      <c r="B107" s="522"/>
      <c r="C107" s="127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44</v>
      </c>
      <c r="AI107" s="522"/>
    </row>
    <row r="108" spans="1:35" s="126" customFormat="1" ht="13.5" customHeight="1">
      <c r="A108" s="522"/>
      <c r="B108" s="522"/>
      <c r="C108" s="127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9">
        <f>COUNTA(D104:G108)</f>
        <v>0</v>
      </c>
      <c r="AI108" s="128" t="s">
        <v>162</v>
      </c>
    </row>
    <row r="109" spans="1:35" s="126" customFormat="1" ht="13.5" customHeight="1">
      <c r="A109" s="522"/>
      <c r="B109" s="522"/>
      <c r="C109" s="522" t="s">
        <v>121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6" customFormat="1" ht="13.5" customHeight="1">
      <c r="A110" s="522"/>
      <c r="B110" s="522"/>
      <c r="C110" s="522" t="s">
        <v>100</v>
      </c>
      <c r="D110" s="522"/>
      <c r="E110" s="522"/>
      <c r="F110" s="522"/>
      <c r="G110" s="522"/>
      <c r="H110" s="522" t="s">
        <v>101</v>
      </c>
      <c r="I110" s="522"/>
      <c r="J110" s="522"/>
      <c r="K110" s="522" t="s">
        <v>102</v>
      </c>
      <c r="L110" s="522"/>
      <c r="M110" s="522"/>
      <c r="N110" s="522" t="s">
        <v>122</v>
      </c>
      <c r="O110" s="522"/>
      <c r="P110" s="522"/>
      <c r="Q110" s="522"/>
      <c r="R110" s="522" t="s">
        <v>123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6" customFormat="1" ht="13.5" customHeight="1">
      <c r="A111" s="522"/>
      <c r="B111" s="522"/>
      <c r="C111" s="127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6" customFormat="1" ht="13.5" customHeight="1">
      <c r="A112" s="522"/>
      <c r="B112" s="522"/>
      <c r="C112" s="127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6" customFormat="1" ht="13.5" customHeight="1">
      <c r="A113" s="522"/>
      <c r="B113" s="522"/>
      <c r="C113" s="127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6" customFormat="1" ht="13.5" customHeight="1">
      <c r="A114" s="522"/>
      <c r="B114" s="522"/>
      <c r="C114" s="127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6" customFormat="1" ht="13.5" customHeight="1">
      <c r="A115" s="522"/>
      <c r="B115" s="522"/>
      <c r="C115" s="127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6" customFormat="1" ht="13.5" customHeight="1">
      <c r="A116" s="522"/>
      <c r="B116" s="522"/>
      <c r="C116" s="127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6" customFormat="1" ht="13.5" customHeight="1">
      <c r="A117" s="522"/>
      <c r="B117" s="522"/>
      <c r="C117" s="127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6" customFormat="1" ht="13.5" customHeight="1">
      <c r="A118" s="522"/>
      <c r="B118" s="522"/>
      <c r="C118" s="127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175</v>
      </c>
      <c r="AI118" s="522"/>
    </row>
    <row r="119" spans="1:35" s="126" customFormat="1" ht="13.5" customHeight="1">
      <c r="A119" s="522"/>
      <c r="B119" s="522"/>
      <c r="C119" s="127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44</v>
      </c>
      <c r="AI119" s="522"/>
    </row>
    <row r="120" spans="1:35" s="126" customFormat="1" ht="13.5" customHeight="1">
      <c r="A120" s="522"/>
      <c r="B120" s="522"/>
      <c r="C120" s="127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57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午後半休</v>
      </c>
      <c r="E12" s="172" t="str">
        <f>'10'!$T$5</f>
        <v>小屋敷　千瑛</v>
      </c>
      <c r="F12" s="171" t="str">
        <f>'10'!$Y$5</f>
        <v>午後半休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有給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有給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1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2" t="s">
        <v>195</v>
      </c>
      <c r="C10" s="52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2" t="s">
        <v>196</v>
      </c>
      <c r="C11" s="52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2" t="s">
        <v>179</v>
      </c>
      <c r="C12" s="52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2" t="s">
        <v>193</v>
      </c>
      <c r="C13" s="52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2" t="s">
        <v>194</v>
      </c>
      <c r="C14" s="52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218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2021-07-22T10:26:53Z</dcterms:modified>
</cp:coreProperties>
</file>