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1370" tabRatio="930" firstSheet="12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0" l="1"/>
  <c r="AC12" i="30"/>
  <c r="Z12" i="30"/>
  <c r="W12" i="30"/>
  <c r="T12" i="30"/>
  <c r="Q12" i="30"/>
  <c r="N12" i="30"/>
  <c r="AL12" i="30" s="1"/>
  <c r="K12" i="30"/>
  <c r="AI12" i="30" s="1"/>
  <c r="AL11" i="30"/>
  <c r="AI11" i="30"/>
  <c r="AL10" i="30"/>
  <c r="AI10" i="30"/>
  <c r="AL9" i="30"/>
  <c r="AI9" i="30"/>
  <c r="AF12" i="28" l="1"/>
  <c r="AC12" i="28"/>
  <c r="Z12" i="28"/>
  <c r="W12" i="28"/>
  <c r="T12" i="28"/>
  <c r="Q12" i="28"/>
  <c r="N12" i="28"/>
  <c r="AL12" i="28" s="1"/>
  <c r="K12" i="28"/>
  <c r="AI12" i="28" s="1"/>
  <c r="AL11" i="28"/>
  <c r="AI11" i="28"/>
  <c r="AL10" i="28"/>
  <c r="AI10" i="28"/>
  <c r="AL9" i="28"/>
  <c r="AI9" i="28"/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I12" i="25" l="1"/>
  <c r="AL12" i="25"/>
  <c r="AI12" i="26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Q12" i="9"/>
  <c r="T12" i="9"/>
  <c r="W12" i="9"/>
  <c r="Z12" i="9"/>
  <c r="AC12" i="9"/>
  <c r="AI12" i="9" s="1"/>
  <c r="AF12" i="9"/>
  <c r="AL12" i="9" l="1"/>
  <c r="Q13" i="9"/>
  <c r="AC13" i="9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Z12" i="32"/>
  <c r="W12" i="32"/>
  <c r="T12" i="32"/>
  <c r="Q12" i="32"/>
  <c r="N12" i="32"/>
  <c r="AL12" i="32" s="1"/>
  <c r="K12" i="32"/>
  <c r="AL11" i="32"/>
  <c r="AI11" i="32"/>
  <c r="AL10" i="32"/>
  <c r="AI10" i="32"/>
  <c r="AL9" i="32"/>
  <c r="AI9" i="32"/>
  <c r="AF12" i="21"/>
  <c r="AC12" i="2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W13" i="25"/>
  <c r="W13" i="26"/>
  <c r="AF12" i="27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C13" i="28"/>
  <c r="W13" i="28"/>
  <c r="Q13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W13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7" l="1"/>
  <c r="AC13" i="21"/>
  <c r="K13" i="32"/>
  <c r="W13" i="32"/>
  <c r="AI13" i="30"/>
  <c r="AO9" i="30" s="1"/>
  <c r="AC13" i="32"/>
  <c r="AC13" i="27"/>
  <c r="Q13" i="23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I13" i="28"/>
  <c r="AO9" i="28" s="1"/>
  <c r="Q13" i="27"/>
  <c r="AI13" i="26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K13" i="30"/>
  <c r="K13" i="28"/>
  <c r="K13" i="26"/>
  <c r="K13" i="24"/>
  <c r="K13" i="22"/>
  <c r="AL12" i="27"/>
  <c r="AI13" i="25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AL12" i="2" s="1"/>
  <c r="K12" i="2"/>
  <c r="H3" i="2"/>
  <c r="M3" i="2"/>
  <c r="T3" i="2"/>
  <c r="AI13" i="29" l="1"/>
  <c r="AO9" i="29" s="1"/>
  <c r="Q13" i="2"/>
  <c r="AC13" i="2"/>
  <c r="AI13" i="6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I9" i="44" l="1"/>
  <c r="E10" i="37" s="1"/>
  <c r="Y16" i="39"/>
  <c r="Y17" i="39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<sst xmlns="http://schemas.openxmlformats.org/spreadsheetml/2006/main" count="9123" uniqueCount="405">
  <si>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</si>
  <si>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</si>
  <si>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</si>
  <si>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</si>
  <si>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</si>
  <si>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</si>
  <si>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</si>
  <si>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</si>
  <si>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</si>
  <si>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</si>
  <si>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</si>
  <si>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</si>
  <si>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</si>
  <si>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</si>
  <si>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</si>
  <si>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</si>
  <si>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</si>
  <si>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</si>
  <si>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</si>
  <si>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</si>
  <si>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</si>
  <si>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</si>
  <si>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</si>
  <si>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</si>
  <si>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</si>
  <si>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</si>
  <si>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</si>
  <si>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</si>
  <si>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</si>
  <si>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</si>
  <si>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</si>
  <si>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</si>
  <si>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</si>
  <si>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</si>
  <si>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</si>
  <si>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</si>
  <si>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</si>
  <si>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</si>
  <si>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</si>
  <si>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</si>
  <si>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</si>
  <si>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</si>
  <si>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</si>
  <si>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</si>
  <si>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</si>
  <si>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</si>
  <si>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</si>
  <si>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</si>
  <si>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</si>
  <si>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</si>
  <si>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</si>
  <si>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</si>
  <si>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</si>
  <si>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</si>
  <si>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</si>
  <si>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</si>
  <si>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</si>
  <si>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</si>
  <si>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</si>
  <si>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</si>
  <si>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</si>
  <si>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</si>
  <si>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</si>
  <si>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</si>
  <si>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</si>
  <si>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</si>
  <si>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</si>
  <si>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</si>
  <si>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</si>
  <si>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</si>
  <si>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</si>
  <si>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</si>
  <si>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</si>
  <si>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</si>
  <si>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</si>
  <si>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</si>
  <si>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</si>
  <si>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</si>
  <si>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</si>
  <si>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</si>
  <si>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</si>
  <si>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</si>
  <si>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</si>
  <si>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</si>
  <si>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</si>
  <si>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</si>
  <si>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</si>
  <si>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</si>
  <si>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</si>
  <si>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</si>
  <si>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</si>
  <si>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</si>
  <si>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</si>
  <si>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</si>
  <si>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</si>
  <si>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</si>
  <si>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</si>
  <si>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</si>
  <si>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</si>
  <si>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</si>
  <si>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</si>
  <si>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</si>
  <si>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</si>
  <si>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</si>
  <si>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</si>
  <si>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</si>
  <si>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</si>
  <si>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</si>
  <si>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</si>
  <si>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</si>
  <si>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</si>
  <si>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</si>
  <si>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</si>
  <si>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</si>
  <si>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</si>
  <si>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</si>
  <si>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</si>
  <si>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</si>
  <si>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</si>
  <si>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</si>
  <si>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</si>
  <si>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</si>
  <si>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</si>
  <si>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</si>
  <si>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</si>
  <si>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</si>
  <si>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</si>
  <si>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</si>
  <si>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</si>
  <si>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</si>
  <si>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</si>
  <si>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</si>
  <si>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</si>
  <si>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</si>
  <si>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</si>
  <si>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</si>
  <si>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</si>
  <si>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</si>
  <si>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</si>
  <si>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</si>
  <si>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</si>
  <si>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</si>
  <si>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</si>
  <si>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</si>
  <si>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</si>
  <si>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</si>
  <si>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</si>
  <si>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</si>
  <si>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</si>
  <si>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</si>
  <si>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</si>
  <si>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</si>
  <si>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</si>
  <si>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</si>
  <si>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</si>
  <si>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</si>
  <si>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</si>
  <si>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</si>
  <si>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</si>
  <si>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</si>
  <si>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</si>
  <si>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</si>
  <si>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</si>
  <si>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</si>
  <si>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</si>
  <si>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</si>
  <si>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</si>
  <si>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</si>
  <si>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</si>
  <si>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</si>
  <si>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</si>
  <si>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</si>
  <si>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</si>
  <si>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</si>
  <si>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</si>
  <si>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</si>
  <si>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</si>
  <si>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</si>
  <si>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</si>
  <si>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</si>
  <si>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</si>
  <si>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</si>
  <si>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</si>
  <si>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</si>
  <si>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</si>
  <si>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</si>
  <si>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</si>
  <si>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</si>
  <si>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</si>
  <si>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</si>
  <si>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</si>
  <si>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</si>
  <si>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</si>
  <si>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</si>
  <si>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</si>
  <si>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</si>
  <si>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</si>
  <si>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</si>
  <si>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</si>
  <si>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</si>
  <si>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</si>
  <si>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</si>
  <si>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</si>
  <si>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</si>
  <si>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</si>
  <si>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</si>
  <si>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</si>
  <si>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</si>
  <si>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</si>
  <si>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</si>
  <si>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</si>
  <si>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</si>
  <si>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</si>
  <si>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</si>
  <si>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</si>
  <si>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</si>
  <si>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</si>
  <si>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</si>
  <si>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</si>
  <si>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</si>
  <si>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</si>
  <si>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</si>
  <si>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</si>
  <si>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</si>
  <si>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</si>
  <si>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</si>
  <si>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</si>
  <si>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</si>
  <si>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</si>
  <si>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</si>
  <si>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</si>
  <si>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</si>
  <si>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</si>
  <si>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</si>
  <si>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</si>
  <si>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</si>
  <si>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</si>
  <si>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</si>
  <si>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</si>
  <si>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</si>
  <si>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</si>
  <si>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</si>
  <si>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</si>
  <si>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</si>
  <si>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</si>
  <si>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</si>
  <si>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</si>
  <si>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</si>
  <si>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</si>
  <si>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</si>
  <si>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</si>
  <si>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</si>
  <si>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</si>
  <si>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</si>
  <si>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</si>
  <si>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</si>
  <si>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</si>
  <si>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</si>
  <si>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</si>
  <si>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</si>
  <si>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</si>
  <si>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</si>
  <si>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</si>
  <si>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</si>
  <si>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</si>
  <si>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</si>
  <si>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</si>
  <si>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</si>
  <si>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</si>
  <si>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</si>
  <si>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</si>
  <si>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</si>
  <si>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</si>
  <si>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</si>
  <si>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</si>
  <si>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</si>
  <si>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</si>
  <si>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</si>
  <si>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</si>
  <si>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</si>
  <si>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</si>
  <si>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</si>
  <si>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</si>
  <si>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</si>
  <si>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</si>
  <si>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</si>
  <si>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</si>
  <si>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</si>
  <si>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</si>
  <si>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</si>
  <si>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</si>
  <si>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</si>
  <si>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</si>
  <si>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</si>
  <si>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</si>
  <si>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</si>
  <si>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</si>
  <si>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</si>
  <si>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</si>
  <si>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</si>
  <si>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</si>
  <si>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</si>
  <si>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</si>
  <si>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</si>
  <si>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</si>
  <si>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</si>
  <si>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</si>
  <si>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</si>
  <si>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</si>
  <si>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</si>
  <si>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</si>
  <si>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</si>
  <si>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</si>
  <si>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</si>
  <si>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</si>
  <si>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</si>
  <si>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</si>
  <si>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</si>
  <si>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</si>
  <si>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</si>
  <si>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</si>
  <si>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</si>
  <si>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</si>
  <si>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</si>
  <si>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</si>
  <si>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</si>
  <si>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</si>
  <si>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</si>
  <si>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</si>
  <si>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</si>
  <si>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</si>
  <si>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</si>
  <si>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</si>
  <si>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</si>
  <si>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</si>
  <si>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</si>
  <si>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</si>
  <si>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</si>
  <si>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</si>
  <si>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</si>
  <si>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</si>
  <si>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</si>
  <si>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</si>
  <si>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</si>
  <si>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</si>
  <si>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</si>
  <si>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</si>
  <si>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</si>
  <si>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</si>
  <si>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</si>
  <si>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</si>
  <si>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</si>
  <si>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</si>
  <si>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</si>
  <si>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</si>
  <si>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</si>
  <si>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</si>
  <si>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</si>
  <si>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</si>
  <si>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</si>
  <si>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</si>
  <si>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</si>
  <si>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</si>
  <si>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</si>
  <si>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</si>
  <si>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</si>
  <si>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</si>
  <si>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</si>
  <si>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</si>
  <si>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</si>
  <si>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</si>
  <si>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</si>
  <si>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</si>
  <si>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</si>
  <si>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</si>
  <si>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</si>
  <si>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</si>
  <si>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</si>
  <si>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</si>
  <si>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</si>
  <si>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</si>
  <si>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</si>
  <si>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</si>
  <si>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</si>
  <si>
    <t>高山　勘吉</t>
    <phoneticPr fontId="2"/>
  </si>
  <si>
    <t>田中　敬</t>
    <rPh sb="0" eb="2">
      <t>タナカ</t>
    </rPh>
    <rPh sb="3" eb="4">
      <t>ケイ</t>
    </rPh>
    <phoneticPr fontId="2"/>
  </si>
  <si>
    <t>畠山　智亜紀</t>
    <rPh sb="0" eb="2">
      <t>ハタケヤマ</t>
    </rPh>
    <rPh sb="3" eb="4">
      <t>チ</t>
    </rPh>
    <rPh sb="4" eb="5">
      <t>ア</t>
    </rPh>
    <rPh sb="5" eb="6">
      <t>キ</t>
    </rPh>
    <phoneticPr fontId="2"/>
  </si>
  <si>
    <t>鳥谷部　寛之</t>
    <rPh sb="0" eb="3">
      <t>トリヤベ</t>
    </rPh>
    <rPh sb="4" eb="6">
      <t>ヒロユキ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</si>
  <si>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</si>
  <si>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</si>
  <si>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沼端　勲</t>
    <rPh sb="0" eb="2">
      <t>ヌマハタ</t>
    </rPh>
    <rPh sb="3" eb="4">
      <t>イサオ</t>
    </rPh>
    <phoneticPr fontId="2"/>
  </si>
  <si>
    <t>助川　節子</t>
    <phoneticPr fontId="2"/>
  </si>
  <si>
    <t>蛯子　志保子</t>
    <phoneticPr fontId="2"/>
  </si>
  <si>
    <t>東B→南B</t>
    <rPh sb="0" eb="1">
      <t>ヒガシ</t>
    </rPh>
    <rPh sb="3" eb="4">
      <t>ミナミ</t>
    </rPh>
    <phoneticPr fontId="2"/>
  </si>
  <si>
    <t>寺沢　公子</t>
    <phoneticPr fontId="2"/>
  </si>
  <si>
    <t>古川　貞二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</si>
  <si>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</si>
  <si>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六男</t>
    <rPh sb="0" eb="2">
      <t>クドウ</t>
    </rPh>
    <rPh sb="3" eb="4">
      <t>ロク</t>
    </rPh>
    <rPh sb="4" eb="5">
      <t>オトコ</t>
    </rPh>
    <phoneticPr fontId="2"/>
  </si>
  <si>
    <t>解除</t>
    <rPh sb="0" eb="2">
      <t>カイジョ</t>
    </rPh>
    <phoneticPr fontId="2"/>
  </si>
  <si>
    <t>堀切川　秀子</t>
    <phoneticPr fontId="2"/>
  </si>
  <si>
    <t>小栗　健太郎</t>
    <phoneticPr fontId="2"/>
  </si>
  <si>
    <t>東D→西A</t>
    <rPh sb="0" eb="1">
      <t>ヒガシ</t>
    </rPh>
    <rPh sb="3" eb="4">
      <t>ニシ</t>
    </rPh>
    <phoneticPr fontId="2"/>
  </si>
  <si>
    <t>梅津　敦子</t>
    <phoneticPr fontId="2"/>
  </si>
  <si>
    <t>西A→東D</t>
    <rPh sb="0" eb="1">
      <t>ニシ</t>
    </rPh>
    <rPh sb="3" eb="4">
      <t>ヒガシ</t>
    </rPh>
    <phoneticPr fontId="2"/>
  </si>
  <si>
    <t>身体拘束（上肢のみ）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</si>
</sst>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6" t="s">
        <v>87</v>
      </c>
      <c r="AI1" s="307"/>
      <c r="AJ1" s="307"/>
      <c r="AK1" s="417"/>
      <c r="AL1" s="306" t="s">
        <v>125</v>
      </c>
      <c r="AM1" s="307"/>
      <c r="AN1" s="307"/>
      <c r="AO1" s="417"/>
      <c r="AP1" s="306" t="s">
        <v>126</v>
      </c>
      <c r="AQ1" s="307"/>
      <c r="AR1" s="307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22"/>
      <c r="AI2" s="323"/>
      <c r="AJ2" s="323"/>
      <c r="AK2" s="418"/>
      <c r="AL2" s="322"/>
      <c r="AM2" s="323"/>
      <c r="AN2" s="323"/>
      <c r="AO2" s="418"/>
      <c r="AP2" s="322"/>
      <c r="AQ2" s="323"/>
      <c r="AR2" s="323"/>
      <c r="AS2" s="4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</v>
      </c>
      <c r="Q3" s="431"/>
      <c r="R3" s="431"/>
      <c r="S3" s="433" t="s">
        <v>151</v>
      </c>
      <c r="T3" s="433" t="str">
        <f>曜日!D3</f>
        <v>土</v>
      </c>
      <c r="U3" s="433" t="s">
        <v>43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284"/>
      <c r="AI3" s="285"/>
      <c r="AJ3" s="285"/>
      <c r="AK3" s="419"/>
      <c r="AL3" s="284"/>
      <c r="AM3" s="285"/>
      <c r="AN3" s="285"/>
      <c r="AO3" s="419"/>
      <c r="AP3" s="284"/>
      <c r="AQ3" s="285"/>
      <c r="AR3" s="285"/>
      <c r="AS3" s="4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7" t="s">
        <v>155</v>
      </c>
      <c r="B5" s="298"/>
      <c r="C5" s="299"/>
      <c r="D5" s="404" t="s">
        <v>130</v>
      </c>
      <c r="E5" s="405"/>
      <c r="F5" s="405"/>
      <c r="G5" s="405"/>
      <c r="H5" s="405"/>
      <c r="I5" s="405"/>
      <c r="J5" s="406"/>
      <c r="K5" s="371" t="s">
        <v>65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232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153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242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132</v>
      </c>
      <c r="E7" s="405"/>
      <c r="F7" s="405"/>
      <c r="G7" s="405"/>
      <c r="H7" s="405"/>
      <c r="I7" s="405"/>
      <c r="J7" s="437"/>
      <c r="K7" s="392" t="s">
        <v>133</v>
      </c>
      <c r="L7" s="393"/>
      <c r="M7" s="393"/>
      <c r="N7" s="393"/>
      <c r="O7" s="393"/>
      <c r="P7" s="394"/>
      <c r="Q7" s="392" t="s">
        <v>134</v>
      </c>
      <c r="R7" s="393"/>
      <c r="S7" s="393"/>
      <c r="T7" s="393"/>
      <c r="U7" s="393"/>
      <c r="V7" s="394"/>
      <c r="W7" s="392" t="s">
        <v>135</v>
      </c>
      <c r="X7" s="393"/>
      <c r="Y7" s="393"/>
      <c r="Z7" s="393"/>
      <c r="AA7" s="393"/>
      <c r="AB7" s="394"/>
      <c r="AC7" s="392" t="s">
        <v>136</v>
      </c>
      <c r="AD7" s="393"/>
      <c r="AE7" s="393"/>
      <c r="AF7" s="393"/>
      <c r="AG7" s="393"/>
      <c r="AH7" s="394"/>
      <c r="AI7" s="392" t="s">
        <v>85</v>
      </c>
      <c r="AJ7" s="393"/>
      <c r="AK7" s="393"/>
      <c r="AL7" s="393"/>
      <c r="AM7" s="393"/>
      <c r="AN7" s="394"/>
      <c r="AO7" s="396" t="s">
        <v>56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137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32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138</v>
      </c>
      <c r="E10" s="403"/>
      <c r="F10" s="403"/>
      <c r="G10" s="403"/>
      <c r="H10" s="403"/>
      <c r="I10" s="403"/>
      <c r="J10" s="403"/>
      <c r="K10" s="388">
        <v>24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139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85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154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100</v>
      </c>
      <c r="G14" s="393"/>
      <c r="H14" s="393"/>
      <c r="I14" s="393"/>
      <c r="J14" s="393"/>
      <c r="K14" s="393"/>
      <c r="L14" s="393"/>
      <c r="M14" s="394"/>
      <c r="N14" s="392" t="s">
        <v>132</v>
      </c>
      <c r="O14" s="393"/>
      <c r="P14" s="393"/>
      <c r="Q14" s="393"/>
      <c r="R14" s="393"/>
      <c r="S14" s="394"/>
      <c r="T14" s="343" t="s">
        <v>140</v>
      </c>
      <c r="U14" s="341"/>
      <c r="V14" s="341"/>
      <c r="W14" s="341"/>
      <c r="X14" s="344"/>
      <c r="Y14" s="392" t="s">
        <v>101</v>
      </c>
      <c r="Z14" s="393"/>
      <c r="AA14" s="393"/>
      <c r="AB14" s="393"/>
      <c r="AC14" s="394"/>
      <c r="AD14" s="392" t="s">
        <v>141</v>
      </c>
      <c r="AE14" s="393"/>
      <c r="AF14" s="393"/>
      <c r="AG14" s="393"/>
      <c r="AH14" s="393"/>
      <c r="AI14" s="393"/>
      <c r="AJ14" s="392" t="s">
        <v>142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30"/>
      <c r="B15" s="331"/>
      <c r="C15" s="332"/>
      <c r="D15" s="439" t="s">
        <v>29</v>
      </c>
      <c r="E15" s="440"/>
      <c r="F15" s="410"/>
      <c r="G15" s="411"/>
      <c r="H15" s="411"/>
      <c r="I15" s="411"/>
      <c r="J15" s="411"/>
      <c r="K15" s="411"/>
      <c r="L15" s="253" t="s">
        <v>152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152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9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152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9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152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9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152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9" ht="13.5" customHeight="1">
      <c r="A20" s="330"/>
      <c r="B20" s="331"/>
      <c r="C20" s="332"/>
      <c r="D20" s="439" t="s">
        <v>143</v>
      </c>
      <c r="E20" s="440"/>
      <c r="F20" s="410"/>
      <c r="G20" s="411"/>
      <c r="H20" s="411"/>
      <c r="I20" s="411"/>
      <c r="J20" s="411"/>
      <c r="K20" s="411"/>
      <c r="L20" s="253" t="s">
        <v>152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9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152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9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152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9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152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9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152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9" ht="13.5" customHeight="1">
      <c r="A25" s="330"/>
      <c r="B25" s="331"/>
      <c r="C25" s="332"/>
      <c r="D25" s="361" t="s">
        <v>224</v>
      </c>
      <c r="E25" s="362"/>
      <c r="F25" s="252"/>
      <c r="G25" s="253"/>
      <c r="H25" s="253"/>
      <c r="I25" s="253"/>
      <c r="J25" s="253"/>
      <c r="K25" s="253"/>
      <c r="L25" s="253" t="s">
        <v>152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9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152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9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152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9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152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9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152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9" s="94" customFormat="1" ht="13.5" customHeight="1">
      <c r="A30" s="327" t="s">
        <v>144</v>
      </c>
      <c r="B30" s="328"/>
      <c r="C30" s="329"/>
      <c r="D30" s="446" t="s">
        <v>100</v>
      </c>
      <c r="E30" s="341"/>
      <c r="F30" s="341"/>
      <c r="G30" s="341"/>
      <c r="H30" s="341"/>
      <c r="I30" s="341"/>
      <c r="J30" s="344"/>
      <c r="K30" s="343" t="s">
        <v>140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145</v>
      </c>
      <c r="T30" s="341"/>
      <c r="U30" s="341"/>
      <c r="V30" s="341"/>
      <c r="W30" s="344"/>
      <c r="X30" s="343" t="s">
        <v>146</v>
      </c>
      <c r="Y30" s="341"/>
      <c r="Z30" s="341"/>
      <c r="AA30" s="341"/>
      <c r="AB30" s="344"/>
      <c r="AC30" s="341" t="s">
        <v>147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58"/>
      <c r="AP32" s="258"/>
      <c r="AQ32" s="258"/>
      <c r="AR32" s="258"/>
      <c r="AS32" s="261"/>
      <c r="AW32" s="202"/>
    </row>
    <row r="33" spans="1:49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49" t="s">
        <v>238</v>
      </c>
      <c r="AD33" s="25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58"/>
      <c r="AP33" s="258"/>
      <c r="AQ33" s="258"/>
      <c r="AR33" s="258"/>
      <c r="AS33" s="261"/>
      <c r="AW33" s="202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48" t="s">
        <v>152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55"/>
      <c r="Y34" s="256"/>
      <c r="Z34" s="256"/>
      <c r="AA34" s="256"/>
      <c r="AB34" s="257"/>
      <c r="AC34" s="249" t="s">
        <v>239</v>
      </c>
      <c r="AD34" s="25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8"/>
      <c r="AP34" s="258"/>
      <c r="AQ34" s="258"/>
      <c r="AR34" s="258"/>
      <c r="AS34" s="261"/>
      <c r="AW34" s="202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48" t="s">
        <v>152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49" t="s">
        <v>239</v>
      </c>
      <c r="AD35" s="25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8"/>
      <c r="AP35" s="258"/>
      <c r="AQ35" s="258"/>
      <c r="AR35" s="258"/>
      <c r="AS35" s="261"/>
      <c r="AW35" s="202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152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49" t="s">
        <v>239</v>
      </c>
      <c r="AD36" s="25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8"/>
      <c r="AP36" s="258"/>
      <c r="AQ36" s="258"/>
      <c r="AR36" s="258"/>
      <c r="AS36" s="261"/>
      <c r="AW36" s="202"/>
    </row>
    <row r="37" spans="1:49" s="101" customFormat="1">
      <c r="A37" s="330"/>
      <c r="B37" s="331"/>
      <c r="C37" s="332"/>
      <c r="D37" s="264"/>
      <c r="E37" s="265"/>
      <c r="F37" s="265"/>
      <c r="G37" s="265"/>
      <c r="H37" s="265"/>
      <c r="I37" s="248" t="s">
        <v>152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49" t="s">
        <v>239</v>
      </c>
      <c r="AD37" s="25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8"/>
      <c r="AP37" s="258"/>
      <c r="AQ37" s="258"/>
      <c r="AR37" s="258"/>
      <c r="AS37" s="261"/>
      <c r="AW37" s="202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48" t="s">
        <v>152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49" t="s">
        <v>239</v>
      </c>
      <c r="AD38" s="25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8"/>
      <c r="AP38" s="258"/>
      <c r="AQ38" s="258"/>
      <c r="AR38" s="258"/>
      <c r="AS38" s="261"/>
      <c r="AW38" s="202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152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49" t="s">
        <v>239</v>
      </c>
      <c r="AD39" s="25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8"/>
      <c r="AP39" s="258"/>
      <c r="AQ39" s="258"/>
      <c r="AR39" s="258"/>
      <c r="AS39" s="261"/>
      <c r="AW39" s="202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152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49" t="s">
        <v>239</v>
      </c>
      <c r="AD40" s="25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8"/>
      <c r="AP40" s="259"/>
      <c r="AQ40" s="259"/>
      <c r="AR40" s="259"/>
      <c r="AS40" s="260"/>
      <c r="AW40" s="201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152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49" t="s">
        <v>239</v>
      </c>
      <c r="AD41" s="25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8"/>
      <c r="AP41" s="259"/>
      <c r="AQ41" s="259"/>
      <c r="AR41" s="259"/>
      <c r="AS41" s="260"/>
      <c r="AW41" s="201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152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49" t="s">
        <v>239</v>
      </c>
      <c r="AD42" s="25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8"/>
      <c r="AP42" s="259"/>
      <c r="AQ42" s="259"/>
      <c r="AR42" s="259"/>
      <c r="AS42" s="260"/>
      <c r="AW42" s="201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152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49" t="s">
        <v>239</v>
      </c>
      <c r="AD43" s="25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8"/>
      <c r="AP43" s="259"/>
      <c r="AQ43" s="259"/>
      <c r="AR43" s="259"/>
      <c r="AS43" s="260"/>
      <c r="AW43" s="201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152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49" t="s">
        <v>239</v>
      </c>
      <c r="AD44" s="25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8"/>
      <c r="AP44" s="259"/>
      <c r="AQ44" s="259"/>
      <c r="AR44" s="259"/>
      <c r="AS44" s="260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152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49" t="s">
        <v>239</v>
      </c>
      <c r="AD45" s="25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</v>
      </c>
      <c r="Q3" s="431"/>
      <c r="R3" s="431"/>
      <c r="S3" s="433" t="s">
        <v>151</v>
      </c>
      <c r="T3" s="433" t="str">
        <f>曜日!D4</f>
        <v>日</v>
      </c>
      <c r="U3" s="433" t="s">
        <v>31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32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24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295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297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3</v>
      </c>
      <c r="Q3" s="431"/>
      <c r="R3" s="431"/>
      <c r="S3" s="433" t="s">
        <v>151</v>
      </c>
      <c r="T3" s="433" t="str">
        <f>曜日!D5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32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24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37</v>
      </c>
      <c r="Q3" s="431"/>
      <c r="R3" s="431"/>
      <c r="S3" s="433" t="s">
        <v>151</v>
      </c>
      <c r="T3" s="433" t="str">
        <f>曜日!D6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520">
        <v>4</v>
      </c>
      <c r="L9" s="521"/>
      <c r="M9" s="522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32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520">
        <v>24</v>
      </c>
      <c r="L10" s="521"/>
      <c r="M10" s="522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520">
        <v>1</v>
      </c>
      <c r="L11" s="521"/>
      <c r="M11" s="522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38</v>
      </c>
      <c r="Q3" s="431"/>
      <c r="R3" s="431"/>
      <c r="S3" s="433" t="s">
        <v>151</v>
      </c>
      <c r="T3" s="433" t="str">
        <f>曜日!D7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/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32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24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39</v>
      </c>
      <c r="Q3" s="431"/>
      <c r="R3" s="431"/>
      <c r="S3" s="433" t="s">
        <v>151</v>
      </c>
      <c r="T3" s="433" t="str">
        <f>曜日!D8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/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21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31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25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58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30</v>
      </c>
      <c r="L12" s="377"/>
      <c r="M12" s="377"/>
      <c r="N12" s="377">
        <f>N9+N10+N11</f>
        <v>15</v>
      </c>
      <c r="O12" s="377"/>
      <c r="P12" s="377"/>
      <c r="Q12" s="377">
        <f>Q9+Q10+Q11</f>
        <v>18</v>
      </c>
      <c r="R12" s="377"/>
      <c r="S12" s="377"/>
      <c r="T12" s="377">
        <f>SUM(T9:V11)</f>
        <v>27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298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290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300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301</v>
      </c>
      <c r="U20" s="253"/>
      <c r="V20" s="253"/>
      <c r="W20" s="253"/>
      <c r="X20" s="254"/>
      <c r="Y20" s="247" t="s">
        <v>302</v>
      </c>
      <c r="Z20" s="248"/>
      <c r="AA20" s="248"/>
      <c r="AB20" s="248"/>
      <c r="AC20" s="251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40</v>
      </c>
      <c r="Q3" s="431"/>
      <c r="R3" s="431"/>
      <c r="S3" s="433" t="s">
        <v>151</v>
      </c>
      <c r="T3" s="433" t="str">
        <f>曜日!D9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5</v>
      </c>
      <c r="R9" s="388"/>
      <c r="S9" s="388"/>
      <c r="T9" s="388">
        <v>11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31</v>
      </c>
      <c r="AJ9" s="377"/>
      <c r="AK9" s="377"/>
      <c r="AL9" s="377">
        <f>N9+T9+Z9+AF9</f>
        <v>31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25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20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30</v>
      </c>
      <c r="L12" s="377"/>
      <c r="M12" s="377"/>
      <c r="N12" s="377">
        <f>N9+N10+N11</f>
        <v>15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20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95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59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30"/>
      <c r="B15" s="331"/>
      <c r="C15" s="332"/>
      <c r="D15" s="439" t="s">
        <v>265</v>
      </c>
      <c r="E15" s="440"/>
      <c r="F15" s="410" t="s">
        <v>311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 t="s">
        <v>312</v>
      </c>
      <c r="G16" s="248"/>
      <c r="H16" s="248"/>
      <c r="I16" s="248"/>
      <c r="J16" s="248"/>
      <c r="K16" s="248"/>
      <c r="L16" s="248" t="s">
        <v>266</v>
      </c>
      <c r="M16" s="251"/>
      <c r="N16" s="247" t="s">
        <v>256</v>
      </c>
      <c r="O16" s="248"/>
      <c r="P16" s="248"/>
      <c r="Q16" s="248"/>
      <c r="R16" s="248"/>
      <c r="S16" s="251"/>
      <c r="T16" s="247" t="s">
        <v>301</v>
      </c>
      <c r="U16" s="248"/>
      <c r="V16" s="248"/>
      <c r="W16" s="248"/>
      <c r="X16" s="251"/>
      <c r="Y16" s="247" t="s">
        <v>302</v>
      </c>
      <c r="Z16" s="248"/>
      <c r="AA16" s="248"/>
      <c r="AB16" s="248"/>
      <c r="AC16" s="251"/>
      <c r="AD16" s="247" t="s">
        <v>313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 ht="13.5" customHeight="1">
      <c r="A20" s="330"/>
      <c r="B20" s="331"/>
      <c r="C20" s="332"/>
      <c r="D20" s="439" t="s">
        <v>267</v>
      </c>
      <c r="E20" s="440"/>
      <c r="F20" s="410" t="s">
        <v>304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310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 t="s">
        <v>314</v>
      </c>
      <c r="G21" s="248"/>
      <c r="H21" s="248"/>
      <c r="I21" s="248"/>
      <c r="J21" s="248"/>
      <c r="K21" s="248"/>
      <c r="L21" s="248" t="s">
        <v>266</v>
      </c>
      <c r="M21" s="251"/>
      <c r="N21" s="247" t="s">
        <v>257</v>
      </c>
      <c r="O21" s="248"/>
      <c r="P21" s="248"/>
      <c r="Q21" s="248"/>
      <c r="R21" s="248"/>
      <c r="S21" s="251"/>
      <c r="T21" s="247" t="s">
        <v>286</v>
      </c>
      <c r="U21" s="248"/>
      <c r="V21" s="248"/>
      <c r="W21" s="248"/>
      <c r="X21" s="251"/>
      <c r="Y21" s="247" t="s">
        <v>246</v>
      </c>
      <c r="Z21" s="248"/>
      <c r="AA21" s="248"/>
      <c r="AB21" s="248"/>
      <c r="AC21" s="251"/>
      <c r="AD21" s="247" t="s">
        <v>315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305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306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 t="s">
        <v>307</v>
      </c>
      <c r="G26" s="248"/>
      <c r="H26" s="248"/>
      <c r="I26" s="248"/>
      <c r="J26" s="248"/>
      <c r="K26" s="248"/>
      <c r="L26" s="248" t="s">
        <v>266</v>
      </c>
      <c r="M26" s="251"/>
      <c r="N26" s="247" t="s">
        <v>257</v>
      </c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 t="s">
        <v>308</v>
      </c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4</v>
      </c>
      <c r="Q3" s="431"/>
      <c r="R3" s="431"/>
      <c r="S3" s="433" t="s">
        <v>151</v>
      </c>
      <c r="T3" s="433" t="str">
        <f>曜日!D3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4</v>
      </c>
      <c r="O9" s="388"/>
      <c r="P9" s="388"/>
      <c r="Q9" s="388">
        <v>5</v>
      </c>
      <c r="R9" s="388"/>
      <c r="S9" s="388"/>
      <c r="T9" s="388">
        <v>11</v>
      </c>
      <c r="U9" s="388"/>
      <c r="V9" s="388"/>
      <c r="W9" s="388">
        <v>22</v>
      </c>
      <c r="X9" s="388"/>
      <c r="Y9" s="388"/>
      <c r="Z9" s="388">
        <v>13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31</v>
      </c>
      <c r="AJ9" s="377"/>
      <c r="AK9" s="377"/>
      <c r="AL9" s="377">
        <f>N9+T9+Z9+AF9</f>
        <v>31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24</v>
      </c>
      <c r="L10" s="388"/>
      <c r="M10" s="388"/>
      <c r="N10" s="388">
        <v>10</v>
      </c>
      <c r="O10" s="388"/>
      <c r="P10" s="388"/>
      <c r="Q10" s="388">
        <v>12</v>
      </c>
      <c r="R10" s="388"/>
      <c r="S10" s="388"/>
      <c r="T10" s="388">
        <v>17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21</v>
      </c>
      <c r="AD10" s="388"/>
      <c r="AE10" s="388"/>
      <c r="AF10" s="388">
        <v>36</v>
      </c>
      <c r="AG10" s="388"/>
      <c r="AH10" s="388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95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317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290</v>
      </c>
      <c r="U25" s="253"/>
      <c r="V25" s="253"/>
      <c r="W25" s="253"/>
      <c r="X25" s="254"/>
      <c r="Y25" s="247" t="s">
        <v>246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316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5</v>
      </c>
      <c r="Q3" s="431"/>
      <c r="R3" s="431"/>
      <c r="S3" s="433" t="s">
        <v>151</v>
      </c>
      <c r="T3" s="433" t="str">
        <f>曜日!D4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4</v>
      </c>
      <c r="L9" s="377"/>
      <c r="M9" s="377"/>
      <c r="N9" s="377">
        <v>4</v>
      </c>
      <c r="O9" s="377"/>
      <c r="P9" s="377"/>
      <c r="Q9" s="377">
        <v>5</v>
      </c>
      <c r="R9" s="377"/>
      <c r="S9" s="377"/>
      <c r="T9" s="377">
        <v>11</v>
      </c>
      <c r="U9" s="377"/>
      <c r="V9" s="377"/>
      <c r="W9" s="377">
        <v>22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31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24</v>
      </c>
      <c r="L10" s="377"/>
      <c r="M10" s="377"/>
      <c r="N10" s="377">
        <v>10</v>
      </c>
      <c r="O10" s="377"/>
      <c r="P10" s="377"/>
      <c r="Q10" s="377">
        <v>12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21</v>
      </c>
      <c r="AD10" s="377"/>
      <c r="AE10" s="377"/>
      <c r="AF10" s="377">
        <v>36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21</v>
      </c>
      <c r="AD12" s="377"/>
      <c r="AE12" s="377"/>
      <c r="AF12" s="377">
        <f>SUM(AF9:AH11)</f>
        <v>39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95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6</v>
      </c>
      <c r="Q3" s="431"/>
      <c r="R3" s="431"/>
      <c r="S3" s="433" t="s">
        <v>151</v>
      </c>
      <c r="T3" s="433" t="str">
        <f>曜日!D5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4</v>
      </c>
      <c r="L9" s="377"/>
      <c r="M9" s="377"/>
      <c r="N9" s="377">
        <v>4</v>
      </c>
      <c r="O9" s="377"/>
      <c r="P9" s="377"/>
      <c r="Q9" s="377">
        <v>5</v>
      </c>
      <c r="R9" s="377"/>
      <c r="S9" s="377"/>
      <c r="T9" s="377">
        <v>10</v>
      </c>
      <c r="U9" s="377"/>
      <c r="V9" s="377"/>
      <c r="W9" s="377">
        <v>22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30</v>
      </c>
      <c r="AM9" s="377"/>
      <c r="AN9" s="377"/>
      <c r="AO9" s="378">
        <f>AI13</f>
        <v>181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23</v>
      </c>
      <c r="L10" s="377"/>
      <c r="M10" s="377"/>
      <c r="N10" s="377">
        <v>9</v>
      </c>
      <c r="O10" s="377"/>
      <c r="P10" s="377"/>
      <c r="Q10" s="377">
        <v>12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34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28</v>
      </c>
      <c r="L12" s="377"/>
      <c r="M12" s="377"/>
      <c r="N12" s="377">
        <f>N9+N10+N11</f>
        <v>14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22</v>
      </c>
      <c r="X12" s="377"/>
      <c r="Y12" s="377"/>
      <c r="Z12" s="377">
        <f>SUM(Z9:AB11)</f>
        <v>13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92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42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59</v>
      </c>
      <c r="AD13" s="401"/>
      <c r="AE13" s="401"/>
      <c r="AF13" s="401"/>
      <c r="AG13" s="401"/>
      <c r="AH13" s="401"/>
      <c r="AI13" s="401">
        <f>AI12+AL12</f>
        <v>181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523"/>
      <c r="Z16" s="524"/>
      <c r="AA16" s="524"/>
      <c r="AB16" s="524"/>
      <c r="AC16" s="525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526"/>
      <c r="Z19" s="527"/>
      <c r="AA19" s="527"/>
      <c r="AB19" s="527"/>
      <c r="AC19" s="52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318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301</v>
      </c>
      <c r="U20" s="253"/>
      <c r="V20" s="253"/>
      <c r="W20" s="253"/>
      <c r="X20" s="254"/>
      <c r="Y20" s="252" t="s">
        <v>302</v>
      </c>
      <c r="Z20" s="253"/>
      <c r="AA20" s="253"/>
      <c r="AB20" s="253"/>
      <c r="AC20" s="254"/>
      <c r="AD20" s="252" t="s">
        <v>303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 t="s">
        <v>319</v>
      </c>
      <c r="G21" s="248"/>
      <c r="H21" s="248"/>
      <c r="I21" s="248"/>
      <c r="J21" s="248"/>
      <c r="K21" s="248"/>
      <c r="L21" s="248" t="s">
        <v>266</v>
      </c>
      <c r="M21" s="251"/>
      <c r="N21" s="247" t="s">
        <v>257</v>
      </c>
      <c r="O21" s="248"/>
      <c r="P21" s="248"/>
      <c r="Q21" s="248"/>
      <c r="R21" s="248"/>
      <c r="S21" s="251"/>
      <c r="T21" s="247" t="s">
        <v>310</v>
      </c>
      <c r="U21" s="248"/>
      <c r="V21" s="248"/>
      <c r="W21" s="248"/>
      <c r="X21" s="251"/>
      <c r="Y21" s="247" t="s">
        <v>246</v>
      </c>
      <c r="Z21" s="248"/>
      <c r="AA21" s="248"/>
      <c r="AB21" s="248"/>
      <c r="AC21" s="251"/>
      <c r="AD21" s="247" t="s">
        <v>320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 t="s">
        <v>339</v>
      </c>
      <c r="G22" s="248"/>
      <c r="H22" s="248"/>
      <c r="I22" s="248"/>
      <c r="J22" s="248"/>
      <c r="K22" s="248"/>
      <c r="L22" s="248" t="s">
        <v>266</v>
      </c>
      <c r="M22" s="251"/>
      <c r="N22" s="247" t="s">
        <v>257</v>
      </c>
      <c r="O22" s="248"/>
      <c r="P22" s="248"/>
      <c r="Q22" s="248"/>
      <c r="R22" s="248"/>
      <c r="S22" s="251"/>
      <c r="T22" s="247" t="s">
        <v>290</v>
      </c>
      <c r="U22" s="248"/>
      <c r="V22" s="248"/>
      <c r="W22" s="248"/>
      <c r="X22" s="251"/>
      <c r="Y22" s="247" t="s">
        <v>246</v>
      </c>
      <c r="Z22" s="248"/>
      <c r="AA22" s="248"/>
      <c r="AB22" s="248"/>
      <c r="AC22" s="251"/>
      <c r="AD22" s="247" t="s">
        <v>315</v>
      </c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321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523" t="s">
        <v>302</v>
      </c>
      <c r="Z25" s="524"/>
      <c r="AA25" s="524"/>
      <c r="AB25" s="524"/>
      <c r="AC25" s="525"/>
      <c r="AD25" s="252" t="s">
        <v>324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 t="s">
        <v>322</v>
      </c>
      <c r="G26" s="248"/>
      <c r="H26" s="248"/>
      <c r="I26" s="248"/>
      <c r="J26" s="248"/>
      <c r="K26" s="248"/>
      <c r="L26" s="248" t="s">
        <v>266</v>
      </c>
      <c r="M26" s="251"/>
      <c r="N26" s="247" t="s">
        <v>257</v>
      </c>
      <c r="O26" s="248"/>
      <c r="P26" s="248"/>
      <c r="Q26" s="248"/>
      <c r="R26" s="248"/>
      <c r="S26" s="251"/>
      <c r="T26" s="247" t="s">
        <v>310</v>
      </c>
      <c r="U26" s="248"/>
      <c r="V26" s="248"/>
      <c r="W26" s="248"/>
      <c r="X26" s="251"/>
      <c r="Y26" s="247" t="s">
        <v>246</v>
      </c>
      <c r="Z26" s="248"/>
      <c r="AA26" s="248"/>
      <c r="AB26" s="248"/>
      <c r="AC26" s="251"/>
      <c r="AD26" s="247" t="s">
        <v>325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 t="s">
        <v>323</v>
      </c>
      <c r="G27" s="248"/>
      <c r="H27" s="248"/>
      <c r="I27" s="248"/>
      <c r="J27" s="248"/>
      <c r="K27" s="248"/>
      <c r="L27" s="248" t="s">
        <v>266</v>
      </c>
      <c r="M27" s="251"/>
      <c r="N27" s="247" t="s">
        <v>257</v>
      </c>
      <c r="O27" s="248"/>
      <c r="P27" s="248"/>
      <c r="Q27" s="248"/>
      <c r="R27" s="248"/>
      <c r="S27" s="251"/>
      <c r="T27" s="247" t="s">
        <v>290</v>
      </c>
      <c r="U27" s="248"/>
      <c r="V27" s="248"/>
      <c r="W27" s="248"/>
      <c r="X27" s="251"/>
      <c r="Y27" s="247" t="s">
        <v>244</v>
      </c>
      <c r="Z27" s="248"/>
      <c r="AA27" s="248"/>
      <c r="AB27" s="248"/>
      <c r="AC27" s="251"/>
      <c r="AD27" s="247" t="s">
        <v>326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7</v>
      </c>
      <c r="Q3" s="431"/>
      <c r="R3" s="431"/>
      <c r="S3" s="433" t="s">
        <v>151</v>
      </c>
      <c r="T3" s="433" t="str">
        <f>曜日!D6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/>
      <c r="G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5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30</v>
      </c>
      <c r="AM9" s="377"/>
      <c r="AN9" s="377"/>
      <c r="AO9" s="378">
        <f>AI13</f>
        <v>180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23</v>
      </c>
      <c r="L10" s="377"/>
      <c r="M10" s="377"/>
      <c r="N10" s="377">
        <v>9</v>
      </c>
      <c r="O10" s="377"/>
      <c r="P10" s="377"/>
      <c r="Q10" s="377">
        <v>12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22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14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22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91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43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180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329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290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327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247" t="s">
        <v>302</v>
      </c>
      <c r="Z25" s="248"/>
      <c r="AA25" s="248"/>
      <c r="AB25" s="248"/>
      <c r="AC25" s="251"/>
      <c r="AD25" s="252" t="s">
        <v>328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8</v>
      </c>
      <c r="Q3" s="431"/>
      <c r="R3" s="431"/>
      <c r="S3" s="433" t="s">
        <v>151</v>
      </c>
      <c r="T3" s="433" t="str">
        <f>曜日!D7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5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30</v>
      </c>
      <c r="AM9" s="377"/>
      <c r="AN9" s="377"/>
      <c r="AO9" s="378">
        <f>AI13</f>
        <v>180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22</v>
      </c>
      <c r="L10" s="377"/>
      <c r="M10" s="377"/>
      <c r="N10" s="377">
        <v>9</v>
      </c>
      <c r="O10" s="377"/>
      <c r="P10" s="377"/>
      <c r="Q10" s="377">
        <v>12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28</v>
      </c>
      <c r="L12" s="377"/>
      <c r="M12" s="377"/>
      <c r="N12" s="377">
        <f>N9+N10+N11</f>
        <v>14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91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42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59</v>
      </c>
      <c r="AD13" s="401"/>
      <c r="AE13" s="401"/>
      <c r="AF13" s="401"/>
      <c r="AG13" s="401"/>
      <c r="AH13" s="401"/>
      <c r="AI13" s="401">
        <f>AI12+AL12</f>
        <v>180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330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286</v>
      </c>
      <c r="U25" s="253"/>
      <c r="V25" s="253"/>
      <c r="W25" s="253"/>
      <c r="X25" s="254"/>
      <c r="Y25" s="247" t="s">
        <v>246</v>
      </c>
      <c r="Z25" s="248"/>
      <c r="AA25" s="248"/>
      <c r="AB25" s="248"/>
      <c r="AC25" s="251"/>
      <c r="AD25" s="252" t="s">
        <v>331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9</v>
      </c>
      <c r="Q3" s="431"/>
      <c r="R3" s="431"/>
      <c r="S3" s="433" t="s">
        <v>151</v>
      </c>
      <c r="T3" s="433" t="str">
        <f>曜日!D8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3</v>
      </c>
      <c r="O9" s="377"/>
      <c r="P9" s="377"/>
      <c r="Q9" s="377">
        <v>5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29</v>
      </c>
      <c r="AM9" s="377"/>
      <c r="AN9" s="377"/>
      <c r="AO9" s="378">
        <f>AI13</f>
        <v>180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21</v>
      </c>
      <c r="L10" s="377"/>
      <c r="M10" s="377"/>
      <c r="N10" s="377">
        <v>10</v>
      </c>
      <c r="O10" s="377"/>
      <c r="P10" s="377"/>
      <c r="Q10" s="377">
        <v>12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24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27</v>
      </c>
      <c r="L12" s="377"/>
      <c r="M12" s="377"/>
      <c r="N12" s="377">
        <f>N9+N10+N11</f>
        <v>14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24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91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41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180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336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256</v>
      </c>
      <c r="O15" s="253"/>
      <c r="P15" s="253"/>
      <c r="Q15" s="253"/>
      <c r="R15" s="253"/>
      <c r="S15" s="254"/>
      <c r="T15" s="252" t="s">
        <v>301</v>
      </c>
      <c r="U15" s="253"/>
      <c r="V15" s="253"/>
      <c r="W15" s="253"/>
      <c r="X15" s="254"/>
      <c r="Y15" s="252"/>
      <c r="Z15" s="253"/>
      <c r="AA15" s="253"/>
      <c r="AB15" s="253"/>
      <c r="AC15" s="254"/>
      <c r="AD15" s="252" t="s">
        <v>337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 t="s">
        <v>340</v>
      </c>
      <c r="G16" s="248"/>
      <c r="H16" s="248"/>
      <c r="I16" s="248"/>
      <c r="J16" s="248"/>
      <c r="K16" s="248"/>
      <c r="L16" s="248" t="s">
        <v>266</v>
      </c>
      <c r="M16" s="251"/>
      <c r="N16" s="247" t="s">
        <v>257</v>
      </c>
      <c r="O16" s="248"/>
      <c r="P16" s="248"/>
      <c r="Q16" s="248"/>
      <c r="R16" s="248"/>
      <c r="S16" s="251"/>
      <c r="T16" s="247" t="s">
        <v>296</v>
      </c>
      <c r="U16" s="248"/>
      <c r="V16" s="248"/>
      <c r="W16" s="248"/>
      <c r="X16" s="251"/>
      <c r="Y16" s="247"/>
      <c r="Z16" s="248"/>
      <c r="AA16" s="248"/>
      <c r="AB16" s="248"/>
      <c r="AC16" s="251"/>
      <c r="AD16" s="247" t="s">
        <v>299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332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47" t="s">
        <v>244</v>
      </c>
      <c r="Z20" s="248"/>
      <c r="AA20" s="248"/>
      <c r="AB20" s="248"/>
      <c r="AC20" s="251"/>
      <c r="AD20" s="252" t="s">
        <v>333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 t="s">
        <v>338</v>
      </c>
      <c r="G21" s="248"/>
      <c r="H21" s="248"/>
      <c r="I21" s="248"/>
      <c r="J21" s="248"/>
      <c r="K21" s="248"/>
      <c r="L21" s="248" t="s">
        <v>266</v>
      </c>
      <c r="M21" s="251"/>
      <c r="N21" s="247" t="s">
        <v>256</v>
      </c>
      <c r="O21" s="248"/>
      <c r="P21" s="248"/>
      <c r="Q21" s="248"/>
      <c r="R21" s="248"/>
      <c r="S21" s="251"/>
      <c r="T21" s="247" t="s">
        <v>290</v>
      </c>
      <c r="U21" s="248"/>
      <c r="V21" s="248"/>
      <c r="W21" s="248"/>
      <c r="X21" s="251"/>
      <c r="Y21" s="247" t="s">
        <v>244</v>
      </c>
      <c r="Z21" s="248"/>
      <c r="AA21" s="248"/>
      <c r="AB21" s="248"/>
      <c r="AC21" s="251"/>
      <c r="AD21" s="247" t="s">
        <v>337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334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290</v>
      </c>
      <c r="U25" s="253"/>
      <c r="V25" s="253"/>
      <c r="W25" s="253"/>
      <c r="X25" s="254"/>
      <c r="Y25" s="247" t="s">
        <v>246</v>
      </c>
      <c r="Z25" s="248"/>
      <c r="AA25" s="248"/>
      <c r="AB25" s="248"/>
      <c r="AC25" s="251"/>
      <c r="AD25" s="252" t="s">
        <v>335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47"/>
      <c r="Z29" s="248"/>
      <c r="AA29" s="248"/>
      <c r="AB29" s="248"/>
      <c r="AC29" s="251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10</v>
      </c>
      <c r="Q3" s="431"/>
      <c r="R3" s="431"/>
      <c r="S3" s="433" t="s">
        <v>151</v>
      </c>
      <c r="T3" s="433" t="str">
        <f>曜日!D9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3</v>
      </c>
      <c r="O9" s="377"/>
      <c r="P9" s="377"/>
      <c r="Q9" s="377">
        <v>4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30</v>
      </c>
      <c r="AJ9" s="377"/>
      <c r="AK9" s="377"/>
      <c r="AL9" s="377">
        <f>N9+T9+Z9+AF9</f>
        <v>29</v>
      </c>
      <c r="AM9" s="377"/>
      <c r="AN9" s="377"/>
      <c r="AO9" s="378">
        <f>AI13</f>
        <v>179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20</v>
      </c>
      <c r="L10" s="377"/>
      <c r="M10" s="377"/>
      <c r="N10" s="377">
        <v>10</v>
      </c>
      <c r="O10" s="377"/>
      <c r="P10" s="377"/>
      <c r="Q10" s="377">
        <v>13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24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26</v>
      </c>
      <c r="L12" s="377"/>
      <c r="M12" s="377"/>
      <c r="N12" s="377">
        <f>N9+N10+N11</f>
        <v>14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24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91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40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179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343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302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341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 t="s">
        <v>342</v>
      </c>
      <c r="G21" s="248"/>
      <c r="H21" s="248"/>
      <c r="I21" s="248"/>
      <c r="J21" s="248"/>
      <c r="K21" s="248"/>
      <c r="L21" s="248" t="s">
        <v>266</v>
      </c>
      <c r="M21" s="251"/>
      <c r="N21" s="247" t="s">
        <v>256</v>
      </c>
      <c r="O21" s="248"/>
      <c r="P21" s="248"/>
      <c r="Q21" s="248"/>
      <c r="R21" s="248"/>
      <c r="S21" s="251"/>
      <c r="T21" s="247" t="s">
        <v>310</v>
      </c>
      <c r="U21" s="248"/>
      <c r="V21" s="248"/>
      <c r="W21" s="248"/>
      <c r="X21" s="251"/>
      <c r="Y21" s="247" t="s">
        <v>244</v>
      </c>
      <c r="Z21" s="248"/>
      <c r="AA21" s="248"/>
      <c r="AB21" s="248"/>
      <c r="AC21" s="251"/>
      <c r="AD21" s="247" t="s">
        <v>344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360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247" t="s">
        <v>244</v>
      </c>
      <c r="Z25" s="248"/>
      <c r="AA25" s="248"/>
      <c r="AB25" s="248"/>
      <c r="AC25" s="251"/>
      <c r="AD25" s="252" t="s">
        <v>361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 t="s">
        <v>362</v>
      </c>
      <c r="G26" s="248"/>
      <c r="H26" s="248"/>
      <c r="I26" s="248"/>
      <c r="J26" s="248"/>
      <c r="K26" s="248"/>
      <c r="L26" s="248" t="s">
        <v>266</v>
      </c>
      <c r="M26" s="251"/>
      <c r="N26" s="247" t="s">
        <v>257</v>
      </c>
      <c r="O26" s="248"/>
      <c r="P26" s="248"/>
      <c r="Q26" s="248"/>
      <c r="R26" s="248"/>
      <c r="S26" s="251"/>
      <c r="T26" s="247" t="s">
        <v>310</v>
      </c>
      <c r="U26" s="248"/>
      <c r="V26" s="248"/>
      <c r="W26" s="248"/>
      <c r="X26" s="251"/>
      <c r="Y26" s="247" t="s">
        <v>246</v>
      </c>
      <c r="Z26" s="248"/>
      <c r="AA26" s="248"/>
      <c r="AB26" s="248"/>
      <c r="AC26" s="251"/>
      <c r="AD26" s="247" t="s">
        <v>363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11</v>
      </c>
      <c r="Q3" s="431"/>
      <c r="R3" s="431"/>
      <c r="S3" s="433" t="s">
        <v>151</v>
      </c>
      <c r="T3" s="433" t="str">
        <f>曜日!D3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4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30</v>
      </c>
      <c r="AJ9" s="377"/>
      <c r="AK9" s="377"/>
      <c r="AL9" s="377">
        <f>N9+T9+Z9+AF9</f>
        <v>30</v>
      </c>
      <c r="AM9" s="377"/>
      <c r="AN9" s="377"/>
      <c r="AO9" s="378">
        <f>AI13</f>
        <v>181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20</v>
      </c>
      <c r="L10" s="377"/>
      <c r="M10" s="377"/>
      <c r="N10" s="377">
        <v>11</v>
      </c>
      <c r="O10" s="377"/>
      <c r="P10" s="377"/>
      <c r="Q10" s="377">
        <v>13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24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62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26</v>
      </c>
      <c r="L12" s="377"/>
      <c r="M12" s="377"/>
      <c r="N12" s="377">
        <f>N9+N10+N11</f>
        <v>16</v>
      </c>
      <c r="O12" s="377"/>
      <c r="P12" s="377"/>
      <c r="Q12" s="377">
        <f>Q9+Q10+Q11</f>
        <v>17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24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93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42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181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345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302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 t="s">
        <v>346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 t="s">
        <v>347</v>
      </c>
      <c r="G16" s="248"/>
      <c r="H16" s="248"/>
      <c r="I16" s="248"/>
      <c r="J16" s="248"/>
      <c r="K16" s="248"/>
      <c r="L16" s="248" t="s">
        <v>266</v>
      </c>
      <c r="M16" s="251"/>
      <c r="N16" s="247" t="s">
        <v>256</v>
      </c>
      <c r="O16" s="248"/>
      <c r="P16" s="248"/>
      <c r="Q16" s="248"/>
      <c r="R16" s="248"/>
      <c r="S16" s="251"/>
      <c r="T16" s="247" t="s">
        <v>301</v>
      </c>
      <c r="U16" s="248"/>
      <c r="V16" s="248"/>
      <c r="W16" s="248"/>
      <c r="X16" s="251"/>
      <c r="Y16" s="247" t="s">
        <v>244</v>
      </c>
      <c r="Z16" s="248"/>
      <c r="AA16" s="248"/>
      <c r="AB16" s="248"/>
      <c r="AC16" s="251"/>
      <c r="AD16" s="247" t="s">
        <v>337</v>
      </c>
      <c r="AE16" s="248"/>
      <c r="AF16" s="248"/>
      <c r="AG16" s="248"/>
      <c r="AH16" s="248"/>
      <c r="AI16" s="248"/>
      <c r="AJ16" s="252" t="s">
        <v>346</v>
      </c>
      <c r="AK16" s="253"/>
      <c r="AL16" s="253"/>
      <c r="AM16" s="253"/>
      <c r="AN16" s="253"/>
      <c r="AO16" s="253"/>
      <c r="AP16" s="253"/>
      <c r="AQ16" s="253"/>
      <c r="AR16" s="253"/>
      <c r="AS16" s="368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47"/>
      <c r="Z29" s="248"/>
      <c r="AA29" s="248"/>
      <c r="AB29" s="248"/>
      <c r="AC29" s="251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12</v>
      </c>
      <c r="Q3" s="431"/>
      <c r="R3" s="431"/>
      <c r="S3" s="433" t="s">
        <v>151</v>
      </c>
      <c r="T3" s="433" t="str">
        <f>曜日!D4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3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181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20</v>
      </c>
      <c r="L10" s="377"/>
      <c r="M10" s="377"/>
      <c r="N10" s="377">
        <v>12</v>
      </c>
      <c r="O10" s="377"/>
      <c r="P10" s="377"/>
      <c r="Q10" s="377">
        <v>13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24</v>
      </c>
      <c r="AD10" s="377"/>
      <c r="AE10" s="377"/>
      <c r="AF10" s="377">
        <v>33</v>
      </c>
      <c r="AG10" s="377"/>
      <c r="AH10" s="377"/>
      <c r="AI10" s="377">
        <f>K10+Q10+W10+AC10</f>
        <v>57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26</v>
      </c>
      <c r="L12" s="377"/>
      <c r="M12" s="377"/>
      <c r="N12" s="377">
        <f>N9+N10+N11</f>
        <v>17</v>
      </c>
      <c r="O12" s="377"/>
      <c r="P12" s="377"/>
      <c r="Q12" s="377">
        <f>Q9+Q10+Q11</f>
        <v>16</v>
      </c>
      <c r="R12" s="377"/>
      <c r="S12" s="377"/>
      <c r="T12" s="377">
        <f>SUM(T9:V11)</f>
        <v>28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24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43</v>
      </c>
      <c r="L13" s="401"/>
      <c r="M13" s="401"/>
      <c r="N13" s="401"/>
      <c r="O13" s="401"/>
      <c r="P13" s="401"/>
      <c r="Q13" s="401">
        <f>Q12+T12</f>
        <v>44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181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349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301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287</v>
      </c>
      <c r="AE15" s="253"/>
      <c r="AF15" s="253"/>
      <c r="AG15" s="253"/>
      <c r="AH15" s="253"/>
      <c r="AI15" s="253"/>
      <c r="AJ15" s="252" t="s">
        <v>350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348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290</v>
      </c>
      <c r="U20" s="253"/>
      <c r="V20" s="253"/>
      <c r="W20" s="253"/>
      <c r="X20" s="254"/>
      <c r="Y20" s="247" t="s">
        <v>244</v>
      </c>
      <c r="Z20" s="248"/>
      <c r="AA20" s="248"/>
      <c r="AB20" s="248"/>
      <c r="AC20" s="251"/>
      <c r="AD20" s="252" t="s">
        <v>344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351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258" t="s">
        <v>353</v>
      </c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13</v>
      </c>
      <c r="Q3" s="431"/>
      <c r="R3" s="431"/>
      <c r="S3" s="433" t="s">
        <v>151</v>
      </c>
      <c r="T3" s="433" t="str">
        <f>曜日!D5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3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182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21</v>
      </c>
      <c r="L10" s="377"/>
      <c r="M10" s="377"/>
      <c r="N10" s="377">
        <v>11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24</v>
      </c>
      <c r="AD10" s="377"/>
      <c r="AE10" s="377"/>
      <c r="AF10" s="377">
        <v>33</v>
      </c>
      <c r="AG10" s="377"/>
      <c r="AH10" s="377"/>
      <c r="AI10" s="377">
        <f>K10+Q10+W10+AC10</f>
        <v>58</v>
      </c>
      <c r="AJ10" s="377"/>
      <c r="AK10" s="377"/>
      <c r="AL10" s="377">
        <f>N10+T10+Z10+AF10</f>
        <v>63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27</v>
      </c>
      <c r="L12" s="377"/>
      <c r="M12" s="377"/>
      <c r="N12" s="377">
        <f>N9+N10+N11</f>
        <v>16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24</v>
      </c>
      <c r="AD12" s="377"/>
      <c r="AE12" s="377"/>
      <c r="AF12" s="377">
        <f>SUM(AF9:AH11)</f>
        <v>36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94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43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182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354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310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 t="s">
        <v>355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356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310</v>
      </c>
      <c r="U25" s="253"/>
      <c r="V25" s="253"/>
      <c r="W25" s="253"/>
      <c r="X25" s="254"/>
      <c r="Y25" s="247" t="s">
        <v>302</v>
      </c>
      <c r="Z25" s="248"/>
      <c r="AA25" s="248"/>
      <c r="AB25" s="248"/>
      <c r="AC25" s="251"/>
      <c r="AD25" s="252" t="s">
        <v>357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351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358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529" t="s">
        <v>359</v>
      </c>
      <c r="Y36" s="530"/>
      <c r="Z36" s="530"/>
      <c r="AA36" s="530"/>
      <c r="AB36" s="531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258" t="s">
        <v>353</v>
      </c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14</v>
      </c>
      <c r="Q3" s="431"/>
      <c r="R3" s="431"/>
      <c r="S3" s="433" t="s">
        <v>151</v>
      </c>
      <c r="T3" s="433" t="str">
        <f>曜日!D6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3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23</v>
      </c>
      <c r="L10" s="377"/>
      <c r="M10" s="377"/>
      <c r="N10" s="377">
        <v>11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59</v>
      </c>
      <c r="AJ10" s="377"/>
      <c r="AK10" s="377"/>
      <c r="AL10" s="377">
        <f>N10+T10+Z10+AF10</f>
        <v>64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95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364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369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 t="s">
        <v>365</v>
      </c>
      <c r="G16" s="248"/>
      <c r="H16" s="248"/>
      <c r="I16" s="248"/>
      <c r="J16" s="248"/>
      <c r="K16" s="248"/>
      <c r="L16" s="248" t="s">
        <v>266</v>
      </c>
      <c r="M16" s="251"/>
      <c r="N16" s="247" t="s">
        <v>257</v>
      </c>
      <c r="O16" s="248"/>
      <c r="P16" s="248"/>
      <c r="Q16" s="248"/>
      <c r="R16" s="248"/>
      <c r="S16" s="251"/>
      <c r="T16" s="247" t="s">
        <v>286</v>
      </c>
      <c r="U16" s="248"/>
      <c r="V16" s="248"/>
      <c r="W16" s="248"/>
      <c r="X16" s="251"/>
      <c r="Y16" s="247" t="s">
        <v>246</v>
      </c>
      <c r="Z16" s="248"/>
      <c r="AA16" s="248"/>
      <c r="AB16" s="248"/>
      <c r="AC16" s="251"/>
      <c r="AD16" s="247" t="s">
        <v>299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 t="s">
        <v>370</v>
      </c>
      <c r="G17" s="248"/>
      <c r="H17" s="248"/>
      <c r="I17" s="248"/>
      <c r="J17" s="248"/>
      <c r="K17" s="248"/>
      <c r="L17" s="248" t="s">
        <v>266</v>
      </c>
      <c r="M17" s="251"/>
      <c r="N17" s="247" t="s">
        <v>257</v>
      </c>
      <c r="O17" s="248"/>
      <c r="P17" s="248"/>
      <c r="Q17" s="248"/>
      <c r="R17" s="248"/>
      <c r="S17" s="251"/>
      <c r="T17" s="247" t="s">
        <v>290</v>
      </c>
      <c r="U17" s="248"/>
      <c r="V17" s="248"/>
      <c r="W17" s="248"/>
      <c r="X17" s="251"/>
      <c r="Y17" s="247" t="s">
        <v>244</v>
      </c>
      <c r="Z17" s="248"/>
      <c r="AA17" s="248"/>
      <c r="AB17" s="248"/>
      <c r="AC17" s="251"/>
      <c r="AD17" s="247" t="s">
        <v>299</v>
      </c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366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301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320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367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 t="s">
        <v>246</v>
      </c>
      <c r="Z25" s="248"/>
      <c r="AA25" s="248"/>
      <c r="AB25" s="248"/>
      <c r="AC25" s="251"/>
      <c r="AD25" s="252" t="s">
        <v>368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351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358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529" t="s">
        <v>359</v>
      </c>
      <c r="Y36" s="530"/>
      <c r="Z36" s="530"/>
      <c r="AA36" s="530"/>
      <c r="AB36" s="531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15</v>
      </c>
      <c r="Q3" s="431"/>
      <c r="R3" s="431"/>
      <c r="S3" s="433" t="s">
        <v>151</v>
      </c>
      <c r="T3" s="433" t="str">
        <f>曜日!D7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4</v>
      </c>
      <c r="O9" s="377"/>
      <c r="P9" s="377"/>
      <c r="Q9" s="377">
        <v>3</v>
      </c>
      <c r="R9" s="377"/>
      <c r="S9" s="377"/>
      <c r="T9" s="377">
        <v>10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24</v>
      </c>
      <c r="L10" s="377"/>
      <c r="M10" s="377"/>
      <c r="N10" s="377">
        <v>12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60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30</v>
      </c>
      <c r="L12" s="377"/>
      <c r="M12" s="377"/>
      <c r="N12" s="377">
        <f>N9+N10+N11</f>
        <v>17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47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34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186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371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310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 t="s">
        <v>372</v>
      </c>
      <c r="G16" s="248"/>
      <c r="H16" s="248"/>
      <c r="I16" s="248"/>
      <c r="J16" s="248"/>
      <c r="K16" s="248"/>
      <c r="L16" s="248" t="s">
        <v>266</v>
      </c>
      <c r="M16" s="251"/>
      <c r="N16" s="247" t="s">
        <v>257</v>
      </c>
      <c r="O16" s="248"/>
      <c r="P16" s="248"/>
      <c r="Q16" s="248"/>
      <c r="R16" s="248"/>
      <c r="S16" s="251"/>
      <c r="T16" s="247" t="s">
        <v>310</v>
      </c>
      <c r="U16" s="248"/>
      <c r="V16" s="248"/>
      <c r="W16" s="248"/>
      <c r="X16" s="251"/>
      <c r="Y16" s="247" t="s">
        <v>246</v>
      </c>
      <c r="Z16" s="248"/>
      <c r="AA16" s="248"/>
      <c r="AB16" s="248"/>
      <c r="AC16" s="251"/>
      <c r="AD16" s="247" t="s">
        <v>287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351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358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529" t="s">
        <v>359</v>
      </c>
      <c r="Y36" s="530"/>
      <c r="Z36" s="530"/>
      <c r="AA36" s="530"/>
      <c r="AB36" s="531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16</v>
      </c>
      <c r="Q3" s="431"/>
      <c r="R3" s="431"/>
      <c r="S3" s="433" t="s">
        <v>151</v>
      </c>
      <c r="T3" s="433" t="str">
        <f>曜日!D8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5</v>
      </c>
      <c r="L9" s="388"/>
      <c r="M9" s="388"/>
      <c r="N9" s="388">
        <v>3</v>
      </c>
      <c r="O9" s="388"/>
      <c r="P9" s="388"/>
      <c r="Q9" s="388">
        <v>3</v>
      </c>
      <c r="R9" s="388"/>
      <c r="S9" s="388"/>
      <c r="T9" s="388">
        <v>10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25</v>
      </c>
      <c r="L10" s="388"/>
      <c r="M10" s="388"/>
      <c r="N10" s="388">
        <v>12</v>
      </c>
      <c r="O10" s="388"/>
      <c r="P10" s="388"/>
      <c r="Q10" s="388">
        <v>13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61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31</v>
      </c>
      <c r="L12" s="377"/>
      <c r="M12" s="377"/>
      <c r="N12" s="377">
        <f>N9+N10+N11</f>
        <v>16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91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47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187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378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301</v>
      </c>
      <c r="U15" s="253"/>
      <c r="V15" s="253"/>
      <c r="W15" s="253"/>
      <c r="X15" s="254"/>
      <c r="Y15" s="252" t="s">
        <v>302</v>
      </c>
      <c r="Z15" s="253"/>
      <c r="AA15" s="253"/>
      <c r="AB15" s="253"/>
      <c r="AC15" s="254"/>
      <c r="AD15" s="252" t="s">
        <v>287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376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247" t="s">
        <v>244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377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17</v>
      </c>
      <c r="Q3" s="431"/>
      <c r="R3" s="431"/>
      <c r="S3" s="433" t="s">
        <v>151</v>
      </c>
      <c r="T3" s="433" t="str">
        <f>曜日!D9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5</v>
      </c>
      <c r="L9" s="388"/>
      <c r="M9" s="388"/>
      <c r="N9" s="388">
        <v>3</v>
      </c>
      <c r="O9" s="388"/>
      <c r="P9" s="388"/>
      <c r="Q9" s="388">
        <v>3</v>
      </c>
      <c r="R9" s="388"/>
      <c r="S9" s="388"/>
      <c r="T9" s="388">
        <v>10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29</v>
      </c>
      <c r="AJ9" s="377"/>
      <c r="AK9" s="377"/>
      <c r="AL9" s="377">
        <f>N9+T9+Z9+AF9</f>
        <v>30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26</v>
      </c>
      <c r="L10" s="388"/>
      <c r="M10" s="388"/>
      <c r="N10" s="388">
        <v>12</v>
      </c>
      <c r="O10" s="388"/>
      <c r="P10" s="388"/>
      <c r="Q10" s="388">
        <v>13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62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32</v>
      </c>
      <c r="L12" s="377"/>
      <c r="M12" s="377"/>
      <c r="N12" s="377">
        <f>N9+N10+N11</f>
        <v>16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92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48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188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379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18</v>
      </c>
      <c r="Q3" s="431"/>
      <c r="R3" s="431"/>
      <c r="S3" s="433" t="s">
        <v>151</v>
      </c>
      <c r="T3" s="433" t="str">
        <f>曜日!D3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244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380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5</v>
      </c>
      <c r="L9" s="388"/>
      <c r="M9" s="388"/>
      <c r="N9" s="388">
        <v>2</v>
      </c>
      <c r="O9" s="388"/>
      <c r="P9" s="388"/>
      <c r="Q9" s="388">
        <v>2</v>
      </c>
      <c r="R9" s="388"/>
      <c r="S9" s="388"/>
      <c r="T9" s="388">
        <v>11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26</v>
      </c>
      <c r="L10" s="388"/>
      <c r="M10" s="388"/>
      <c r="N10" s="388">
        <v>12</v>
      </c>
      <c r="O10" s="388"/>
      <c r="P10" s="388"/>
      <c r="Q10" s="388">
        <v>13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62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32</v>
      </c>
      <c r="L12" s="377"/>
      <c r="M12" s="377"/>
      <c r="N12" s="377">
        <f>N9+N10+N11</f>
        <v>15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91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47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187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381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301</v>
      </c>
      <c r="U20" s="253"/>
      <c r="V20" s="253"/>
      <c r="W20" s="253"/>
      <c r="X20" s="254"/>
      <c r="Y20" s="247" t="s">
        <v>244</v>
      </c>
      <c r="Z20" s="248"/>
      <c r="AA20" s="248"/>
      <c r="AB20" s="248"/>
      <c r="AC20" s="251"/>
      <c r="AD20" s="252" t="s">
        <v>313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382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 t="s">
        <v>286</v>
      </c>
      <c r="U25" s="253"/>
      <c r="V25" s="253"/>
      <c r="W25" s="253"/>
      <c r="X25" s="254"/>
      <c r="Y25" s="247" t="s">
        <v>244</v>
      </c>
      <c r="Z25" s="248"/>
      <c r="AA25" s="248"/>
      <c r="AB25" s="248"/>
      <c r="AC25" s="251"/>
      <c r="AD25" s="252" t="s">
        <v>383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19</v>
      </c>
      <c r="Q3" s="431"/>
      <c r="R3" s="431"/>
      <c r="S3" s="433" t="s">
        <v>151</v>
      </c>
      <c r="T3" s="433" t="str">
        <f>曜日!D4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2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25</v>
      </c>
      <c r="L10" s="377"/>
      <c r="M10" s="377"/>
      <c r="N10" s="377">
        <v>12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61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31</v>
      </c>
      <c r="L12" s="377"/>
      <c r="M12" s="377"/>
      <c r="N12" s="377">
        <f>N9+N10+N11</f>
        <v>15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90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186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390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290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369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20</v>
      </c>
      <c r="Q3" s="431"/>
      <c r="R3" s="431"/>
      <c r="S3" s="433" t="s">
        <v>151</v>
      </c>
      <c r="T3" s="433" t="str">
        <f>曜日!D5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284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5</v>
      </c>
      <c r="L9" s="377"/>
      <c r="M9" s="377"/>
      <c r="N9" s="377">
        <v>2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28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24</v>
      </c>
      <c r="L10" s="377"/>
      <c r="M10" s="377"/>
      <c r="N10" s="377">
        <v>12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60</v>
      </c>
      <c r="AJ10" s="377"/>
      <c r="AK10" s="377"/>
      <c r="AL10" s="377">
        <f>N10+T10+Z10+AF10</f>
        <v>65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30</v>
      </c>
      <c r="L12" s="377"/>
      <c r="M12" s="377"/>
      <c r="N12" s="377">
        <f>N9+N10+N11</f>
        <v>15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89</v>
      </c>
      <c r="AJ12" s="377"/>
      <c r="AK12" s="377"/>
      <c r="AL12" s="377">
        <f>SUM(N12+T12+Z12+AF12)</f>
        <v>96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384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299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21</v>
      </c>
      <c r="Q3" s="431"/>
      <c r="R3" s="431"/>
      <c r="S3" s="433" t="s">
        <v>151</v>
      </c>
      <c r="T3" s="433" t="str">
        <f>曜日!D6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4</v>
      </c>
      <c r="L9" s="377"/>
      <c r="M9" s="377"/>
      <c r="N9" s="377">
        <v>2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24</v>
      </c>
      <c r="L10" s="377"/>
      <c r="M10" s="377"/>
      <c r="N10" s="377">
        <v>13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60</v>
      </c>
      <c r="AJ10" s="377"/>
      <c r="AK10" s="377"/>
      <c r="AL10" s="377">
        <f>N10+T10+Z10+AF10</f>
        <v>66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88</v>
      </c>
      <c r="AJ12" s="377"/>
      <c r="AK12" s="377"/>
      <c r="AL12" s="377">
        <f>SUM(N12+T12+Z12+AF12)</f>
        <v>97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386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301</v>
      </c>
      <c r="U15" s="253"/>
      <c r="V15" s="253"/>
      <c r="W15" s="253"/>
      <c r="X15" s="254"/>
      <c r="Y15" s="252" t="s">
        <v>302</v>
      </c>
      <c r="Z15" s="253"/>
      <c r="AA15" s="253"/>
      <c r="AB15" s="253"/>
      <c r="AC15" s="254"/>
      <c r="AD15" s="252" t="s">
        <v>287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385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256</v>
      </c>
      <c r="O20" s="253"/>
      <c r="P20" s="253"/>
      <c r="Q20" s="253"/>
      <c r="R20" s="253"/>
      <c r="S20" s="254"/>
      <c r="T20" s="252" t="s">
        <v>301</v>
      </c>
      <c r="U20" s="253"/>
      <c r="V20" s="253"/>
      <c r="W20" s="253"/>
      <c r="X20" s="254"/>
      <c r="Y20" s="247" t="s">
        <v>244</v>
      </c>
      <c r="Z20" s="248"/>
      <c r="AA20" s="248"/>
      <c r="AB20" s="248"/>
      <c r="AC20" s="251"/>
      <c r="AD20" s="252" t="s">
        <v>313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387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256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247" t="s">
        <v>302</v>
      </c>
      <c r="Z25" s="248"/>
      <c r="AA25" s="248"/>
      <c r="AB25" s="248"/>
      <c r="AC25" s="251"/>
      <c r="AD25" s="252" t="s">
        <v>388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9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8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292</v>
      </c>
      <c r="E33" s="265"/>
      <c r="F33" s="265"/>
      <c r="G33" s="265"/>
      <c r="H33" s="265"/>
      <c r="I33" s="248" t="s">
        <v>266</v>
      </c>
      <c r="J33" s="251"/>
      <c r="K33" s="252" t="s">
        <v>293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291</v>
      </c>
      <c r="T33" s="245"/>
      <c r="U33" s="245"/>
      <c r="V33" s="245"/>
      <c r="W33" s="246"/>
      <c r="X33" s="255" t="s">
        <v>291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8" t="s">
        <v>233</v>
      </c>
      <c r="AK33" s="207"/>
      <c r="AL33" s="216" t="s">
        <v>274</v>
      </c>
      <c r="AM33" s="216"/>
      <c r="AN33" s="208" t="s">
        <v>275</v>
      </c>
      <c r="AO33" s="258" t="s">
        <v>389</v>
      </c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294</v>
      </c>
      <c r="E34" s="265"/>
      <c r="F34" s="265"/>
      <c r="G34" s="265"/>
      <c r="H34" s="265"/>
      <c r="I34" s="248" t="s">
        <v>266</v>
      </c>
      <c r="J34" s="251"/>
      <c r="K34" s="252" t="s">
        <v>296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8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373</v>
      </c>
      <c r="E35" s="265"/>
      <c r="F35" s="265"/>
      <c r="G35" s="265"/>
      <c r="H35" s="265"/>
      <c r="I35" s="248" t="s">
        <v>266</v>
      </c>
      <c r="J35" s="251"/>
      <c r="K35" s="252" t="s">
        <v>301</v>
      </c>
      <c r="L35" s="253"/>
      <c r="M35" s="253"/>
      <c r="N35" s="253"/>
      <c r="O35" s="254"/>
      <c r="P35" s="247" t="s">
        <v>287</v>
      </c>
      <c r="Q35" s="248"/>
      <c r="R35" s="248"/>
      <c r="S35" s="244" t="s">
        <v>288</v>
      </c>
      <c r="T35" s="245"/>
      <c r="U35" s="245"/>
      <c r="V35" s="245"/>
      <c r="W35" s="246"/>
      <c r="X35" s="255" t="s">
        <v>288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8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 t="s">
        <v>374</v>
      </c>
      <c r="E36" s="265"/>
      <c r="F36" s="265"/>
      <c r="G36" s="265"/>
      <c r="H36" s="265"/>
      <c r="I36" s="248" t="s">
        <v>266</v>
      </c>
      <c r="J36" s="251"/>
      <c r="K36" s="252" t="s">
        <v>293</v>
      </c>
      <c r="L36" s="253"/>
      <c r="M36" s="253"/>
      <c r="N36" s="253"/>
      <c r="O36" s="254"/>
      <c r="P36" s="247" t="s">
        <v>299</v>
      </c>
      <c r="Q36" s="248"/>
      <c r="R36" s="248"/>
      <c r="S36" s="244" t="s">
        <v>291</v>
      </c>
      <c r="T36" s="245"/>
      <c r="U36" s="245"/>
      <c r="V36" s="245"/>
      <c r="W36" s="246"/>
      <c r="X36" s="255" t="s">
        <v>375</v>
      </c>
      <c r="Y36" s="256"/>
      <c r="Z36" s="256"/>
      <c r="AA36" s="256"/>
      <c r="AB36" s="257"/>
      <c r="AC36" s="255" t="s">
        <v>238</v>
      </c>
      <c r="AD36" s="25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8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V39" sqref="AV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22</v>
      </c>
      <c r="Q3" s="431"/>
      <c r="R3" s="431"/>
      <c r="S3" s="433" t="s">
        <v>151</v>
      </c>
      <c r="T3" s="433" t="str">
        <f>曜日!D7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2</v>
      </c>
      <c r="O9" s="388"/>
      <c r="P9" s="388"/>
      <c r="Q9" s="388">
        <v>2</v>
      </c>
      <c r="R9" s="388"/>
      <c r="S9" s="388"/>
      <c r="T9" s="388">
        <v>11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23</v>
      </c>
      <c r="L10" s="388"/>
      <c r="M10" s="388"/>
      <c r="N10" s="388">
        <v>13</v>
      </c>
      <c r="O10" s="388"/>
      <c r="P10" s="388"/>
      <c r="Q10" s="388">
        <v>13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59</v>
      </c>
      <c r="AJ10" s="377"/>
      <c r="AK10" s="377"/>
      <c r="AL10" s="377">
        <f>N10+T10+Z10+AF10</f>
        <v>66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28</v>
      </c>
      <c r="L12" s="377"/>
      <c r="M12" s="377"/>
      <c r="N12" s="377">
        <f>N9+N10+N11</f>
        <v>16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97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394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257</v>
      </c>
      <c r="O15" s="253"/>
      <c r="P15" s="253"/>
      <c r="Q15" s="253"/>
      <c r="R15" s="253"/>
      <c r="S15" s="254"/>
      <c r="T15" s="252" t="s">
        <v>310</v>
      </c>
      <c r="U15" s="253"/>
      <c r="V15" s="253"/>
      <c r="W15" s="253"/>
      <c r="X15" s="254"/>
      <c r="Y15" s="252" t="s">
        <v>246</v>
      </c>
      <c r="Z15" s="253"/>
      <c r="AA15" s="253"/>
      <c r="AB15" s="253"/>
      <c r="AC15" s="254"/>
      <c r="AD15" s="252" t="s">
        <v>299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 t="s">
        <v>391</v>
      </c>
      <c r="G20" s="411"/>
      <c r="H20" s="411"/>
      <c r="I20" s="411"/>
      <c r="J20" s="411"/>
      <c r="K20" s="411"/>
      <c r="L20" s="253" t="s">
        <v>266</v>
      </c>
      <c r="M20" s="254"/>
      <c r="N20" s="252" t="s">
        <v>257</v>
      </c>
      <c r="O20" s="253"/>
      <c r="P20" s="253"/>
      <c r="Q20" s="253"/>
      <c r="R20" s="253"/>
      <c r="S20" s="254"/>
      <c r="T20" s="252" t="s">
        <v>296</v>
      </c>
      <c r="U20" s="253"/>
      <c r="V20" s="253"/>
      <c r="W20" s="253"/>
      <c r="X20" s="254"/>
      <c r="Y20" s="247" t="s">
        <v>246</v>
      </c>
      <c r="Z20" s="248"/>
      <c r="AA20" s="248"/>
      <c r="AB20" s="248"/>
      <c r="AC20" s="251"/>
      <c r="AD20" s="252" t="s">
        <v>315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 t="s">
        <v>397</v>
      </c>
      <c r="G21" s="248"/>
      <c r="H21" s="248"/>
      <c r="I21" s="248"/>
      <c r="J21" s="248"/>
      <c r="K21" s="248"/>
      <c r="L21" s="248" t="s">
        <v>266</v>
      </c>
      <c r="M21" s="251"/>
      <c r="N21" s="247" t="s">
        <v>257</v>
      </c>
      <c r="O21" s="248"/>
      <c r="P21" s="248"/>
      <c r="Q21" s="248"/>
      <c r="R21" s="248"/>
      <c r="S21" s="251"/>
      <c r="T21" s="247" t="s">
        <v>290</v>
      </c>
      <c r="U21" s="248"/>
      <c r="V21" s="248"/>
      <c r="W21" s="248"/>
      <c r="X21" s="251"/>
      <c r="Y21" s="247" t="s">
        <v>246</v>
      </c>
      <c r="Z21" s="248"/>
      <c r="AA21" s="248"/>
      <c r="AB21" s="248"/>
      <c r="AC21" s="251"/>
      <c r="AD21" s="247" t="s">
        <v>309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392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310</v>
      </c>
      <c r="U25" s="253"/>
      <c r="V25" s="253"/>
      <c r="W25" s="253"/>
      <c r="X25" s="254"/>
      <c r="Y25" s="247" t="s">
        <v>246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393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 t="s">
        <v>395</v>
      </c>
      <c r="G26" s="248"/>
      <c r="H26" s="248"/>
      <c r="I26" s="248"/>
      <c r="J26" s="248"/>
      <c r="K26" s="248"/>
      <c r="L26" s="248" t="s">
        <v>266</v>
      </c>
      <c r="M26" s="251"/>
      <c r="N26" s="247" t="s">
        <v>257</v>
      </c>
      <c r="O26" s="248"/>
      <c r="P26" s="248"/>
      <c r="Q26" s="248"/>
      <c r="R26" s="248"/>
      <c r="S26" s="251"/>
      <c r="T26" s="247" t="s">
        <v>301</v>
      </c>
      <c r="U26" s="248"/>
      <c r="V26" s="248"/>
      <c r="W26" s="248"/>
      <c r="X26" s="251"/>
      <c r="Y26" s="247" t="s">
        <v>246</v>
      </c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 t="s">
        <v>396</v>
      </c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289</v>
      </c>
      <c r="E32" s="265"/>
      <c r="F32" s="265"/>
      <c r="G32" s="265"/>
      <c r="H32" s="265"/>
      <c r="I32" s="248" t="s">
        <v>266</v>
      </c>
      <c r="J32" s="251"/>
      <c r="K32" s="252" t="s">
        <v>290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291</v>
      </c>
      <c r="T32" s="245"/>
      <c r="U32" s="245"/>
      <c r="V32" s="245"/>
      <c r="W32" s="246"/>
      <c r="X32" s="255" t="s">
        <v>291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 t="s">
        <v>398</v>
      </c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294</v>
      </c>
      <c r="E33" s="265"/>
      <c r="F33" s="265"/>
      <c r="G33" s="265"/>
      <c r="H33" s="265"/>
      <c r="I33" s="248" t="s">
        <v>266</v>
      </c>
      <c r="J33" s="251"/>
      <c r="K33" s="252" t="s">
        <v>296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288</v>
      </c>
      <c r="T33" s="245"/>
      <c r="U33" s="245"/>
      <c r="V33" s="245"/>
      <c r="W33" s="246"/>
      <c r="X33" s="255" t="s">
        <v>288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5</v>
      </c>
      <c r="AH33" s="100" t="s">
        <v>234</v>
      </c>
      <c r="AI33" s="98">
        <v>2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373</v>
      </c>
      <c r="E34" s="265"/>
      <c r="F34" s="265"/>
      <c r="G34" s="265"/>
      <c r="H34" s="265"/>
      <c r="I34" s="248" t="s">
        <v>266</v>
      </c>
      <c r="J34" s="251"/>
      <c r="K34" s="252" t="s">
        <v>301</v>
      </c>
      <c r="L34" s="253"/>
      <c r="M34" s="253"/>
      <c r="N34" s="253"/>
      <c r="O34" s="254"/>
      <c r="P34" s="247" t="s">
        <v>287</v>
      </c>
      <c r="Q34" s="248"/>
      <c r="R34" s="248"/>
      <c r="S34" s="244" t="s">
        <v>288</v>
      </c>
      <c r="T34" s="245"/>
      <c r="U34" s="245"/>
      <c r="V34" s="245"/>
      <c r="W34" s="246"/>
      <c r="X34" s="255" t="s">
        <v>288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 t="s">
        <v>374</v>
      </c>
      <c r="E35" s="265"/>
      <c r="F35" s="265"/>
      <c r="G35" s="265"/>
      <c r="H35" s="265"/>
      <c r="I35" s="248" t="s">
        <v>266</v>
      </c>
      <c r="J35" s="251"/>
      <c r="K35" s="252" t="s">
        <v>293</v>
      </c>
      <c r="L35" s="253"/>
      <c r="M35" s="253"/>
      <c r="N35" s="253"/>
      <c r="O35" s="254"/>
      <c r="P35" s="247" t="s">
        <v>299</v>
      </c>
      <c r="Q35" s="248"/>
      <c r="R35" s="248"/>
      <c r="S35" s="244" t="s">
        <v>291</v>
      </c>
      <c r="T35" s="245"/>
      <c r="U35" s="245"/>
      <c r="V35" s="245"/>
      <c r="W35" s="246"/>
      <c r="X35" s="255" t="s">
        <v>375</v>
      </c>
      <c r="Y35" s="256"/>
      <c r="Z35" s="256"/>
      <c r="AA35" s="256"/>
      <c r="AB35" s="257"/>
      <c r="AC35" s="255" t="s">
        <v>238</v>
      </c>
      <c r="AD35" s="256"/>
      <c r="AE35" s="98">
        <v>3</v>
      </c>
      <c r="AF35" s="99" t="s">
        <v>273</v>
      </c>
      <c r="AG35" s="98">
        <v>5</v>
      </c>
      <c r="AH35" s="100" t="s">
        <v>234</v>
      </c>
      <c r="AI35" s="98">
        <v>17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23</v>
      </c>
      <c r="Q3" s="431"/>
      <c r="R3" s="431"/>
      <c r="S3" s="433" t="s">
        <v>151</v>
      </c>
      <c r="T3" s="433" t="str">
        <f>曜日!D8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284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283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77">
        <v>4</v>
      </c>
      <c r="L9" s="377"/>
      <c r="M9" s="377"/>
      <c r="N9" s="377">
        <v>2</v>
      </c>
      <c r="O9" s="377"/>
      <c r="P9" s="377"/>
      <c r="Q9" s="377">
        <v>2</v>
      </c>
      <c r="R9" s="377"/>
      <c r="S9" s="377"/>
      <c r="T9" s="377">
        <v>11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0</v>
      </c>
      <c r="AD9" s="377"/>
      <c r="AE9" s="377"/>
      <c r="AF9" s="377">
        <v>3</v>
      </c>
      <c r="AG9" s="377"/>
      <c r="AH9" s="377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77">
        <v>23</v>
      </c>
      <c r="L10" s="377"/>
      <c r="M10" s="377"/>
      <c r="N10" s="377">
        <v>13</v>
      </c>
      <c r="O10" s="377"/>
      <c r="P10" s="377"/>
      <c r="Q10" s="377">
        <v>13</v>
      </c>
      <c r="R10" s="377"/>
      <c r="S10" s="377"/>
      <c r="T10" s="377">
        <v>19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23</v>
      </c>
      <c r="AD10" s="377"/>
      <c r="AE10" s="377"/>
      <c r="AF10" s="377">
        <v>34</v>
      </c>
      <c r="AG10" s="377"/>
      <c r="AH10" s="377"/>
      <c r="AI10" s="377">
        <f>K10+Q10+W10+AC10</f>
        <v>59</v>
      </c>
      <c r="AJ10" s="377"/>
      <c r="AK10" s="377"/>
      <c r="AL10" s="377">
        <f>N10+T10+Z10+AF10</f>
        <v>66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77">
        <v>1</v>
      </c>
      <c r="L11" s="377"/>
      <c r="M11" s="377"/>
      <c r="N11" s="377">
        <v>1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28</v>
      </c>
      <c r="L12" s="377"/>
      <c r="M12" s="377"/>
      <c r="N12" s="377">
        <f>N9+N10+N11</f>
        <v>16</v>
      </c>
      <c r="O12" s="377"/>
      <c r="P12" s="377"/>
      <c r="Q12" s="377">
        <f>Q9+Q10+Q11</f>
        <v>15</v>
      </c>
      <c r="R12" s="377"/>
      <c r="S12" s="377"/>
      <c r="T12" s="377">
        <f>SUM(T9:V11)</f>
        <v>30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97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44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0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294</v>
      </c>
      <c r="E32" s="265"/>
      <c r="F32" s="265"/>
      <c r="G32" s="265"/>
      <c r="H32" s="265"/>
      <c r="I32" s="248" t="s">
        <v>266</v>
      </c>
      <c r="J32" s="251"/>
      <c r="K32" s="252" t="s">
        <v>296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288</v>
      </c>
      <c r="T32" s="245"/>
      <c r="U32" s="245"/>
      <c r="V32" s="245"/>
      <c r="W32" s="246"/>
      <c r="X32" s="255" t="s">
        <v>288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41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373</v>
      </c>
      <c r="E33" s="265"/>
      <c r="F33" s="265"/>
      <c r="G33" s="265"/>
      <c r="H33" s="265"/>
      <c r="I33" s="248" t="s">
        <v>266</v>
      </c>
      <c r="J33" s="251"/>
      <c r="K33" s="252" t="s">
        <v>301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288</v>
      </c>
      <c r="T33" s="245"/>
      <c r="U33" s="245"/>
      <c r="V33" s="245"/>
      <c r="W33" s="246"/>
      <c r="X33" s="255" t="s">
        <v>288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41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374</v>
      </c>
      <c r="E34" s="265"/>
      <c r="F34" s="265"/>
      <c r="G34" s="265"/>
      <c r="H34" s="265"/>
      <c r="I34" s="248" t="s">
        <v>266</v>
      </c>
      <c r="J34" s="251"/>
      <c r="K34" s="252" t="s">
        <v>293</v>
      </c>
      <c r="L34" s="253"/>
      <c r="M34" s="253"/>
      <c r="N34" s="253"/>
      <c r="O34" s="254"/>
      <c r="P34" s="247" t="s">
        <v>299</v>
      </c>
      <c r="Q34" s="248"/>
      <c r="R34" s="248"/>
      <c r="S34" s="244" t="s">
        <v>291</v>
      </c>
      <c r="T34" s="245"/>
      <c r="U34" s="245"/>
      <c r="V34" s="245"/>
      <c r="W34" s="246"/>
      <c r="X34" s="255" t="s">
        <v>375</v>
      </c>
      <c r="Y34" s="256"/>
      <c r="Z34" s="256"/>
      <c r="AA34" s="256"/>
      <c r="AB34" s="257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41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24</v>
      </c>
      <c r="Q3" s="431"/>
      <c r="R3" s="431"/>
      <c r="S3" s="433" t="s">
        <v>151</v>
      </c>
      <c r="T3" s="433" t="str">
        <f>曜日!D9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283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283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283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3</v>
      </c>
      <c r="O9" s="388"/>
      <c r="P9" s="388"/>
      <c r="Q9" s="388">
        <v>2</v>
      </c>
      <c r="R9" s="388"/>
      <c r="S9" s="388"/>
      <c r="T9" s="388">
        <v>10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22</v>
      </c>
      <c r="L10" s="388"/>
      <c r="M10" s="388"/>
      <c r="N10" s="388">
        <v>14</v>
      </c>
      <c r="O10" s="388"/>
      <c r="P10" s="388"/>
      <c r="Q10" s="388">
        <v>14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59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27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98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 t="s">
        <v>399</v>
      </c>
      <c r="G15" s="411"/>
      <c r="H15" s="411"/>
      <c r="I15" s="411"/>
      <c r="J15" s="411"/>
      <c r="K15" s="411"/>
      <c r="L15" s="253" t="s">
        <v>266</v>
      </c>
      <c r="M15" s="254"/>
      <c r="N15" s="252" t="s">
        <v>256</v>
      </c>
      <c r="O15" s="253"/>
      <c r="P15" s="253"/>
      <c r="Q15" s="253"/>
      <c r="R15" s="253"/>
      <c r="S15" s="254"/>
      <c r="T15" s="252" t="s">
        <v>301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 t="s">
        <v>400</v>
      </c>
      <c r="G25" s="253"/>
      <c r="H25" s="253"/>
      <c r="I25" s="253"/>
      <c r="J25" s="253"/>
      <c r="K25" s="253"/>
      <c r="L25" s="253" t="s">
        <v>266</v>
      </c>
      <c r="M25" s="254"/>
      <c r="N25" s="252" t="s">
        <v>257</v>
      </c>
      <c r="O25" s="253"/>
      <c r="P25" s="253"/>
      <c r="Q25" s="253"/>
      <c r="R25" s="253"/>
      <c r="S25" s="254"/>
      <c r="T25" s="252" t="s">
        <v>301</v>
      </c>
      <c r="U25" s="253"/>
      <c r="V25" s="253"/>
      <c r="W25" s="253"/>
      <c r="X25" s="254"/>
      <c r="Y25" s="247" t="s">
        <v>302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401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 t="s">
        <v>402</v>
      </c>
      <c r="G26" s="248"/>
      <c r="H26" s="248"/>
      <c r="I26" s="248"/>
      <c r="J26" s="248"/>
      <c r="K26" s="248"/>
      <c r="L26" s="248" t="s">
        <v>266</v>
      </c>
      <c r="M26" s="251"/>
      <c r="N26" s="247" t="s">
        <v>256</v>
      </c>
      <c r="O26" s="248"/>
      <c r="P26" s="248"/>
      <c r="Q26" s="248"/>
      <c r="R26" s="248"/>
      <c r="S26" s="251"/>
      <c r="T26" s="247" t="s">
        <v>286</v>
      </c>
      <c r="U26" s="248"/>
      <c r="V26" s="248"/>
      <c r="W26" s="248"/>
      <c r="X26" s="251"/>
      <c r="Y26" s="247" t="s">
        <v>244</v>
      </c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 t="s">
        <v>403</v>
      </c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294</v>
      </c>
      <c r="E32" s="265"/>
      <c r="F32" s="265"/>
      <c r="G32" s="265"/>
      <c r="H32" s="265"/>
      <c r="I32" s="248" t="s">
        <v>266</v>
      </c>
      <c r="J32" s="251"/>
      <c r="K32" s="252" t="s">
        <v>296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288</v>
      </c>
      <c r="T32" s="245"/>
      <c r="U32" s="245"/>
      <c r="V32" s="245"/>
      <c r="W32" s="246"/>
      <c r="X32" s="255" t="s">
        <v>288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373</v>
      </c>
      <c r="E33" s="265"/>
      <c r="F33" s="265"/>
      <c r="G33" s="265"/>
      <c r="H33" s="265"/>
      <c r="I33" s="248" t="s">
        <v>266</v>
      </c>
      <c r="J33" s="251"/>
      <c r="K33" s="252" t="s">
        <v>301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288</v>
      </c>
      <c r="T33" s="245"/>
      <c r="U33" s="245"/>
      <c r="V33" s="245"/>
      <c r="W33" s="246"/>
      <c r="X33" s="255" t="s">
        <v>288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374</v>
      </c>
      <c r="E34" s="265"/>
      <c r="F34" s="265"/>
      <c r="G34" s="265"/>
      <c r="H34" s="265"/>
      <c r="I34" s="248" t="s">
        <v>266</v>
      </c>
      <c r="J34" s="251"/>
      <c r="K34" s="252" t="s">
        <v>293</v>
      </c>
      <c r="L34" s="253"/>
      <c r="M34" s="253"/>
      <c r="N34" s="253"/>
      <c r="O34" s="254"/>
      <c r="P34" s="247" t="s">
        <v>299</v>
      </c>
      <c r="Q34" s="248"/>
      <c r="R34" s="248"/>
      <c r="S34" s="244" t="s">
        <v>291</v>
      </c>
      <c r="T34" s="245"/>
      <c r="U34" s="245"/>
      <c r="V34" s="245"/>
      <c r="W34" s="246"/>
      <c r="X34" s="532" t="s">
        <v>404</v>
      </c>
      <c r="Y34" s="533"/>
      <c r="Z34" s="533"/>
      <c r="AA34" s="533"/>
      <c r="AB34" s="534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25</v>
      </c>
      <c r="Q3" s="431"/>
      <c r="R3" s="431"/>
      <c r="S3" s="433" t="s">
        <v>151</v>
      </c>
      <c r="T3" s="433" t="str">
        <f>曜日!D3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245</v>
      </c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 t="s">
        <v>380</v>
      </c>
      <c r="Q5" s="372"/>
      <c r="R5" s="372"/>
      <c r="S5" s="372"/>
      <c r="T5" s="372" t="s">
        <v>245</v>
      </c>
      <c r="U5" s="372"/>
      <c r="V5" s="372"/>
      <c r="W5" s="372"/>
      <c r="X5" s="395"/>
      <c r="Y5" s="382" t="s">
        <v>283</v>
      </c>
      <c r="Z5" s="372"/>
      <c r="AA5" s="372"/>
      <c r="AB5" s="372"/>
      <c r="AC5" s="372" t="s">
        <v>246</v>
      </c>
      <c r="AD5" s="372"/>
      <c r="AE5" s="372"/>
      <c r="AF5" s="372"/>
      <c r="AG5" s="373"/>
      <c r="AH5" s="376" t="s">
        <v>284</v>
      </c>
      <c r="AI5" s="372"/>
      <c r="AJ5" s="372"/>
      <c r="AK5" s="372"/>
      <c r="AL5" s="372" t="s">
        <v>241</v>
      </c>
      <c r="AM5" s="372"/>
      <c r="AN5" s="372"/>
      <c r="AO5" s="395"/>
      <c r="AP5" s="382" t="s">
        <v>284</v>
      </c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 t="s">
        <v>284</v>
      </c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>
        <v>4</v>
      </c>
      <c r="L9" s="388"/>
      <c r="M9" s="388"/>
      <c r="N9" s="388">
        <v>3</v>
      </c>
      <c r="O9" s="388"/>
      <c r="P9" s="388"/>
      <c r="Q9" s="388">
        <v>2</v>
      </c>
      <c r="R9" s="388"/>
      <c r="S9" s="388"/>
      <c r="T9" s="388">
        <v>10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0</v>
      </c>
      <c r="AD9" s="388"/>
      <c r="AE9" s="388"/>
      <c r="AF9" s="388">
        <v>3</v>
      </c>
      <c r="AG9" s="388"/>
      <c r="AH9" s="388"/>
      <c r="AI9" s="377">
        <f>K9+Q9+W9+AC9</f>
        <v>27</v>
      </c>
      <c r="AJ9" s="377"/>
      <c r="AK9" s="377"/>
      <c r="AL9" s="377">
        <f>N9+T9+Z9+AF9</f>
        <v>30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>
        <v>22</v>
      </c>
      <c r="L10" s="388"/>
      <c r="M10" s="388"/>
      <c r="N10" s="388">
        <v>14</v>
      </c>
      <c r="O10" s="388"/>
      <c r="P10" s="388"/>
      <c r="Q10" s="388">
        <v>14</v>
      </c>
      <c r="R10" s="388"/>
      <c r="S10" s="388"/>
      <c r="T10" s="388">
        <v>19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23</v>
      </c>
      <c r="AD10" s="388"/>
      <c r="AE10" s="388"/>
      <c r="AF10" s="388">
        <v>34</v>
      </c>
      <c r="AG10" s="388"/>
      <c r="AH10" s="388"/>
      <c r="AI10" s="377">
        <f>K10+Q10+W10+AC10</f>
        <v>59</v>
      </c>
      <c r="AJ10" s="377"/>
      <c r="AK10" s="377"/>
      <c r="AL10" s="377">
        <f>N10+T10+Z10+AF10</f>
        <v>67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>
        <v>1</v>
      </c>
      <c r="L11" s="388"/>
      <c r="M11" s="388"/>
      <c r="N11" s="388">
        <v>1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77">
        <f>K11+Q11+W11+AC11</f>
        <v>1</v>
      </c>
      <c r="AJ11" s="377"/>
      <c r="AK11" s="377"/>
      <c r="AL11" s="377">
        <f>N11+T11+Z11+AF11</f>
        <v>1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27</v>
      </c>
      <c r="L12" s="377"/>
      <c r="M12" s="377"/>
      <c r="N12" s="377">
        <f>N9+N10+N11</f>
        <v>18</v>
      </c>
      <c r="O12" s="377"/>
      <c r="P12" s="377"/>
      <c r="Q12" s="377">
        <f>Q9+Q10+Q11</f>
        <v>16</v>
      </c>
      <c r="R12" s="377"/>
      <c r="S12" s="377"/>
      <c r="T12" s="377">
        <f>SUM(T9:V11)</f>
        <v>29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23</v>
      </c>
      <c r="AD12" s="377"/>
      <c r="AE12" s="377"/>
      <c r="AF12" s="377">
        <f>SUM(AF9:AH11)</f>
        <v>37</v>
      </c>
      <c r="AG12" s="377"/>
      <c r="AH12" s="377"/>
      <c r="AI12" s="377">
        <f>SUM(K12+Q12+W12+AC12)</f>
        <v>87</v>
      </c>
      <c r="AJ12" s="377"/>
      <c r="AK12" s="377"/>
      <c r="AL12" s="377">
        <f>SUM(N12+T12+Z12+AF12)</f>
        <v>98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60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 t="s">
        <v>285</v>
      </c>
      <c r="E31" s="448"/>
      <c r="F31" s="448"/>
      <c r="G31" s="448"/>
      <c r="H31" s="448"/>
      <c r="I31" s="253" t="s">
        <v>266</v>
      </c>
      <c r="J31" s="254"/>
      <c r="K31" s="252" t="s">
        <v>286</v>
      </c>
      <c r="L31" s="253"/>
      <c r="M31" s="253"/>
      <c r="N31" s="253"/>
      <c r="O31" s="254"/>
      <c r="P31" s="252" t="s">
        <v>287</v>
      </c>
      <c r="Q31" s="253"/>
      <c r="R31" s="253"/>
      <c r="S31" s="345" t="s">
        <v>288</v>
      </c>
      <c r="T31" s="346"/>
      <c r="U31" s="346"/>
      <c r="V31" s="346"/>
      <c r="W31" s="347"/>
      <c r="X31" s="249" t="s">
        <v>288</v>
      </c>
      <c r="Y31" s="250"/>
      <c r="Z31" s="250"/>
      <c r="AA31" s="250"/>
      <c r="AB31" s="348"/>
      <c r="AC31" s="249" t="s">
        <v>238</v>
      </c>
      <c r="AD31" s="25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3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 t="s">
        <v>294</v>
      </c>
      <c r="E32" s="265"/>
      <c r="F32" s="265"/>
      <c r="G32" s="265"/>
      <c r="H32" s="265"/>
      <c r="I32" s="248" t="s">
        <v>266</v>
      </c>
      <c r="J32" s="251"/>
      <c r="K32" s="252" t="s">
        <v>296</v>
      </c>
      <c r="L32" s="253"/>
      <c r="M32" s="253"/>
      <c r="N32" s="253"/>
      <c r="O32" s="254"/>
      <c r="P32" s="247" t="s">
        <v>287</v>
      </c>
      <c r="Q32" s="248"/>
      <c r="R32" s="248"/>
      <c r="S32" s="244" t="s">
        <v>288</v>
      </c>
      <c r="T32" s="245"/>
      <c r="U32" s="245"/>
      <c r="V32" s="245"/>
      <c r="W32" s="246"/>
      <c r="X32" s="255" t="s">
        <v>288</v>
      </c>
      <c r="Y32" s="256"/>
      <c r="Z32" s="256"/>
      <c r="AA32" s="256"/>
      <c r="AB32" s="257"/>
      <c r="AC32" s="255" t="s">
        <v>238</v>
      </c>
      <c r="AD32" s="256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42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373</v>
      </c>
      <c r="E33" s="265"/>
      <c r="F33" s="265"/>
      <c r="G33" s="265"/>
      <c r="H33" s="265"/>
      <c r="I33" s="248" t="s">
        <v>266</v>
      </c>
      <c r="J33" s="251"/>
      <c r="K33" s="252" t="s">
        <v>301</v>
      </c>
      <c r="L33" s="253"/>
      <c r="M33" s="253"/>
      <c r="N33" s="253"/>
      <c r="O33" s="254"/>
      <c r="P33" s="247" t="s">
        <v>287</v>
      </c>
      <c r="Q33" s="248"/>
      <c r="R33" s="248"/>
      <c r="S33" s="244" t="s">
        <v>288</v>
      </c>
      <c r="T33" s="245"/>
      <c r="U33" s="245"/>
      <c r="V33" s="245"/>
      <c r="W33" s="246"/>
      <c r="X33" s="255" t="s">
        <v>288</v>
      </c>
      <c r="Y33" s="256"/>
      <c r="Z33" s="256"/>
      <c r="AA33" s="256"/>
      <c r="AB33" s="257"/>
      <c r="AC33" s="255" t="s">
        <v>238</v>
      </c>
      <c r="AD33" s="256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42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374</v>
      </c>
      <c r="E34" s="265"/>
      <c r="F34" s="265"/>
      <c r="G34" s="265"/>
      <c r="H34" s="265"/>
      <c r="I34" s="248" t="s">
        <v>266</v>
      </c>
      <c r="J34" s="251"/>
      <c r="K34" s="252" t="s">
        <v>293</v>
      </c>
      <c r="L34" s="253"/>
      <c r="M34" s="253"/>
      <c r="N34" s="253"/>
      <c r="O34" s="254"/>
      <c r="P34" s="247" t="s">
        <v>299</v>
      </c>
      <c r="Q34" s="248"/>
      <c r="R34" s="248"/>
      <c r="S34" s="244" t="s">
        <v>291</v>
      </c>
      <c r="T34" s="245"/>
      <c r="U34" s="245"/>
      <c r="V34" s="245"/>
      <c r="W34" s="246"/>
      <c r="X34" s="532" t="s">
        <v>404</v>
      </c>
      <c r="Y34" s="533"/>
      <c r="Z34" s="533"/>
      <c r="AA34" s="533"/>
      <c r="AB34" s="534"/>
      <c r="AC34" s="255" t="s">
        <v>238</v>
      </c>
      <c r="AD34" s="256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42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26</v>
      </c>
      <c r="Q3" s="431"/>
      <c r="R3" s="431"/>
      <c r="S3" s="433" t="s">
        <v>151</v>
      </c>
      <c r="T3" s="433" t="str">
        <f>曜日!D4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/>
      <c r="Q5" s="372"/>
      <c r="R5" s="372"/>
      <c r="S5" s="372"/>
      <c r="T5" s="372" t="s">
        <v>245</v>
      </c>
      <c r="U5" s="372"/>
      <c r="V5" s="372"/>
      <c r="W5" s="372"/>
      <c r="X5" s="395"/>
      <c r="Y5" s="382"/>
      <c r="Z5" s="372"/>
      <c r="AA5" s="372"/>
      <c r="AB5" s="372"/>
      <c r="AC5" s="372" t="s">
        <v>246</v>
      </c>
      <c r="AD5" s="372"/>
      <c r="AE5" s="372"/>
      <c r="AF5" s="372"/>
      <c r="AG5" s="373"/>
      <c r="AH5" s="376"/>
      <c r="AI5" s="372"/>
      <c r="AJ5" s="372"/>
      <c r="AK5" s="372"/>
      <c r="AL5" s="372" t="s">
        <v>241</v>
      </c>
      <c r="AM5" s="372"/>
      <c r="AN5" s="372"/>
      <c r="AO5" s="395"/>
      <c r="AP5" s="382"/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/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/>
      <c r="E31" s="448"/>
      <c r="F31" s="448"/>
      <c r="G31" s="448"/>
      <c r="H31" s="448"/>
      <c r="I31" s="253" t="s">
        <v>266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238</v>
      </c>
      <c r="AD31" s="25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266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55"/>
      <c r="Y32" s="256"/>
      <c r="Z32" s="256"/>
      <c r="AA32" s="256"/>
      <c r="AB32" s="257"/>
      <c r="AC32" s="255" t="s">
        <v>238</v>
      </c>
      <c r="AD32" s="25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266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55"/>
      <c r="Y33" s="256"/>
      <c r="Z33" s="256"/>
      <c r="AA33" s="256"/>
      <c r="AB33" s="257"/>
      <c r="AC33" s="255" t="s">
        <v>238</v>
      </c>
      <c r="AD33" s="25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266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55"/>
      <c r="Y34" s="256"/>
      <c r="Z34" s="256"/>
      <c r="AA34" s="256"/>
      <c r="AB34" s="257"/>
      <c r="AC34" s="255" t="s">
        <v>238</v>
      </c>
      <c r="AD34" s="25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6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5月</v>
      </c>
      <c r="N3" s="431"/>
      <c r="O3" s="431"/>
      <c r="P3" s="431" t="s">
        <v>27</v>
      </c>
      <c r="Q3" s="431"/>
      <c r="R3" s="431"/>
      <c r="S3" s="433" t="s">
        <v>151</v>
      </c>
      <c r="T3" s="433" t="str">
        <f>曜日!D5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327" t="s">
        <v>155</v>
      </c>
      <c r="B5" s="298"/>
      <c r="C5" s="299"/>
      <c r="D5" s="404" t="s">
        <v>243</v>
      </c>
      <c r="E5" s="405"/>
      <c r="F5" s="405"/>
      <c r="G5" s="405"/>
      <c r="H5" s="405"/>
      <c r="I5" s="405"/>
      <c r="J5" s="406"/>
      <c r="K5" s="371" t="s">
        <v>244</v>
      </c>
      <c r="L5" s="372"/>
      <c r="M5" s="372"/>
      <c r="N5" s="372"/>
      <c r="O5" s="373"/>
      <c r="P5" s="376"/>
      <c r="Q5" s="372"/>
      <c r="R5" s="372"/>
      <c r="S5" s="372"/>
      <c r="T5" s="372" t="s">
        <v>245</v>
      </c>
      <c r="U5" s="372"/>
      <c r="V5" s="372"/>
      <c r="W5" s="372"/>
      <c r="X5" s="395"/>
      <c r="Y5" s="382"/>
      <c r="Z5" s="372"/>
      <c r="AA5" s="372"/>
      <c r="AB5" s="372"/>
      <c r="AC5" s="372" t="s">
        <v>246</v>
      </c>
      <c r="AD5" s="372"/>
      <c r="AE5" s="372"/>
      <c r="AF5" s="372"/>
      <c r="AG5" s="373"/>
      <c r="AH5" s="376"/>
      <c r="AI5" s="372"/>
      <c r="AJ5" s="372"/>
      <c r="AK5" s="372"/>
      <c r="AL5" s="372" t="s">
        <v>241</v>
      </c>
      <c r="AM5" s="372"/>
      <c r="AN5" s="372"/>
      <c r="AO5" s="395"/>
      <c r="AP5" s="382"/>
      <c r="AQ5" s="372"/>
      <c r="AR5" s="372"/>
      <c r="AS5" s="383"/>
    </row>
    <row r="6" spans="1:45" ht="14.25" thickBot="1">
      <c r="A6" s="303"/>
      <c r="B6" s="304"/>
      <c r="C6" s="305"/>
      <c r="D6" s="407"/>
      <c r="E6" s="408"/>
      <c r="F6" s="408"/>
      <c r="G6" s="408"/>
      <c r="H6" s="408"/>
      <c r="I6" s="408"/>
      <c r="J6" s="409"/>
      <c r="K6" s="412" t="s">
        <v>279</v>
      </c>
      <c r="L6" s="375"/>
      <c r="M6" s="375"/>
      <c r="N6" s="375"/>
      <c r="O6" s="400"/>
      <c r="P6" s="374"/>
      <c r="Q6" s="375"/>
      <c r="R6" s="375"/>
      <c r="S6" s="375"/>
      <c r="T6" s="375"/>
      <c r="U6" s="375"/>
      <c r="V6" s="375"/>
      <c r="W6" s="375"/>
      <c r="X6" s="389"/>
      <c r="Y6" s="390"/>
      <c r="Z6" s="375"/>
      <c r="AA6" s="375"/>
      <c r="AB6" s="375"/>
      <c r="AC6" s="375"/>
      <c r="AD6" s="375"/>
      <c r="AE6" s="375"/>
      <c r="AF6" s="375"/>
      <c r="AG6" s="400"/>
      <c r="AH6" s="374"/>
      <c r="AI6" s="375"/>
      <c r="AJ6" s="375"/>
      <c r="AK6" s="375"/>
      <c r="AL6" s="375"/>
      <c r="AM6" s="375"/>
      <c r="AN6" s="375"/>
      <c r="AO6" s="389"/>
      <c r="AP6" s="390"/>
      <c r="AQ6" s="375"/>
      <c r="AR6" s="375"/>
      <c r="AS6" s="391"/>
    </row>
    <row r="7" spans="1:45" ht="13.5" customHeight="1">
      <c r="A7" s="327" t="s">
        <v>131</v>
      </c>
      <c r="B7" s="328"/>
      <c r="C7" s="328"/>
      <c r="D7" s="404" t="s">
        <v>247</v>
      </c>
      <c r="E7" s="405"/>
      <c r="F7" s="405"/>
      <c r="G7" s="405"/>
      <c r="H7" s="405"/>
      <c r="I7" s="405"/>
      <c r="J7" s="437"/>
      <c r="K7" s="392" t="s">
        <v>248</v>
      </c>
      <c r="L7" s="393"/>
      <c r="M7" s="393"/>
      <c r="N7" s="393"/>
      <c r="O7" s="393"/>
      <c r="P7" s="394"/>
      <c r="Q7" s="392" t="s">
        <v>249</v>
      </c>
      <c r="R7" s="393"/>
      <c r="S7" s="393"/>
      <c r="T7" s="393"/>
      <c r="U7" s="393"/>
      <c r="V7" s="394"/>
      <c r="W7" s="392" t="s">
        <v>250</v>
      </c>
      <c r="X7" s="393"/>
      <c r="Y7" s="393"/>
      <c r="Z7" s="393"/>
      <c r="AA7" s="393"/>
      <c r="AB7" s="394"/>
      <c r="AC7" s="392" t="s">
        <v>251</v>
      </c>
      <c r="AD7" s="393"/>
      <c r="AE7" s="393"/>
      <c r="AF7" s="393"/>
      <c r="AG7" s="393"/>
      <c r="AH7" s="394"/>
      <c r="AI7" s="392" t="s">
        <v>252</v>
      </c>
      <c r="AJ7" s="393"/>
      <c r="AK7" s="393"/>
      <c r="AL7" s="393"/>
      <c r="AM7" s="393"/>
      <c r="AN7" s="394"/>
      <c r="AO7" s="396" t="s">
        <v>253</v>
      </c>
      <c r="AP7" s="397"/>
      <c r="AQ7" s="397"/>
      <c r="AR7" s="397"/>
      <c r="AS7" s="398"/>
    </row>
    <row r="8" spans="1:45">
      <c r="A8" s="330"/>
      <c r="B8" s="331"/>
      <c r="C8" s="331"/>
      <c r="D8" s="438"/>
      <c r="E8" s="393"/>
      <c r="F8" s="393"/>
      <c r="G8" s="393"/>
      <c r="H8" s="393"/>
      <c r="I8" s="393"/>
      <c r="J8" s="394"/>
      <c r="K8" s="349" t="s">
        <v>254</v>
      </c>
      <c r="L8" s="350"/>
      <c r="M8" s="351"/>
      <c r="N8" s="349" t="s">
        <v>255</v>
      </c>
      <c r="O8" s="350"/>
      <c r="P8" s="351"/>
      <c r="Q8" s="349" t="s">
        <v>254</v>
      </c>
      <c r="R8" s="350"/>
      <c r="S8" s="351"/>
      <c r="T8" s="349" t="s">
        <v>255</v>
      </c>
      <c r="U8" s="350"/>
      <c r="V8" s="351"/>
      <c r="W8" s="349" t="s">
        <v>254</v>
      </c>
      <c r="X8" s="350"/>
      <c r="Y8" s="351"/>
      <c r="Z8" s="349" t="s">
        <v>255</v>
      </c>
      <c r="AA8" s="350"/>
      <c r="AB8" s="351"/>
      <c r="AC8" s="349" t="s">
        <v>254</v>
      </c>
      <c r="AD8" s="350"/>
      <c r="AE8" s="351"/>
      <c r="AF8" s="349" t="s">
        <v>255</v>
      </c>
      <c r="AG8" s="350"/>
      <c r="AH8" s="351"/>
      <c r="AI8" s="349" t="s">
        <v>254</v>
      </c>
      <c r="AJ8" s="350"/>
      <c r="AK8" s="351"/>
      <c r="AL8" s="349" t="s">
        <v>255</v>
      </c>
      <c r="AM8" s="350"/>
      <c r="AN8" s="351"/>
      <c r="AO8" s="392"/>
      <c r="AP8" s="393"/>
      <c r="AQ8" s="393"/>
      <c r="AR8" s="393"/>
      <c r="AS8" s="399"/>
    </row>
    <row r="9" spans="1:45" ht="13.5" customHeight="1">
      <c r="A9" s="330"/>
      <c r="B9" s="331"/>
      <c r="C9" s="331"/>
      <c r="D9" s="402" t="s">
        <v>256</v>
      </c>
      <c r="E9" s="403"/>
      <c r="F9" s="403"/>
      <c r="G9" s="403"/>
      <c r="H9" s="403"/>
      <c r="I9" s="403"/>
      <c r="J9" s="403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30"/>
      <c r="B10" s="331"/>
      <c r="C10" s="331"/>
      <c r="D10" s="402" t="s">
        <v>257</v>
      </c>
      <c r="E10" s="403"/>
      <c r="F10" s="403"/>
      <c r="G10" s="403"/>
      <c r="H10" s="403"/>
      <c r="I10" s="403"/>
      <c r="J10" s="403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30"/>
      <c r="B11" s="331"/>
      <c r="C11" s="331"/>
      <c r="D11" s="402" t="s">
        <v>258</v>
      </c>
      <c r="E11" s="403"/>
      <c r="F11" s="403"/>
      <c r="G11" s="403"/>
      <c r="H11" s="403"/>
      <c r="I11" s="403"/>
      <c r="J11" s="403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30"/>
      <c r="B12" s="331"/>
      <c r="C12" s="331"/>
      <c r="D12" s="402" t="s">
        <v>252</v>
      </c>
      <c r="E12" s="403"/>
      <c r="F12" s="403"/>
      <c r="G12" s="403"/>
      <c r="H12" s="403"/>
      <c r="I12" s="403"/>
      <c r="J12" s="403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259</v>
      </c>
      <c r="AP12" s="384"/>
      <c r="AQ12" s="384"/>
      <c r="AR12" s="384"/>
      <c r="AS12" s="385"/>
    </row>
    <row r="13" spans="1:45" ht="14.25" customHeight="1" thickBot="1">
      <c r="A13" s="330"/>
      <c r="B13" s="331"/>
      <c r="C13" s="331"/>
      <c r="D13" s="413"/>
      <c r="E13" s="414"/>
      <c r="F13" s="414"/>
      <c r="G13" s="414"/>
      <c r="H13" s="414"/>
      <c r="I13" s="414"/>
      <c r="J13" s="414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6"/>
      <c r="AP13" s="386"/>
      <c r="AQ13" s="386"/>
      <c r="AR13" s="386"/>
      <c r="AS13" s="387"/>
    </row>
    <row r="14" spans="1:45">
      <c r="A14" s="330"/>
      <c r="B14" s="331"/>
      <c r="C14" s="332"/>
      <c r="D14" s="415"/>
      <c r="E14" s="416"/>
      <c r="F14" s="392" t="s">
        <v>260</v>
      </c>
      <c r="G14" s="393"/>
      <c r="H14" s="393"/>
      <c r="I14" s="393"/>
      <c r="J14" s="393"/>
      <c r="K14" s="393"/>
      <c r="L14" s="393"/>
      <c r="M14" s="394"/>
      <c r="N14" s="392" t="s">
        <v>247</v>
      </c>
      <c r="O14" s="393"/>
      <c r="P14" s="393"/>
      <c r="Q14" s="393"/>
      <c r="R14" s="393"/>
      <c r="S14" s="394"/>
      <c r="T14" s="343" t="s">
        <v>261</v>
      </c>
      <c r="U14" s="341"/>
      <c r="V14" s="341"/>
      <c r="W14" s="341"/>
      <c r="X14" s="344"/>
      <c r="Y14" s="392" t="s">
        <v>262</v>
      </c>
      <c r="Z14" s="393"/>
      <c r="AA14" s="393"/>
      <c r="AB14" s="393"/>
      <c r="AC14" s="394"/>
      <c r="AD14" s="392" t="s">
        <v>263</v>
      </c>
      <c r="AE14" s="393"/>
      <c r="AF14" s="393"/>
      <c r="AG14" s="393"/>
      <c r="AH14" s="393"/>
      <c r="AI14" s="393"/>
      <c r="AJ14" s="392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>
      <c r="A15" s="330"/>
      <c r="B15" s="331"/>
      <c r="C15" s="332"/>
      <c r="D15" s="439" t="s">
        <v>265</v>
      </c>
      <c r="E15" s="440"/>
      <c r="F15" s="410"/>
      <c r="G15" s="411"/>
      <c r="H15" s="411"/>
      <c r="I15" s="411"/>
      <c r="J15" s="411"/>
      <c r="K15" s="411"/>
      <c r="L15" s="253" t="s">
        <v>266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30"/>
      <c r="B16" s="331"/>
      <c r="C16" s="332"/>
      <c r="D16" s="441"/>
      <c r="E16" s="442"/>
      <c r="F16" s="247"/>
      <c r="G16" s="248"/>
      <c r="H16" s="248"/>
      <c r="I16" s="248"/>
      <c r="J16" s="248"/>
      <c r="K16" s="248"/>
      <c r="L16" s="248" t="s">
        <v>266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30"/>
      <c r="B17" s="331"/>
      <c r="C17" s="332"/>
      <c r="D17" s="441"/>
      <c r="E17" s="442"/>
      <c r="F17" s="247"/>
      <c r="G17" s="248"/>
      <c r="H17" s="248"/>
      <c r="I17" s="248"/>
      <c r="J17" s="248"/>
      <c r="K17" s="248"/>
      <c r="L17" s="248" t="s">
        <v>266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30"/>
      <c r="B18" s="331"/>
      <c r="C18" s="332"/>
      <c r="D18" s="441"/>
      <c r="E18" s="442"/>
      <c r="F18" s="247"/>
      <c r="G18" s="248"/>
      <c r="H18" s="248"/>
      <c r="I18" s="248"/>
      <c r="J18" s="248"/>
      <c r="K18" s="248"/>
      <c r="L18" s="248" t="s">
        <v>266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30"/>
      <c r="B19" s="331"/>
      <c r="C19" s="332"/>
      <c r="D19" s="438"/>
      <c r="E19" s="394"/>
      <c r="F19" s="336"/>
      <c r="G19" s="337"/>
      <c r="H19" s="337"/>
      <c r="I19" s="337"/>
      <c r="J19" s="337"/>
      <c r="K19" s="337"/>
      <c r="L19" s="337" t="s">
        <v>266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30"/>
      <c r="B20" s="331"/>
      <c r="C20" s="332"/>
      <c r="D20" s="439" t="s">
        <v>267</v>
      </c>
      <c r="E20" s="440"/>
      <c r="F20" s="410"/>
      <c r="G20" s="411"/>
      <c r="H20" s="411"/>
      <c r="I20" s="411"/>
      <c r="J20" s="411"/>
      <c r="K20" s="411"/>
      <c r="L20" s="253" t="s">
        <v>266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30"/>
      <c r="B21" s="331"/>
      <c r="C21" s="332"/>
      <c r="D21" s="441"/>
      <c r="E21" s="442"/>
      <c r="F21" s="247"/>
      <c r="G21" s="248"/>
      <c r="H21" s="248"/>
      <c r="I21" s="248"/>
      <c r="J21" s="248"/>
      <c r="K21" s="248"/>
      <c r="L21" s="248" t="s">
        <v>266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30"/>
      <c r="B22" s="331"/>
      <c r="C22" s="332"/>
      <c r="D22" s="441"/>
      <c r="E22" s="442"/>
      <c r="F22" s="247"/>
      <c r="G22" s="248"/>
      <c r="H22" s="248"/>
      <c r="I22" s="248"/>
      <c r="J22" s="248"/>
      <c r="K22" s="248"/>
      <c r="L22" s="248" t="s">
        <v>266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30"/>
      <c r="B23" s="331"/>
      <c r="C23" s="332"/>
      <c r="D23" s="441"/>
      <c r="E23" s="442"/>
      <c r="F23" s="247"/>
      <c r="G23" s="248"/>
      <c r="H23" s="248"/>
      <c r="I23" s="248"/>
      <c r="J23" s="248"/>
      <c r="K23" s="248"/>
      <c r="L23" s="248" t="s">
        <v>266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30"/>
      <c r="B24" s="331"/>
      <c r="C24" s="332"/>
      <c r="D24" s="438"/>
      <c r="E24" s="394"/>
      <c r="F24" s="336"/>
      <c r="G24" s="337"/>
      <c r="H24" s="337"/>
      <c r="I24" s="337"/>
      <c r="J24" s="337"/>
      <c r="K24" s="337"/>
      <c r="L24" s="337" t="s">
        <v>266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30"/>
      <c r="B25" s="331"/>
      <c r="C25" s="332"/>
      <c r="D25" s="361" t="s">
        <v>268</v>
      </c>
      <c r="E25" s="362"/>
      <c r="F25" s="252"/>
      <c r="G25" s="253"/>
      <c r="H25" s="253"/>
      <c r="I25" s="253"/>
      <c r="J25" s="253"/>
      <c r="K25" s="253"/>
      <c r="L25" s="253" t="s">
        <v>266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30"/>
      <c r="B26" s="331"/>
      <c r="C26" s="332"/>
      <c r="D26" s="363"/>
      <c r="E26" s="364"/>
      <c r="F26" s="247"/>
      <c r="G26" s="248"/>
      <c r="H26" s="248"/>
      <c r="I26" s="248"/>
      <c r="J26" s="248"/>
      <c r="K26" s="248"/>
      <c r="L26" s="248" t="s">
        <v>266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30"/>
      <c r="B27" s="331"/>
      <c r="C27" s="332"/>
      <c r="D27" s="363"/>
      <c r="E27" s="364"/>
      <c r="F27" s="247"/>
      <c r="G27" s="248"/>
      <c r="H27" s="248"/>
      <c r="I27" s="248"/>
      <c r="J27" s="248"/>
      <c r="K27" s="248"/>
      <c r="L27" s="248" t="s">
        <v>266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30"/>
      <c r="B28" s="331"/>
      <c r="C28" s="332"/>
      <c r="D28" s="363"/>
      <c r="E28" s="364"/>
      <c r="F28" s="247"/>
      <c r="G28" s="248"/>
      <c r="H28" s="248"/>
      <c r="I28" s="248"/>
      <c r="J28" s="248"/>
      <c r="K28" s="248"/>
      <c r="L28" s="248" t="s">
        <v>266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30"/>
      <c r="B29" s="331"/>
      <c r="C29" s="332"/>
      <c r="D29" s="365"/>
      <c r="E29" s="366"/>
      <c r="F29" s="270"/>
      <c r="G29" s="268"/>
      <c r="H29" s="268"/>
      <c r="I29" s="268"/>
      <c r="J29" s="268"/>
      <c r="K29" s="268"/>
      <c r="L29" s="268" t="s">
        <v>266</v>
      </c>
      <c r="M29" s="269"/>
      <c r="N29" s="270"/>
      <c r="O29" s="268"/>
      <c r="P29" s="268"/>
      <c r="Q29" s="268"/>
      <c r="R29" s="268"/>
      <c r="S29" s="269"/>
      <c r="T29" s="336"/>
      <c r="U29" s="337"/>
      <c r="V29" s="337"/>
      <c r="W29" s="337"/>
      <c r="X29" s="338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67"/>
    </row>
    <row r="30" spans="1:45" s="94" customFormat="1" ht="13.5" customHeight="1">
      <c r="A30" s="327" t="s">
        <v>144</v>
      </c>
      <c r="B30" s="328"/>
      <c r="C30" s="329"/>
      <c r="D30" s="446" t="s">
        <v>260</v>
      </c>
      <c r="E30" s="341"/>
      <c r="F30" s="341"/>
      <c r="G30" s="341"/>
      <c r="H30" s="341"/>
      <c r="I30" s="341"/>
      <c r="J30" s="344"/>
      <c r="K30" s="343" t="s">
        <v>261</v>
      </c>
      <c r="L30" s="341"/>
      <c r="M30" s="341"/>
      <c r="N30" s="341"/>
      <c r="O30" s="344"/>
      <c r="P30" s="343" t="s">
        <v>263</v>
      </c>
      <c r="Q30" s="341"/>
      <c r="R30" s="344"/>
      <c r="S30" s="343" t="s">
        <v>269</v>
      </c>
      <c r="T30" s="341"/>
      <c r="U30" s="341"/>
      <c r="V30" s="341"/>
      <c r="W30" s="344"/>
      <c r="X30" s="343" t="s">
        <v>270</v>
      </c>
      <c r="Y30" s="341"/>
      <c r="Z30" s="341"/>
      <c r="AA30" s="341"/>
      <c r="AB30" s="344"/>
      <c r="AC30" s="341" t="s">
        <v>271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272</v>
      </c>
      <c r="AP30" s="341"/>
      <c r="AQ30" s="341"/>
      <c r="AR30" s="341"/>
      <c r="AS30" s="342"/>
    </row>
    <row r="31" spans="1:45" s="94" customFormat="1">
      <c r="A31" s="330"/>
      <c r="B31" s="331"/>
      <c r="C31" s="332"/>
      <c r="D31" s="447"/>
      <c r="E31" s="448"/>
      <c r="F31" s="448"/>
      <c r="G31" s="448"/>
      <c r="H31" s="448"/>
      <c r="I31" s="253" t="s">
        <v>266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238</v>
      </c>
      <c r="AD31" s="25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9"/>
      <c r="AP31" s="339"/>
      <c r="AQ31" s="339"/>
      <c r="AR31" s="339"/>
      <c r="AS31" s="340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266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55"/>
      <c r="Y32" s="256"/>
      <c r="Z32" s="256"/>
      <c r="AA32" s="256"/>
      <c r="AB32" s="257"/>
      <c r="AC32" s="255" t="s">
        <v>238</v>
      </c>
      <c r="AD32" s="25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266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55"/>
      <c r="Y33" s="256"/>
      <c r="Z33" s="256"/>
      <c r="AA33" s="256"/>
      <c r="AB33" s="257"/>
      <c r="AC33" s="255" t="s">
        <v>238</v>
      </c>
      <c r="AD33" s="25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266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55"/>
      <c r="Y34" s="256"/>
      <c r="Z34" s="256"/>
      <c r="AA34" s="256"/>
      <c r="AB34" s="257"/>
      <c r="AC34" s="255" t="s">
        <v>238</v>
      </c>
      <c r="AD34" s="25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266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55"/>
      <c r="Y35" s="256"/>
      <c r="Z35" s="256"/>
      <c r="AA35" s="256"/>
      <c r="AB35" s="257"/>
      <c r="AC35" s="255" t="s">
        <v>238</v>
      </c>
      <c r="AD35" s="25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266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55"/>
      <c r="Y36" s="256"/>
      <c r="Z36" s="256"/>
      <c r="AA36" s="256"/>
      <c r="AB36" s="257"/>
      <c r="AC36" s="255" t="s">
        <v>238</v>
      </c>
      <c r="AD36" s="25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266</v>
      </c>
      <c r="J37" s="248"/>
      <c r="K37" s="252"/>
      <c r="L37" s="253"/>
      <c r="M37" s="253"/>
      <c r="N37" s="253"/>
      <c r="O37" s="254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5" t="s">
        <v>238</v>
      </c>
      <c r="AD37" s="25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266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55"/>
      <c r="Y38" s="256"/>
      <c r="Z38" s="256"/>
      <c r="AA38" s="256"/>
      <c r="AB38" s="257"/>
      <c r="AC38" s="255" t="s">
        <v>238</v>
      </c>
      <c r="AD38" s="25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266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55"/>
      <c r="Y39" s="256"/>
      <c r="Z39" s="256"/>
      <c r="AA39" s="256"/>
      <c r="AB39" s="257"/>
      <c r="AC39" s="255" t="s">
        <v>238</v>
      </c>
      <c r="AD39" s="25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266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55"/>
      <c r="Y40" s="256"/>
      <c r="Z40" s="256"/>
      <c r="AA40" s="256"/>
      <c r="AB40" s="257"/>
      <c r="AC40" s="255" t="s">
        <v>238</v>
      </c>
      <c r="AD40" s="25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266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55"/>
      <c r="Y41" s="256"/>
      <c r="Z41" s="256"/>
      <c r="AA41" s="256"/>
      <c r="AB41" s="257"/>
      <c r="AC41" s="255" t="s">
        <v>238</v>
      </c>
      <c r="AD41" s="25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266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55"/>
      <c r="Y42" s="256"/>
      <c r="Z42" s="256"/>
      <c r="AA42" s="256"/>
      <c r="AB42" s="257"/>
      <c r="AC42" s="255" t="s">
        <v>238</v>
      </c>
      <c r="AD42" s="25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266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55"/>
      <c r="Y43" s="256"/>
      <c r="Z43" s="256"/>
      <c r="AA43" s="256"/>
      <c r="AB43" s="257"/>
      <c r="AC43" s="255" t="s">
        <v>238</v>
      </c>
      <c r="AD43" s="25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266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55"/>
      <c r="Y44" s="256"/>
      <c r="Z44" s="256"/>
      <c r="AA44" s="256"/>
      <c r="AB44" s="257"/>
      <c r="AC44" s="255" t="s">
        <v>238</v>
      </c>
      <c r="AD44" s="25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266</v>
      </c>
      <c r="J45" s="269"/>
      <c r="K45" s="252"/>
      <c r="L45" s="253"/>
      <c r="M45" s="253"/>
      <c r="N45" s="253"/>
      <c r="O45" s="254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238</v>
      </c>
      <c r="AD45" s="27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5" t="s">
        <v>199</v>
      </c>
      <c r="G47" s="356"/>
      <c r="H47" s="356"/>
      <c r="I47" s="357"/>
      <c r="J47" s="196"/>
      <c r="K47" s="325"/>
      <c r="L47" s="326"/>
      <c r="M47" s="326"/>
      <c r="N47" s="326"/>
      <c r="O47" s="130" t="s">
        <v>152</v>
      </c>
      <c r="P47" s="454"/>
      <c r="Q47" s="448"/>
      <c r="R47" s="455"/>
      <c r="S47" s="451"/>
      <c r="T47" s="452"/>
      <c r="U47" s="452"/>
      <c r="V47" s="452"/>
      <c r="W47" s="452"/>
      <c r="X47" s="453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4"/>
      <c r="AR47" s="448"/>
      <c r="AS47" s="465"/>
      <c r="AW47" s="203"/>
    </row>
    <row r="48" spans="1:49">
      <c r="A48" s="330"/>
      <c r="B48" s="331"/>
      <c r="C48" s="331"/>
      <c r="D48" s="310"/>
      <c r="E48" s="311"/>
      <c r="F48" s="355"/>
      <c r="G48" s="356"/>
      <c r="H48" s="356"/>
      <c r="I48" s="357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5"/>
      <c r="G49" s="356"/>
      <c r="H49" s="356"/>
      <c r="I49" s="357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5"/>
      <c r="G50" s="356"/>
      <c r="H50" s="356"/>
      <c r="I50" s="357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5"/>
      <c r="G51" s="356"/>
      <c r="H51" s="356"/>
      <c r="I51" s="357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5"/>
      <c r="G52" s="356"/>
      <c r="H52" s="356"/>
      <c r="I52" s="357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5"/>
      <c r="G53" s="356"/>
      <c r="H53" s="356"/>
      <c r="I53" s="357"/>
      <c r="J53" s="198"/>
      <c r="K53" s="449"/>
      <c r="L53" s="450"/>
      <c r="M53" s="450"/>
      <c r="N53" s="450"/>
      <c r="O53" s="133" t="s">
        <v>152</v>
      </c>
      <c r="P53" s="284"/>
      <c r="Q53" s="285"/>
      <c r="R53" s="419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5" t="s">
        <v>226</v>
      </c>
      <c r="G55" s="356"/>
      <c r="H55" s="356"/>
      <c r="I55" s="357"/>
      <c r="J55" s="451"/>
      <c r="K55" s="452"/>
      <c r="L55" s="452"/>
      <c r="M55" s="452"/>
      <c r="N55" s="452"/>
      <c r="O55" s="130" t="s">
        <v>152</v>
      </c>
      <c r="P55" s="454"/>
      <c r="Q55" s="448"/>
      <c r="R55" s="455"/>
      <c r="S55" s="451"/>
      <c r="T55" s="452"/>
      <c r="U55" s="452"/>
      <c r="V55" s="452"/>
      <c r="W55" s="452"/>
      <c r="X55" s="453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5"/>
      <c r="G56" s="356"/>
      <c r="H56" s="356"/>
      <c r="I56" s="357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5"/>
      <c r="G57" s="356"/>
      <c r="H57" s="356"/>
      <c r="I57" s="357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5"/>
      <c r="G58" s="356"/>
      <c r="H58" s="356"/>
      <c r="I58" s="357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8"/>
      <c r="G59" s="359"/>
      <c r="H59" s="359"/>
      <c r="I59" s="360"/>
      <c r="J59" s="458"/>
      <c r="K59" s="459"/>
      <c r="L59" s="459"/>
      <c r="M59" s="459"/>
      <c r="N59" s="459"/>
      <c r="O59" s="133" t="s">
        <v>152</v>
      </c>
      <c r="P59" s="284"/>
      <c r="Q59" s="285"/>
      <c r="R59" s="419"/>
      <c r="S59" s="458"/>
      <c r="T59" s="459"/>
      <c r="U59" s="459"/>
      <c r="V59" s="459"/>
      <c r="W59" s="459"/>
      <c r="X59" s="459"/>
      <c r="Y59" s="355" t="s">
        <v>227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05" t="s">
        <v>162</v>
      </c>
      <c r="AJ59" s="322"/>
      <c r="AK59" s="323"/>
      <c r="AL59" s="418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5" t="s">
        <v>198</v>
      </c>
      <c r="G60" s="356"/>
      <c r="H60" s="356"/>
      <c r="I60" s="357"/>
      <c r="J60" s="451"/>
      <c r="K60" s="452"/>
      <c r="L60" s="452"/>
      <c r="M60" s="452"/>
      <c r="N60" s="452"/>
      <c r="O60" s="130" t="s">
        <v>152</v>
      </c>
      <c r="P60" s="454"/>
      <c r="Q60" s="448"/>
      <c r="R60" s="455"/>
      <c r="S60" s="451"/>
      <c r="T60" s="452"/>
      <c r="U60" s="452"/>
      <c r="V60" s="452"/>
      <c r="W60" s="452"/>
      <c r="X60" s="452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5"/>
      <c r="G61" s="356"/>
      <c r="H61" s="356"/>
      <c r="I61" s="357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2" t="s">
        <v>200</v>
      </c>
      <c r="G62" s="353"/>
      <c r="H62" s="353"/>
      <c r="I62" s="354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5"/>
      <c r="G63" s="356"/>
      <c r="H63" s="356"/>
      <c r="I63" s="357"/>
      <c r="J63" s="281"/>
      <c r="K63" s="282"/>
      <c r="L63" s="282"/>
      <c r="M63" s="454"/>
      <c r="N63" s="448"/>
      <c r="O63" s="199" t="s">
        <v>162</v>
      </c>
      <c r="P63" s="454"/>
      <c r="Q63" s="448"/>
      <c r="R63" s="448"/>
      <c r="S63" s="448"/>
      <c r="T63" s="448"/>
      <c r="U63" s="448"/>
      <c r="V63" s="448"/>
      <c r="W63" s="448"/>
      <c r="X63" s="448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5"/>
      <c r="G64" s="356"/>
      <c r="H64" s="356"/>
      <c r="I64" s="357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5"/>
      <c r="G65" s="356"/>
      <c r="H65" s="356"/>
      <c r="I65" s="357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5"/>
      <c r="G66" s="356"/>
      <c r="H66" s="356"/>
      <c r="I66" s="357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229</v>
      </c>
      <c r="C2" s="535"/>
      <c r="D2" s="535"/>
      <c r="E2" s="2"/>
      <c r="F2" s="536" t="s">
        <v>41</v>
      </c>
      <c r="G2" s="536"/>
      <c r="H2" s="536"/>
    </row>
    <row r="3" spans="2:8">
      <c r="B3" t="s">
        <v>1</v>
      </c>
      <c r="C3" s="1" t="s">
        <v>32</v>
      </c>
      <c r="D3" t="s">
        <v>281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3" t="s">
        <v>234</v>
      </c>
      <c r="E5" s="4"/>
      <c r="F5" s="536"/>
      <c r="G5" s="536"/>
      <c r="H5" s="536"/>
    </row>
    <row r="6" spans="2:8">
      <c r="B6" t="s">
        <v>37</v>
      </c>
      <c r="C6" s="1" t="s">
        <v>32</v>
      </c>
      <c r="D6" s="223" t="s">
        <v>235</v>
      </c>
      <c r="E6" s="4"/>
      <c r="F6" s="536"/>
      <c r="G6" s="536"/>
      <c r="H6" s="536"/>
    </row>
    <row r="7" spans="2:8">
      <c r="B7" t="s">
        <v>38</v>
      </c>
      <c r="C7" s="1" t="s">
        <v>32</v>
      </c>
      <c r="D7" s="223" t="s">
        <v>236</v>
      </c>
      <c r="E7" s="4"/>
      <c r="F7" s="536"/>
      <c r="G7" s="536"/>
      <c r="H7" s="536"/>
    </row>
    <row r="8" spans="2:8">
      <c r="B8" t="s">
        <v>39</v>
      </c>
      <c r="C8" s="1" t="s">
        <v>32</v>
      </c>
      <c r="D8" s="223" t="s">
        <v>237</v>
      </c>
      <c r="E8" s="4"/>
      <c r="F8" s="536"/>
      <c r="G8" s="536"/>
      <c r="H8" s="536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230</v>
      </c>
      <c r="C11" s="535"/>
      <c r="D11" s="535"/>
      <c r="E11" s="4"/>
      <c r="F11" s="536" t="s">
        <v>42</v>
      </c>
      <c r="G11" s="536"/>
      <c r="H11" s="536"/>
    </row>
    <row r="12" spans="2:8">
      <c r="B12" t="s">
        <v>240</v>
      </c>
      <c r="C12" s="536" t="s">
        <v>280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6" t="str">
        <f>曜日!B12</f>
        <v>令和3年</v>
      </c>
      <c r="B1" s="536"/>
      <c r="C1" s="81" t="str">
        <f>曜日!C12</f>
        <v>5月</v>
      </c>
      <c r="D1" s="536" t="s">
        <v>46</v>
      </c>
      <c r="E1" s="536"/>
      <c r="F1" s="137" t="s">
        <v>47</v>
      </c>
      <c r="G1" s="40" t="s">
        <v>163</v>
      </c>
      <c r="H1" s="40"/>
      <c r="I1" s="40" t="s">
        <v>48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49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50</v>
      </c>
      <c r="D4" s="50" t="s">
        <v>51</v>
      </c>
      <c r="E4" s="50" t="s">
        <v>52</v>
      </c>
      <c r="F4" s="51" t="s">
        <v>53</v>
      </c>
      <c r="G4" s="536" t="s">
        <v>54</v>
      </c>
      <c r="H4" s="536"/>
      <c r="I4" s="536"/>
      <c r="J4" s="536"/>
      <c r="K4" s="536"/>
    </row>
    <row r="5" spans="1:11" ht="14.25">
      <c r="A5" s="536" t="s">
        <v>47</v>
      </c>
      <c r="B5" s="536"/>
      <c r="C5" s="52" t="s">
        <v>55</v>
      </c>
      <c r="D5" s="53">
        <v>5</v>
      </c>
      <c r="E5" s="54">
        <v>0</v>
      </c>
      <c r="F5" s="53">
        <v>0</v>
      </c>
      <c r="G5" s="536" t="s">
        <v>278</v>
      </c>
      <c r="H5" s="536"/>
      <c r="I5" s="536"/>
      <c r="J5" s="536"/>
      <c r="K5" s="536"/>
    </row>
    <row r="6" spans="1:11" ht="17.25">
      <c r="A6" s="536" t="s">
        <v>56</v>
      </c>
      <c r="B6" s="53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6" t="s">
        <v>164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6" t="s">
        <v>65</v>
      </c>
      <c r="B10" s="53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6" t="s">
        <v>232</v>
      </c>
      <c r="B11" s="53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6" t="s">
        <v>66</v>
      </c>
      <c r="B12" s="53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7" t="s">
        <v>276</v>
      </c>
      <c r="B13" s="53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7" t="s">
        <v>277</v>
      </c>
      <c r="B14" s="53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6" t="s">
        <v>56</v>
      </c>
      <c r="B18" s="53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68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69</v>
      </c>
      <c r="B22" s="536"/>
      <c r="C22" s="60" t="s">
        <v>70</v>
      </c>
      <c r="D22" s="536" t="s">
        <v>71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65</v>
      </c>
      <c r="B23" s="536"/>
      <c r="C23" s="61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232</v>
      </c>
      <c r="B24" s="536"/>
      <c r="C24" s="61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66</v>
      </c>
      <c r="B25" s="536"/>
      <c r="C25" s="61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276</v>
      </c>
      <c r="B26" s="537"/>
      <c r="C26" s="61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277</v>
      </c>
      <c r="B27" s="537"/>
      <c r="C27" s="61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6" t="s">
        <v>72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536" t="s">
        <v>69</v>
      </c>
      <c r="B30" s="536"/>
      <c r="C30" s="60" t="s">
        <v>70</v>
      </c>
      <c r="D30" s="536" t="s">
        <v>71</v>
      </c>
      <c r="E30" s="536"/>
      <c r="F30" s="536"/>
      <c r="G30" s="536"/>
      <c r="H30" s="536"/>
      <c r="I30" s="536"/>
      <c r="J30" s="536"/>
      <c r="K30" s="536"/>
    </row>
    <row r="31" spans="1:11" ht="14.25">
      <c r="A31" s="536" t="s">
        <v>65</v>
      </c>
      <c r="B31" s="536"/>
      <c r="C31" s="48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232</v>
      </c>
      <c r="B32" s="536"/>
      <c r="C32" s="48"/>
      <c r="D32" s="536"/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66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7" t="s">
        <v>276</v>
      </c>
      <c r="B34" s="537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7" t="s">
        <v>277</v>
      </c>
      <c r="B35" s="537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6"/>
      <c r="B38" s="536"/>
      <c r="C38" s="69" t="s">
        <v>70</v>
      </c>
      <c r="D38" s="536" t="s">
        <v>73</v>
      </c>
      <c r="E38" s="536"/>
      <c r="F38" s="536"/>
      <c r="G38" s="536"/>
      <c r="H38" s="536"/>
      <c r="I38" s="536"/>
      <c r="J38" s="536"/>
      <c r="K38" s="536"/>
    </row>
    <row r="39" spans="1:11" ht="14.25">
      <c r="A39" s="536" t="s">
        <v>34</v>
      </c>
      <c r="B39" s="536"/>
      <c r="C39" s="70">
        <v>0</v>
      </c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536" t="s">
        <v>35</v>
      </c>
      <c r="B40" s="536"/>
      <c r="C40" s="71">
        <v>0</v>
      </c>
      <c r="D40" s="536"/>
      <c r="E40" s="536"/>
      <c r="F40" s="536"/>
      <c r="G40" s="536"/>
      <c r="H40" s="536"/>
      <c r="I40" s="536"/>
      <c r="J40" s="536"/>
      <c r="K40" s="536"/>
    </row>
    <row r="41" spans="1:11" ht="17.25">
      <c r="A41" s="536" t="s">
        <v>56</v>
      </c>
      <c r="B41" s="536"/>
      <c r="C41" s="113">
        <f>SUM(C39:C40)</f>
        <v>0</v>
      </c>
      <c r="D41" s="536"/>
      <c r="E41" s="536"/>
      <c r="F41" s="536"/>
      <c r="G41" s="536"/>
      <c r="H41" s="536"/>
      <c r="I41" s="536"/>
      <c r="J41" s="536"/>
      <c r="K41" s="53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6"/>
      <c r="B44" s="536"/>
      <c r="C44" s="75" t="s">
        <v>70</v>
      </c>
      <c r="D44" s="536" t="s">
        <v>75</v>
      </c>
      <c r="E44" s="536"/>
      <c r="F44" s="536"/>
      <c r="G44" s="536"/>
      <c r="H44" s="536"/>
      <c r="I44" s="536"/>
      <c r="J44" s="536"/>
      <c r="K44" s="536"/>
    </row>
    <row r="45" spans="1:11" ht="14.25">
      <c r="A45" s="536" t="s">
        <v>76</v>
      </c>
      <c r="B45" s="536"/>
      <c r="C45" s="76"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536" t="s">
        <v>77</v>
      </c>
      <c r="B46" s="536"/>
      <c r="C46" s="75">
        <v>0</v>
      </c>
      <c r="D46" s="536"/>
      <c r="E46" s="536"/>
      <c r="F46" s="536"/>
      <c r="G46" s="536"/>
      <c r="H46" s="536"/>
      <c r="I46" s="536"/>
      <c r="J46" s="536"/>
      <c r="K46" s="53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6"/>
      <c r="I1" s="536"/>
    </row>
    <row r="2" spans="1:9" ht="22.5" customHeight="1">
      <c r="A2" s="107" t="s">
        <v>160</v>
      </c>
      <c r="B2" s="536" t="s">
        <v>79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80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180</v>
      </c>
      <c r="B4" s="536" t="s">
        <v>188</v>
      </c>
      <c r="C4" s="536"/>
      <c r="D4" s="536"/>
      <c r="E4" s="139">
        <f>業務遂行状況!AI3</f>
        <v>1</v>
      </c>
      <c r="F4" s="140" t="s">
        <v>162</v>
      </c>
      <c r="G4" s="536"/>
      <c r="H4" s="536"/>
      <c r="I4" s="536"/>
    </row>
    <row r="5" spans="1:9" ht="22.5" customHeight="1">
      <c r="A5" s="536"/>
      <c r="B5" s="536" t="s">
        <v>189</v>
      </c>
      <c r="C5" s="536"/>
      <c r="D5" s="536"/>
      <c r="E5" s="139">
        <f>業務遂行状況!AI4</f>
        <v>31</v>
      </c>
      <c r="F5" s="140" t="s">
        <v>162</v>
      </c>
      <c r="G5" s="536"/>
      <c r="H5" s="536"/>
      <c r="I5" s="536"/>
    </row>
    <row r="6" spans="1:9" ht="22.5" customHeight="1">
      <c r="A6" s="536"/>
      <c r="B6" s="536" t="s">
        <v>190</v>
      </c>
      <c r="C6" s="536"/>
      <c r="D6" s="536"/>
      <c r="E6" s="139">
        <f>業務遂行状況!AI5</f>
        <v>1</v>
      </c>
      <c r="F6" s="140" t="s">
        <v>162</v>
      </c>
      <c r="G6" s="536"/>
      <c r="H6" s="536"/>
      <c r="I6" s="536"/>
    </row>
    <row r="7" spans="1:9" ht="22.5" customHeight="1">
      <c r="A7" s="536"/>
      <c r="B7" s="536" t="s">
        <v>191</v>
      </c>
      <c r="C7" s="536"/>
      <c r="D7" s="536"/>
      <c r="E7" s="139">
        <f>業務遂行状況!AI6</f>
        <v>0</v>
      </c>
      <c r="F7" s="140" t="s">
        <v>162</v>
      </c>
      <c r="G7" s="536"/>
      <c r="H7" s="536"/>
      <c r="I7" s="536"/>
    </row>
    <row r="8" spans="1:9" ht="22.5" customHeight="1">
      <c r="A8" s="536"/>
      <c r="B8" s="536" t="s">
        <v>177</v>
      </c>
      <c r="C8" s="536"/>
      <c r="D8" s="536"/>
      <c r="E8" s="139">
        <f>業務遂行状況!AI7</f>
        <v>60</v>
      </c>
      <c r="F8" s="140" t="s">
        <v>162</v>
      </c>
      <c r="G8" s="536"/>
      <c r="H8" s="536"/>
      <c r="I8" s="536"/>
    </row>
    <row r="9" spans="1:9" ht="22.5" customHeight="1">
      <c r="A9" s="536" t="s">
        <v>178</v>
      </c>
      <c r="B9" s="536" t="s">
        <v>192</v>
      </c>
      <c r="C9" s="536"/>
      <c r="D9" s="536"/>
      <c r="E9" s="139">
        <f>業務遂行状況!AI8</f>
        <v>0</v>
      </c>
      <c r="F9" s="140" t="s">
        <v>162</v>
      </c>
      <c r="G9" s="536"/>
      <c r="H9" s="536"/>
      <c r="I9" s="536"/>
    </row>
    <row r="10" spans="1:9" ht="22.5" customHeight="1">
      <c r="A10" s="536"/>
      <c r="B10" s="536" t="s">
        <v>197</v>
      </c>
      <c r="C10" s="536"/>
      <c r="D10" s="536"/>
      <c r="E10" s="139">
        <f>業務遂行状況!AI9</f>
        <v>1</v>
      </c>
      <c r="F10" s="140" t="s">
        <v>162</v>
      </c>
      <c r="G10" s="536"/>
      <c r="H10" s="536"/>
      <c r="I10" s="536"/>
    </row>
    <row r="11" spans="1:9" ht="22.5" customHeight="1">
      <c r="A11" s="536" t="s">
        <v>210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6"/>
      <c r="E12" s="536"/>
      <c r="F12" s="536"/>
      <c r="G12" s="536"/>
      <c r="H12" s="536"/>
      <c r="I12" s="53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216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3" t="s">
        <v>193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3" t="s">
        <v>194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7" t="s">
        <v>81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8" t="s">
        <v>213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214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2"/>
      <c r="B20" s="538" t="s">
        <v>231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215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209</v>
      </c>
      <c r="B22" s="536" t="s">
        <v>208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206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207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205</v>
      </c>
      <c r="B25" s="536" t="s">
        <v>202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203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201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204</v>
      </c>
      <c r="B28" s="536" t="s">
        <v>211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212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6" t="str">
        <f>曜日!B12</f>
        <v>令和3年</v>
      </c>
      <c r="B1" s="536"/>
      <c r="C1" s="536"/>
      <c r="D1" s="536"/>
      <c r="E1" s="536" t="str">
        <f>曜日!C12</f>
        <v>5月</v>
      </c>
      <c r="F1" s="536"/>
      <c r="G1" s="536"/>
      <c r="H1" s="536"/>
      <c r="I1" s="536" t="s">
        <v>86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87</v>
      </c>
      <c r="AB1" s="536"/>
      <c r="AC1" s="536"/>
      <c r="AD1" s="536" t="s">
        <v>88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5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5"/>
      <c r="M4" s="145"/>
      <c r="N4" s="145"/>
      <c r="O4" s="536" t="s">
        <v>217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9" customFormat="1" ht="13.5" customHeight="1">
      <c r="A5" s="536" t="s">
        <v>89</v>
      </c>
      <c r="B5" s="536"/>
      <c r="C5" s="536"/>
      <c r="D5" s="536"/>
      <c r="E5" s="536"/>
      <c r="F5" s="536"/>
      <c r="G5" s="536"/>
      <c r="H5" s="536"/>
      <c r="I5" s="536" t="s">
        <v>90</v>
      </c>
      <c r="J5" s="536"/>
      <c r="K5" s="536"/>
      <c r="L5" s="536"/>
      <c r="M5" s="536" t="s">
        <v>91</v>
      </c>
      <c r="N5" s="536"/>
      <c r="O5" s="536"/>
      <c r="P5" s="536"/>
      <c r="Q5" s="536" t="s">
        <v>92</v>
      </c>
      <c r="R5" s="536"/>
      <c r="S5" s="536"/>
      <c r="T5" s="536"/>
      <c r="U5" s="536" t="s">
        <v>93</v>
      </c>
      <c r="V5" s="536"/>
      <c r="W5" s="536"/>
      <c r="X5" s="536"/>
      <c r="Y5" s="536" t="s">
        <v>85</v>
      </c>
      <c r="Z5" s="536"/>
      <c r="AA5" s="536"/>
      <c r="AB5" s="536"/>
      <c r="AC5" s="116"/>
      <c r="AD5" s="117"/>
      <c r="AE5" s="117"/>
      <c r="AF5" s="118"/>
    </row>
    <row r="6" spans="1:34" s="119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83</v>
      </c>
      <c r="J6" s="536"/>
      <c r="K6" s="536" t="s">
        <v>84</v>
      </c>
      <c r="L6" s="536"/>
      <c r="M6" s="536" t="s">
        <v>83</v>
      </c>
      <c r="N6" s="536"/>
      <c r="O6" s="536" t="s">
        <v>84</v>
      </c>
      <c r="P6" s="536"/>
      <c r="Q6" s="536" t="s">
        <v>83</v>
      </c>
      <c r="R6" s="536"/>
      <c r="S6" s="536" t="s">
        <v>84</v>
      </c>
      <c r="T6" s="536"/>
      <c r="U6" s="536" t="s">
        <v>83</v>
      </c>
      <c r="V6" s="536"/>
      <c r="W6" s="536" t="s">
        <v>84</v>
      </c>
      <c r="X6" s="536"/>
      <c r="Y6" s="536" t="s">
        <v>83</v>
      </c>
      <c r="Z6" s="536"/>
      <c r="AA6" s="536" t="s">
        <v>84</v>
      </c>
      <c r="AB6" s="536"/>
      <c r="AC6" s="120"/>
      <c r="AD6" s="121"/>
      <c r="AE6" s="121"/>
      <c r="AF6" s="122"/>
    </row>
    <row r="7" spans="1:34" s="119" customFormat="1" ht="13.5" customHeight="1">
      <c r="A7" s="536"/>
      <c r="B7" s="536"/>
      <c r="C7" s="536" t="s">
        <v>94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20"/>
      <c r="AD7" s="121"/>
      <c r="AE7" s="121"/>
      <c r="AF7" s="122"/>
    </row>
    <row r="8" spans="1:34" s="119" customFormat="1" ht="13.5" customHeight="1">
      <c r="A8" s="536"/>
      <c r="B8" s="536"/>
      <c r="C8" s="536"/>
      <c r="D8" s="536"/>
      <c r="E8" s="536"/>
      <c r="F8" s="536"/>
      <c r="G8" s="536" t="s">
        <v>95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21"/>
      <c r="AF8" s="122"/>
    </row>
    <row r="9" spans="1:34" s="119" customFormat="1" ht="13.5" customHeight="1">
      <c r="A9" s="536"/>
      <c r="B9" s="536"/>
      <c r="C9" s="536"/>
      <c r="D9" s="536"/>
      <c r="E9" s="536"/>
      <c r="F9" s="536"/>
      <c r="G9" s="536" t="s">
        <v>96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20"/>
      <c r="AD9" s="536">
        <f>SUM(Y16:AB16)</f>
        <v>0</v>
      </c>
      <c r="AE9" s="536"/>
      <c r="AF9" s="122" t="s">
        <v>0</v>
      </c>
    </row>
    <row r="10" spans="1:34" s="119" customFormat="1" ht="13.5" customHeight="1">
      <c r="A10" s="536"/>
      <c r="B10" s="536"/>
      <c r="C10" s="536" t="s">
        <v>97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20"/>
      <c r="AD10" s="121"/>
      <c r="AE10" s="121"/>
      <c r="AF10" s="122"/>
    </row>
    <row r="11" spans="1:34" s="119" customFormat="1" ht="13.5" customHeight="1">
      <c r="A11" s="536"/>
      <c r="B11" s="536"/>
      <c r="C11" s="536"/>
      <c r="D11" s="536"/>
      <c r="E11" s="536"/>
      <c r="F11" s="536"/>
      <c r="G11" s="536" t="s">
        <v>95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96</v>
      </c>
      <c r="AD11" s="536"/>
      <c r="AE11" s="121"/>
      <c r="AF11" s="122"/>
    </row>
    <row r="12" spans="1:34" s="115" customFormat="1" ht="13.5" customHeight="1">
      <c r="A12" s="536"/>
      <c r="B12" s="536"/>
      <c r="C12" s="536"/>
      <c r="D12" s="536"/>
      <c r="E12" s="536"/>
      <c r="F12" s="536"/>
      <c r="G12" s="536" t="s">
        <v>96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20"/>
      <c r="AD12" s="536">
        <f>SUM(Y18:AB18)</f>
        <v>0</v>
      </c>
      <c r="AE12" s="536"/>
      <c r="AF12" s="122" t="s">
        <v>0</v>
      </c>
    </row>
    <row r="13" spans="1:34" s="115" customFormat="1" ht="13.5" customHeight="1">
      <c r="A13" s="536"/>
      <c r="B13" s="536"/>
      <c r="C13" s="536" t="s">
        <v>98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20"/>
      <c r="AD13" s="121"/>
      <c r="AE13" s="121"/>
      <c r="AF13" s="122"/>
    </row>
    <row r="14" spans="1:34" s="115" customFormat="1" ht="13.5" customHeight="1">
      <c r="A14" s="536"/>
      <c r="B14" s="536"/>
      <c r="C14" s="536"/>
      <c r="D14" s="536"/>
      <c r="E14" s="536"/>
      <c r="F14" s="536"/>
      <c r="G14" s="536" t="s">
        <v>95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99</v>
      </c>
      <c r="AD14" s="536"/>
      <c r="AE14" s="121"/>
      <c r="AF14" s="122"/>
    </row>
    <row r="15" spans="1:34" s="115" customFormat="1" ht="13.5" customHeight="1">
      <c r="A15" s="536"/>
      <c r="B15" s="536"/>
      <c r="C15" s="536"/>
      <c r="D15" s="536"/>
      <c r="E15" s="536"/>
      <c r="F15" s="536"/>
      <c r="G15" s="536" t="s">
        <v>96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20"/>
      <c r="AD15" s="536">
        <f>Y17+AA17</f>
        <v>0</v>
      </c>
      <c r="AE15" s="536"/>
      <c r="AF15" s="122" t="s">
        <v>0</v>
      </c>
    </row>
    <row r="16" spans="1:34" s="115" customFormat="1" ht="13.5" customHeight="1">
      <c r="A16" s="536"/>
      <c r="B16" s="536"/>
      <c r="C16" s="536" t="s">
        <v>85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20"/>
      <c r="AD16" s="121"/>
      <c r="AE16" s="121"/>
      <c r="AF16" s="122"/>
    </row>
    <row r="17" spans="1:35" s="115" customFormat="1" ht="13.5" customHeight="1">
      <c r="A17" s="536"/>
      <c r="B17" s="536"/>
      <c r="C17" s="536"/>
      <c r="D17" s="536"/>
      <c r="E17" s="536"/>
      <c r="F17" s="536"/>
      <c r="G17" s="536" t="s">
        <v>95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20"/>
      <c r="AD17" s="121"/>
      <c r="AE17" s="121"/>
      <c r="AF17" s="122"/>
    </row>
    <row r="18" spans="1:35" s="115" customFormat="1" ht="13.5" customHeight="1">
      <c r="A18" s="536"/>
      <c r="B18" s="536"/>
      <c r="C18" s="536"/>
      <c r="D18" s="536"/>
      <c r="E18" s="536"/>
      <c r="F18" s="536"/>
      <c r="G18" s="536" t="s">
        <v>96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3"/>
      <c r="AD18" s="124"/>
      <c r="AE18" s="124"/>
      <c r="AF18" s="125"/>
    </row>
    <row r="19" spans="1:35" ht="13.5" customHeight="1">
      <c r="A19" s="536"/>
      <c r="B19" s="536"/>
      <c r="C19" s="536" t="s">
        <v>166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6" customFormat="1" ht="13.5" customHeight="1">
      <c r="A20" s="536"/>
      <c r="B20" s="536"/>
      <c r="C20" s="536" t="s">
        <v>100</v>
      </c>
      <c r="D20" s="536"/>
      <c r="E20" s="536"/>
      <c r="F20" s="536"/>
      <c r="G20" s="536"/>
      <c r="H20" s="536" t="s">
        <v>101</v>
      </c>
      <c r="I20" s="536"/>
      <c r="J20" s="536"/>
      <c r="K20" s="536" t="s">
        <v>102</v>
      </c>
      <c r="L20" s="536"/>
      <c r="M20" s="536"/>
      <c r="N20" s="536" t="s">
        <v>103</v>
      </c>
      <c r="O20" s="536"/>
      <c r="P20" s="536" t="s">
        <v>104</v>
      </c>
      <c r="Q20" s="536"/>
      <c r="R20" s="536" t="s">
        <v>100</v>
      </c>
      <c r="S20" s="536"/>
      <c r="T20" s="536"/>
      <c r="U20" s="536"/>
      <c r="V20" s="536"/>
      <c r="W20" s="536" t="s">
        <v>101</v>
      </c>
      <c r="X20" s="536"/>
      <c r="Y20" s="536"/>
      <c r="Z20" s="536" t="s">
        <v>102</v>
      </c>
      <c r="AA20" s="536"/>
      <c r="AB20" s="536"/>
      <c r="AC20" s="536" t="s">
        <v>103</v>
      </c>
      <c r="AD20" s="536"/>
      <c r="AE20" s="536" t="s">
        <v>104</v>
      </c>
      <c r="AF20" s="536"/>
    </row>
    <row r="21" spans="1:35" s="126" customFormat="1" ht="13.5" customHeight="1">
      <c r="A21" s="536"/>
      <c r="B21" s="536"/>
      <c r="C21" s="127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6" customFormat="1" ht="13.5" customHeight="1">
      <c r="A22" s="536"/>
      <c r="B22" s="536"/>
      <c r="C22" s="127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6" customFormat="1" ht="13.5" customHeight="1">
      <c r="A23" s="536"/>
      <c r="B23" s="536"/>
      <c r="C23" s="127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6" customFormat="1" ht="13.5" customHeight="1">
      <c r="A24" s="536"/>
      <c r="B24" s="536"/>
      <c r="C24" s="127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6" customFormat="1" ht="13.5" customHeight="1">
      <c r="A25" s="536"/>
      <c r="B25" s="536"/>
      <c r="C25" s="127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6" customFormat="1" ht="13.5" customHeight="1">
      <c r="A26" s="536"/>
      <c r="B26" s="536"/>
      <c r="C26" s="127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6" customFormat="1" ht="13.5" customHeight="1">
      <c r="A27" s="536"/>
      <c r="B27" s="536"/>
      <c r="C27" s="127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6" customFormat="1" ht="13.5" customHeight="1">
      <c r="A28" s="536"/>
      <c r="B28" s="536"/>
      <c r="C28" s="127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165</v>
      </c>
      <c r="AI28" s="536"/>
    </row>
    <row r="29" spans="1:35" s="126" customFormat="1" ht="13.5" customHeight="1">
      <c r="A29" s="536"/>
      <c r="B29" s="536"/>
      <c r="C29" s="127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44</v>
      </c>
      <c r="AI29" s="536"/>
    </row>
    <row r="30" spans="1:35" s="126" customFormat="1" ht="13.5" customHeight="1">
      <c r="A30" s="536"/>
      <c r="B30" s="536"/>
      <c r="C30" s="127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9">
        <f>COUNTA(D21:G30)</f>
        <v>0</v>
      </c>
      <c r="AI30" s="128" t="s">
        <v>162</v>
      </c>
    </row>
    <row r="31" spans="1:35" s="126" customFormat="1" ht="13.5" customHeight="1">
      <c r="A31" s="536"/>
      <c r="B31" s="536"/>
      <c r="C31" s="536" t="s">
        <v>105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6" customFormat="1" ht="13.5" customHeight="1">
      <c r="A32" s="536"/>
      <c r="B32" s="536"/>
      <c r="C32" s="536" t="s">
        <v>100</v>
      </c>
      <c r="D32" s="536"/>
      <c r="E32" s="536"/>
      <c r="F32" s="536"/>
      <c r="G32" s="536"/>
      <c r="H32" s="536" t="s">
        <v>101</v>
      </c>
      <c r="I32" s="536"/>
      <c r="J32" s="536"/>
      <c r="K32" s="536" t="s">
        <v>102</v>
      </c>
      <c r="L32" s="536"/>
      <c r="M32" s="536"/>
      <c r="N32" s="536" t="s">
        <v>106</v>
      </c>
      <c r="O32" s="536"/>
      <c r="P32" s="536"/>
      <c r="Q32" s="536"/>
      <c r="R32" s="536"/>
      <c r="S32" s="536"/>
      <c r="T32" s="536" t="s">
        <v>107</v>
      </c>
      <c r="U32" s="536"/>
      <c r="V32" s="536"/>
      <c r="W32" s="536"/>
      <c r="X32" s="536"/>
      <c r="Y32" s="536"/>
      <c r="Z32" s="536" t="s">
        <v>108</v>
      </c>
      <c r="AA32" s="536"/>
      <c r="AB32" s="536"/>
      <c r="AC32" s="536"/>
      <c r="AD32" s="536"/>
      <c r="AE32" s="536"/>
      <c r="AF32" s="536"/>
    </row>
    <row r="33" spans="1:32" s="126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109</v>
      </c>
      <c r="O33" s="536"/>
      <c r="P33" s="536" t="s">
        <v>103</v>
      </c>
      <c r="Q33" s="536"/>
      <c r="R33" s="536" t="s">
        <v>104</v>
      </c>
      <c r="S33" s="536"/>
      <c r="T33" s="536" t="s">
        <v>109</v>
      </c>
      <c r="U33" s="536"/>
      <c r="V33" s="536" t="s">
        <v>103</v>
      </c>
      <c r="W33" s="536"/>
      <c r="X33" s="536" t="s">
        <v>104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6" customFormat="1" ht="13.5" customHeight="1">
      <c r="A34" s="536"/>
      <c r="B34" s="536"/>
      <c r="C34" s="127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6" customFormat="1" ht="13.5" customHeight="1">
      <c r="A35" s="536"/>
      <c r="B35" s="536"/>
      <c r="C35" s="127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6" customFormat="1" ht="13.5" customHeight="1">
      <c r="A36" s="536"/>
      <c r="B36" s="536"/>
      <c r="C36" s="127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6" customFormat="1" ht="13.5" customHeight="1">
      <c r="A37" s="536"/>
      <c r="B37" s="536"/>
      <c r="C37" s="127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6" customFormat="1" ht="13.5" customHeight="1">
      <c r="A38" s="536"/>
      <c r="B38" s="536"/>
      <c r="C38" s="127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6" customFormat="1" ht="13.5" customHeight="1">
      <c r="A39" s="536"/>
      <c r="B39" s="536"/>
      <c r="C39" s="127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6" customFormat="1" ht="13.5" customHeight="1">
      <c r="A40" s="536"/>
      <c r="B40" s="536"/>
      <c r="C40" s="127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6" customFormat="1" ht="13.5" customHeight="1">
      <c r="A41" s="536"/>
      <c r="B41" s="536"/>
      <c r="C41" s="127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6" customFormat="1" ht="13.5" customHeight="1">
      <c r="A42" s="536"/>
      <c r="B42" s="536"/>
      <c r="C42" s="127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6" customFormat="1" ht="13.5" customHeight="1">
      <c r="A43" s="536"/>
      <c r="B43" s="536"/>
      <c r="C43" s="127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6" customFormat="1" ht="13.5" customHeight="1">
      <c r="A44" s="536"/>
      <c r="B44" s="536"/>
      <c r="C44" s="127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6" customFormat="1" ht="13.5" customHeight="1">
      <c r="A45" s="536"/>
      <c r="B45" s="536"/>
      <c r="C45" s="127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6" customFormat="1" ht="13.5" customHeight="1">
      <c r="A46" s="536"/>
      <c r="B46" s="536"/>
      <c r="C46" s="127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6" customFormat="1" ht="13.5" customHeight="1">
      <c r="A47" s="536"/>
      <c r="B47" s="536"/>
      <c r="C47" s="127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6" customFormat="1" ht="13.5" customHeight="1">
      <c r="A48" s="536"/>
      <c r="B48" s="536"/>
      <c r="C48" s="127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6" customFormat="1" ht="13.5" customHeight="1">
      <c r="A49" s="536"/>
      <c r="B49" s="536"/>
      <c r="C49" s="127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6" customFormat="1" ht="13.5" customHeight="1">
      <c r="A50" s="536"/>
      <c r="B50" s="536"/>
      <c r="C50" s="127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6" customFormat="1" ht="13.5" customHeight="1">
      <c r="A51" s="536"/>
      <c r="B51" s="536"/>
      <c r="C51" s="127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6" customFormat="1" ht="13.5" customHeight="1">
      <c r="A52" s="536"/>
      <c r="B52" s="536"/>
      <c r="C52" s="127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6" customFormat="1" ht="13.5" customHeight="1">
      <c r="A53" s="536"/>
      <c r="B53" s="536"/>
      <c r="C53" s="127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6" customFormat="1" ht="13.5" customHeight="1">
      <c r="A54" s="536"/>
      <c r="B54" s="536"/>
      <c r="C54" s="127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167</v>
      </c>
      <c r="AI54" s="536"/>
    </row>
    <row r="55" spans="1:35" s="126" customFormat="1" ht="13.5" customHeight="1">
      <c r="A55" s="536"/>
      <c r="B55" s="536"/>
      <c r="C55" s="127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169</v>
      </c>
      <c r="AI55" s="536"/>
    </row>
    <row r="56" spans="1:35" s="126" customFormat="1" ht="13.5" customHeight="1">
      <c r="A56" s="536"/>
      <c r="B56" s="536"/>
      <c r="C56" s="127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9">
        <f>COUNTA(N34:O58)</f>
        <v>0</v>
      </c>
      <c r="AI56" s="128" t="s">
        <v>162</v>
      </c>
    </row>
    <row r="57" spans="1:35" s="126" customFormat="1" ht="13.5" customHeight="1">
      <c r="A57" s="536"/>
      <c r="B57" s="536"/>
      <c r="C57" s="127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168</v>
      </c>
      <c r="AI57" s="536"/>
    </row>
    <row r="58" spans="1:35" s="126" customFormat="1" ht="13.5" customHeight="1">
      <c r="A58" s="536"/>
      <c r="B58" s="536"/>
      <c r="C58" s="127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9">
        <f>COUNTA(T34:U58)</f>
        <v>0</v>
      </c>
      <c r="AI58" s="128" t="s">
        <v>162</v>
      </c>
    </row>
    <row r="59" spans="1:35" s="126" customFormat="1" ht="13.5" customHeight="1">
      <c r="A59" s="536"/>
      <c r="B59" s="536"/>
      <c r="C59" s="536" t="s">
        <v>110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6" customFormat="1" ht="13.5" customHeight="1">
      <c r="A60" s="536"/>
      <c r="B60" s="536"/>
      <c r="C60" s="536" t="s">
        <v>111</v>
      </c>
      <c r="D60" s="536"/>
      <c r="E60" s="536"/>
      <c r="F60" s="536"/>
      <c r="G60" s="536"/>
      <c r="H60" s="536" t="s">
        <v>112</v>
      </c>
      <c r="I60" s="536"/>
      <c r="J60" s="536"/>
      <c r="K60" s="536" t="s">
        <v>113</v>
      </c>
      <c r="L60" s="536"/>
      <c r="M60" s="536"/>
      <c r="N60" s="536" t="s">
        <v>109</v>
      </c>
      <c r="O60" s="536"/>
      <c r="P60" s="536" t="s">
        <v>103</v>
      </c>
      <c r="Q60" s="536"/>
      <c r="R60" s="536" t="s">
        <v>104</v>
      </c>
      <c r="S60" s="536"/>
      <c r="T60" s="536" t="s">
        <v>108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6" customFormat="1" ht="13.5" customHeight="1">
      <c r="A61" s="536"/>
      <c r="B61" s="536"/>
      <c r="C61" s="127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6" customFormat="1" ht="13.5" customHeight="1">
      <c r="A62" s="536"/>
      <c r="B62" s="536"/>
      <c r="C62" s="127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6" customFormat="1" ht="13.5" customHeight="1">
      <c r="A63" s="536"/>
      <c r="B63" s="536"/>
      <c r="C63" s="127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170</v>
      </c>
      <c r="AI63" s="536"/>
    </row>
    <row r="64" spans="1:35" s="126" customFormat="1" ht="13.5" customHeight="1">
      <c r="A64" s="536"/>
      <c r="B64" s="536"/>
      <c r="C64" s="127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44</v>
      </c>
      <c r="AI64" s="536"/>
    </row>
    <row r="65" spans="1:35" s="126" customFormat="1" ht="13.5" customHeight="1">
      <c r="A65" s="536"/>
      <c r="B65" s="536"/>
      <c r="C65" s="127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9">
        <f>COUNTA(D61:G65)</f>
        <v>0</v>
      </c>
      <c r="AI65" s="128" t="s">
        <v>162</v>
      </c>
    </row>
    <row r="66" spans="1:35" s="126" customFormat="1" ht="13.5" customHeight="1">
      <c r="A66" s="536"/>
      <c r="B66" s="536"/>
      <c r="C66" s="536" t="s">
        <v>114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6" customFormat="1" ht="13.5" customHeight="1">
      <c r="A67" s="536"/>
      <c r="B67" s="536"/>
      <c r="C67" s="536" t="s">
        <v>100</v>
      </c>
      <c r="D67" s="536"/>
      <c r="E67" s="536"/>
      <c r="F67" s="536"/>
      <c r="G67" s="536"/>
      <c r="H67" s="536" t="s">
        <v>101</v>
      </c>
      <c r="I67" s="536"/>
      <c r="J67" s="536"/>
      <c r="K67" s="536" t="s">
        <v>102</v>
      </c>
      <c r="L67" s="536"/>
      <c r="M67" s="536"/>
      <c r="N67" s="536" t="s">
        <v>115</v>
      </c>
      <c r="O67" s="536"/>
      <c r="P67" s="536" t="s">
        <v>104</v>
      </c>
      <c r="Q67" s="536"/>
      <c r="R67" s="536" t="s">
        <v>116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6" customFormat="1" ht="13.5" customHeight="1">
      <c r="A68" s="536"/>
      <c r="B68" s="536"/>
      <c r="C68" s="127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6" customFormat="1" ht="13.5" customHeight="1">
      <c r="A69" s="536"/>
      <c r="B69" s="536"/>
      <c r="C69" s="127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6" customFormat="1" ht="13.5" customHeight="1">
      <c r="A70" s="536"/>
      <c r="B70" s="536"/>
      <c r="C70" s="127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6" customFormat="1" ht="13.5" customHeight="1">
      <c r="A71" s="536"/>
      <c r="B71" s="536"/>
      <c r="C71" s="127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6" customFormat="1" ht="13.5" customHeight="1">
      <c r="A72" s="536"/>
      <c r="B72" s="536"/>
      <c r="C72" s="127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6" customFormat="1" ht="13.5" customHeight="1">
      <c r="A73" s="536"/>
      <c r="B73" s="536"/>
      <c r="C73" s="127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6" customFormat="1" ht="13.5" customHeight="1">
      <c r="A74" s="536"/>
      <c r="B74" s="536"/>
      <c r="C74" s="127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6" customFormat="1" ht="13.5" customHeight="1">
      <c r="A75" s="536"/>
      <c r="B75" s="536"/>
      <c r="C75" s="127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6" customFormat="1" ht="13.5" customHeight="1">
      <c r="A76" s="536"/>
      <c r="B76" s="536"/>
      <c r="C76" s="127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6" customFormat="1" ht="13.5" customHeight="1">
      <c r="A77" s="536"/>
      <c r="B77" s="536"/>
      <c r="C77" s="127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6" customFormat="1" ht="13.5" customHeight="1">
      <c r="A78" s="536"/>
      <c r="B78" s="536"/>
      <c r="C78" s="127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6" customFormat="1" ht="13.5" customHeight="1">
      <c r="A79" s="536"/>
      <c r="B79" s="536"/>
      <c r="C79" s="127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6" customFormat="1" ht="13.5" customHeight="1">
      <c r="A80" s="536"/>
      <c r="B80" s="536"/>
      <c r="C80" s="127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6" customFormat="1" ht="13.5" customHeight="1">
      <c r="A81" s="536"/>
      <c r="B81" s="536"/>
      <c r="C81" s="127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6" customFormat="1" ht="13.5" customHeight="1">
      <c r="A82" s="536"/>
      <c r="B82" s="536"/>
      <c r="C82" s="127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6" customFormat="1" ht="13.5" customHeight="1">
      <c r="A83" s="536"/>
      <c r="B83" s="536"/>
      <c r="C83" s="127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6" customFormat="1" ht="13.5" customHeight="1">
      <c r="A84" s="536"/>
      <c r="B84" s="536"/>
      <c r="C84" s="127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6" customFormat="1" ht="13.5" customHeight="1">
      <c r="A85" s="536"/>
      <c r="B85" s="536"/>
      <c r="C85" s="127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171</v>
      </c>
      <c r="AI85" s="536"/>
    </row>
    <row r="86" spans="1:35" s="126" customFormat="1" ht="13.5" customHeight="1">
      <c r="A86" s="536"/>
      <c r="B86" s="536"/>
      <c r="C86" s="127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44</v>
      </c>
      <c r="AI86" s="536"/>
    </row>
    <row r="87" spans="1:35" s="126" customFormat="1" ht="13.5" customHeight="1">
      <c r="A87" s="536"/>
      <c r="B87" s="536"/>
      <c r="C87" s="127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9">
        <f>COUNTA(D68:G87)</f>
        <v>0</v>
      </c>
      <c r="AI87" s="128" t="s">
        <v>162</v>
      </c>
    </row>
    <row r="88" spans="1:35" s="126" customFormat="1" ht="13.5" customHeight="1">
      <c r="A88" s="536"/>
      <c r="B88" s="536"/>
      <c r="C88" s="536" t="s">
        <v>117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6" customFormat="1" ht="13.5" customHeight="1">
      <c r="A89" s="536"/>
      <c r="B89" s="536"/>
      <c r="C89" s="536" t="s">
        <v>100</v>
      </c>
      <c r="D89" s="536"/>
      <c r="E89" s="536"/>
      <c r="F89" s="536"/>
      <c r="G89" s="536"/>
      <c r="H89" s="536" t="s">
        <v>101</v>
      </c>
      <c r="I89" s="536"/>
      <c r="J89" s="536"/>
      <c r="K89" s="536" t="s">
        <v>102</v>
      </c>
      <c r="L89" s="536"/>
      <c r="M89" s="536"/>
      <c r="N89" s="536" t="s">
        <v>109</v>
      </c>
      <c r="O89" s="536"/>
      <c r="P89" s="536" t="s">
        <v>104</v>
      </c>
      <c r="Q89" s="536"/>
      <c r="R89" s="536" t="s">
        <v>100</v>
      </c>
      <c r="S89" s="536"/>
      <c r="T89" s="536"/>
      <c r="U89" s="536"/>
      <c r="V89" s="536"/>
      <c r="W89" s="536" t="s">
        <v>101</v>
      </c>
      <c r="X89" s="536"/>
      <c r="Y89" s="536"/>
      <c r="Z89" s="536" t="s">
        <v>102</v>
      </c>
      <c r="AA89" s="536"/>
      <c r="AB89" s="536"/>
      <c r="AC89" s="536" t="s">
        <v>118</v>
      </c>
      <c r="AD89" s="536"/>
      <c r="AE89" s="536" t="s">
        <v>104</v>
      </c>
      <c r="AF89" s="536"/>
    </row>
    <row r="90" spans="1:35" s="126" customFormat="1" ht="13.5" customHeight="1">
      <c r="A90" s="536"/>
      <c r="B90" s="536"/>
      <c r="C90" s="127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6" customFormat="1" ht="13.5" customHeight="1">
      <c r="A91" s="536"/>
      <c r="B91" s="536"/>
      <c r="C91" s="127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6" customFormat="1" ht="13.5" customHeight="1">
      <c r="A92" s="536"/>
      <c r="B92" s="536"/>
      <c r="C92" s="127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172</v>
      </c>
      <c r="AI92" s="536"/>
    </row>
    <row r="93" spans="1:35" s="126" customFormat="1" ht="13.5" customHeight="1">
      <c r="A93" s="536"/>
      <c r="B93" s="536"/>
      <c r="C93" s="127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44</v>
      </c>
      <c r="AI93" s="536"/>
    </row>
    <row r="94" spans="1:35" s="126" customFormat="1" ht="13.5" customHeight="1">
      <c r="A94" s="536"/>
      <c r="B94" s="536"/>
      <c r="C94" s="127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9">
        <f>COUNTA(D90:G94)</f>
        <v>0</v>
      </c>
      <c r="AI94" s="128" t="s">
        <v>162</v>
      </c>
    </row>
    <row r="95" spans="1:35" s="126" customFormat="1" ht="13.5" customHeight="1">
      <c r="A95" s="536"/>
      <c r="B95" s="536"/>
      <c r="C95" s="536" t="s">
        <v>119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6" customFormat="1" ht="13.5" customHeight="1">
      <c r="A96" s="536"/>
      <c r="B96" s="536"/>
      <c r="C96" s="536" t="s">
        <v>100</v>
      </c>
      <c r="D96" s="536"/>
      <c r="E96" s="536"/>
      <c r="F96" s="536"/>
      <c r="G96" s="536"/>
      <c r="H96" s="536" t="s">
        <v>101</v>
      </c>
      <c r="I96" s="536"/>
      <c r="J96" s="536"/>
      <c r="K96" s="536" t="s">
        <v>102</v>
      </c>
      <c r="L96" s="536"/>
      <c r="M96" s="536"/>
      <c r="N96" s="536" t="s">
        <v>103</v>
      </c>
      <c r="O96" s="536"/>
      <c r="P96" s="536" t="s">
        <v>104</v>
      </c>
      <c r="Q96" s="536"/>
      <c r="R96" s="536" t="s">
        <v>100</v>
      </c>
      <c r="S96" s="536"/>
      <c r="T96" s="536"/>
      <c r="U96" s="536"/>
      <c r="V96" s="536"/>
      <c r="W96" s="536" t="s">
        <v>101</v>
      </c>
      <c r="X96" s="536"/>
      <c r="Y96" s="536"/>
      <c r="Z96" s="536" t="s">
        <v>102</v>
      </c>
      <c r="AA96" s="536"/>
      <c r="AB96" s="536"/>
      <c r="AC96" s="536" t="s">
        <v>103</v>
      </c>
      <c r="AD96" s="536"/>
      <c r="AE96" s="536" t="s">
        <v>104</v>
      </c>
      <c r="AF96" s="536"/>
    </row>
    <row r="97" spans="1:35" s="126" customFormat="1" ht="13.5" customHeight="1">
      <c r="A97" s="536"/>
      <c r="B97" s="536"/>
      <c r="C97" s="127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6" customFormat="1" ht="13.5" customHeight="1">
      <c r="A98" s="536"/>
      <c r="B98" s="536"/>
      <c r="C98" s="127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6" customFormat="1" ht="13.5" customHeight="1">
      <c r="A99" s="536"/>
      <c r="B99" s="536"/>
      <c r="C99" s="127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173</v>
      </c>
      <c r="AI99" s="536"/>
    </row>
    <row r="100" spans="1:35" s="126" customFormat="1" ht="13.5" customHeight="1">
      <c r="A100" s="536"/>
      <c r="B100" s="536"/>
      <c r="C100" s="127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44</v>
      </c>
      <c r="AI100" s="536"/>
    </row>
    <row r="101" spans="1:35" s="126" customFormat="1" ht="13.5" customHeight="1">
      <c r="A101" s="536"/>
      <c r="B101" s="536"/>
      <c r="C101" s="127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9">
        <f>COUNTA(D97:G101)</f>
        <v>0</v>
      </c>
      <c r="AI101" s="128" t="s">
        <v>162</v>
      </c>
    </row>
    <row r="102" spans="1:35" s="126" customFormat="1" ht="13.5" customHeight="1">
      <c r="A102" s="536"/>
      <c r="B102" s="536"/>
      <c r="C102" s="536" t="s">
        <v>120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6" customFormat="1" ht="13.5" customHeight="1">
      <c r="A103" s="536"/>
      <c r="B103" s="536"/>
      <c r="C103" s="536" t="s">
        <v>100</v>
      </c>
      <c r="D103" s="536"/>
      <c r="E103" s="536"/>
      <c r="F103" s="536"/>
      <c r="G103" s="536"/>
      <c r="H103" s="536" t="s">
        <v>101</v>
      </c>
      <c r="I103" s="536"/>
      <c r="J103" s="536"/>
      <c r="K103" s="536" t="s">
        <v>102</v>
      </c>
      <c r="L103" s="536"/>
      <c r="M103" s="536"/>
      <c r="N103" s="536" t="s">
        <v>103</v>
      </c>
      <c r="O103" s="536"/>
      <c r="P103" s="536" t="s">
        <v>104</v>
      </c>
      <c r="Q103" s="536"/>
      <c r="R103" s="536" t="s">
        <v>100</v>
      </c>
      <c r="S103" s="536"/>
      <c r="T103" s="536"/>
      <c r="U103" s="536"/>
      <c r="V103" s="536"/>
      <c r="W103" s="536" t="s">
        <v>101</v>
      </c>
      <c r="X103" s="536"/>
      <c r="Y103" s="536"/>
      <c r="Z103" s="536" t="s">
        <v>102</v>
      </c>
      <c r="AA103" s="536"/>
      <c r="AB103" s="536"/>
      <c r="AC103" s="536" t="s">
        <v>103</v>
      </c>
      <c r="AD103" s="536"/>
      <c r="AE103" s="536" t="s">
        <v>104</v>
      </c>
      <c r="AF103" s="536"/>
    </row>
    <row r="104" spans="1:35" s="126" customFormat="1" ht="13.5" customHeight="1">
      <c r="A104" s="536"/>
      <c r="B104" s="536"/>
      <c r="C104" s="127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6" customFormat="1" ht="13.5" customHeight="1">
      <c r="A105" s="536"/>
      <c r="B105" s="536"/>
      <c r="C105" s="127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6" customFormat="1" ht="13.5" customHeight="1">
      <c r="A106" s="536"/>
      <c r="B106" s="536"/>
      <c r="C106" s="127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174</v>
      </c>
      <c r="AI106" s="536"/>
    </row>
    <row r="107" spans="1:35" s="126" customFormat="1" ht="13.5" customHeight="1">
      <c r="A107" s="536"/>
      <c r="B107" s="536"/>
      <c r="C107" s="127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44</v>
      </c>
      <c r="AI107" s="536"/>
    </row>
    <row r="108" spans="1:35" s="126" customFormat="1" ht="13.5" customHeight="1">
      <c r="A108" s="536"/>
      <c r="B108" s="536"/>
      <c r="C108" s="127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9">
        <f>COUNTA(D104:G108)</f>
        <v>0</v>
      </c>
      <c r="AI108" s="128" t="s">
        <v>162</v>
      </c>
    </row>
    <row r="109" spans="1:35" s="126" customFormat="1" ht="13.5" customHeight="1">
      <c r="A109" s="536"/>
      <c r="B109" s="536"/>
      <c r="C109" s="536" t="s">
        <v>121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6" customFormat="1" ht="13.5" customHeight="1">
      <c r="A110" s="536"/>
      <c r="B110" s="536"/>
      <c r="C110" s="536" t="s">
        <v>100</v>
      </c>
      <c r="D110" s="536"/>
      <c r="E110" s="536"/>
      <c r="F110" s="536"/>
      <c r="G110" s="536"/>
      <c r="H110" s="536" t="s">
        <v>101</v>
      </c>
      <c r="I110" s="536"/>
      <c r="J110" s="536"/>
      <c r="K110" s="536" t="s">
        <v>102</v>
      </c>
      <c r="L110" s="536"/>
      <c r="M110" s="536"/>
      <c r="N110" s="536" t="s">
        <v>122</v>
      </c>
      <c r="O110" s="536"/>
      <c r="P110" s="536"/>
      <c r="Q110" s="536"/>
      <c r="R110" s="536" t="s">
        <v>123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6" customFormat="1" ht="13.5" customHeight="1">
      <c r="A111" s="536"/>
      <c r="B111" s="536"/>
      <c r="C111" s="127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6" customFormat="1" ht="13.5" customHeight="1">
      <c r="A112" s="536"/>
      <c r="B112" s="536"/>
      <c r="C112" s="127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6" customFormat="1" ht="13.5" customHeight="1">
      <c r="A113" s="536"/>
      <c r="B113" s="536"/>
      <c r="C113" s="127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6" customFormat="1" ht="13.5" customHeight="1">
      <c r="A114" s="536"/>
      <c r="B114" s="536"/>
      <c r="C114" s="127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6" customFormat="1" ht="13.5" customHeight="1">
      <c r="A115" s="536"/>
      <c r="B115" s="536"/>
      <c r="C115" s="127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6" customFormat="1" ht="13.5" customHeight="1">
      <c r="A116" s="536"/>
      <c r="B116" s="536"/>
      <c r="C116" s="127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6" customFormat="1" ht="13.5" customHeight="1">
      <c r="A117" s="536"/>
      <c r="B117" s="536"/>
      <c r="C117" s="127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6" customFormat="1" ht="13.5" customHeight="1">
      <c r="A118" s="536"/>
      <c r="B118" s="536"/>
      <c r="C118" s="127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175</v>
      </c>
      <c r="AI118" s="536"/>
    </row>
    <row r="119" spans="1:35" s="126" customFormat="1" ht="13.5" customHeight="1">
      <c r="A119" s="536"/>
      <c r="B119" s="536"/>
      <c r="C119" s="127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44</v>
      </c>
      <c r="AI119" s="536"/>
    </row>
    <row r="120" spans="1:35" s="126" customFormat="1" ht="13.5" customHeight="1">
      <c r="A120" s="536"/>
      <c r="B120" s="536"/>
      <c r="C120" s="127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57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午後半休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公休</v>
      </c>
      <c r="I31" s="168" t="str">
        <f>'29'!$AL$5</f>
        <v>吉田　久美子</v>
      </c>
      <c r="J31" s="167" t="str">
        <f>'29'!$AP$5</f>
        <v>公休</v>
      </c>
      <c r="K31" s="168" t="str">
        <f>'29'!$K$6</f>
        <v>野添　京子</v>
      </c>
      <c r="L31" s="167" t="str">
        <f>'29'!P6</f>
        <v>公休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6" t="s">
        <v>195</v>
      </c>
      <c r="C10" s="53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6" t="s">
        <v>196</v>
      </c>
      <c r="C11" s="53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6" t="s">
        <v>179</v>
      </c>
      <c r="C12" s="53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6" t="s">
        <v>193</v>
      </c>
      <c r="C13" s="53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6" t="s">
        <v>194</v>
      </c>
      <c r="C14" s="53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218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2021-05-29T08:12:21Z</dcterms:modified>
</cp:coreProperties>
</file>