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980" windowHeight="1074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6" l="1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AL12" i="14" s="1"/>
  <c r="K12" i="14"/>
  <c r="AL11" i="14"/>
  <c r="AI11" i="14"/>
  <c r="AL10" i="14"/>
  <c r="AI10" i="14"/>
  <c r="AL9" i="14"/>
  <c r="AI9" i="14"/>
  <c r="AI12" i="14" l="1"/>
  <c r="AF12" i="13"/>
  <c r="AC12" i="13"/>
  <c r="Z12" i="13"/>
  <c r="W12" i="13"/>
  <c r="T12" i="13"/>
  <c r="Q12" i="13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I12" i="13" l="1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I12" i="10" s="1"/>
  <c r="AL11" i="10"/>
  <c r="AI11" i="10"/>
  <c r="AL10" i="10"/>
  <c r="AI10" i="10"/>
  <c r="AL9" i="10"/>
  <c r="AI9" i="10"/>
  <c r="AI12" i="11" l="1"/>
  <c r="AL12" i="11"/>
  <c r="AI9" i="9"/>
  <c r="AL9" i="9"/>
  <c r="AI10" i="9"/>
  <c r="AL10" i="9"/>
  <c r="AI11" i="9"/>
  <c r="AL11" i="9"/>
  <c r="K12" i="9"/>
  <c r="N12" i="9"/>
  <c r="Q12" i="9"/>
  <c r="T12" i="9"/>
  <c r="Q13" i="9" s="1"/>
  <c r="W12" i="9"/>
  <c r="W13" i="9" s="1"/>
  <c r="Z12" i="9"/>
  <c r="AC12" i="9"/>
  <c r="AI12" i="9" s="1"/>
  <c r="AF12" i="9"/>
  <c r="AL12" i="9"/>
  <c r="AC13" i="9"/>
  <c r="AI13" i="9" l="1"/>
  <c r="AO9" i="9" s="1"/>
  <c r="K13" i="9"/>
  <c r="AI9" i="2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3" i="19" s="1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20" l="1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1"/>
  <c r="AO9" i="11" s="1"/>
  <c r="AI12" i="20"/>
  <c r="AI13" i="20" s="1"/>
  <c r="AO9" i="20" s="1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19" l="1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<sst xmlns="http://schemas.openxmlformats.org/spreadsheetml/2006/main" count="8706" uniqueCount="374">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</sst>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91" t="s">
        <v>87</v>
      </c>
      <c r="AI1" s="292"/>
      <c r="AJ1" s="292"/>
      <c r="AK1" s="402"/>
      <c r="AL1" s="291" t="s">
        <v>125</v>
      </c>
      <c r="AM1" s="292"/>
      <c r="AN1" s="292"/>
      <c r="AO1" s="402"/>
      <c r="AP1" s="291" t="s">
        <v>126</v>
      </c>
      <c r="AQ1" s="292"/>
      <c r="AR1" s="292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</v>
      </c>
      <c r="Q3" s="414"/>
      <c r="R3" s="414"/>
      <c r="S3" s="416" t="s">
        <v>151</v>
      </c>
      <c r="T3" s="416" t="str">
        <f>曜日!D3</f>
        <v>土</v>
      </c>
      <c r="U3" s="416" t="s">
        <v>43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3" t="s">
        <v>155</v>
      </c>
      <c r="B5" s="274"/>
      <c r="C5" s="275"/>
      <c r="D5" s="388" t="s">
        <v>130</v>
      </c>
      <c r="E5" s="389"/>
      <c r="F5" s="389"/>
      <c r="G5" s="389"/>
      <c r="H5" s="389"/>
      <c r="I5" s="389"/>
      <c r="J5" s="420"/>
      <c r="K5" s="450" t="s">
        <v>65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232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153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242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132</v>
      </c>
      <c r="E7" s="389"/>
      <c r="F7" s="389"/>
      <c r="G7" s="389"/>
      <c r="H7" s="389"/>
      <c r="I7" s="389"/>
      <c r="J7" s="390"/>
      <c r="K7" s="394" t="s">
        <v>133</v>
      </c>
      <c r="L7" s="392"/>
      <c r="M7" s="392"/>
      <c r="N7" s="392"/>
      <c r="O7" s="392"/>
      <c r="P7" s="393"/>
      <c r="Q7" s="394" t="s">
        <v>134</v>
      </c>
      <c r="R7" s="392"/>
      <c r="S7" s="392"/>
      <c r="T7" s="392"/>
      <c r="U7" s="392"/>
      <c r="V7" s="393"/>
      <c r="W7" s="394" t="s">
        <v>135</v>
      </c>
      <c r="X7" s="392"/>
      <c r="Y7" s="392"/>
      <c r="Z7" s="392"/>
      <c r="AA7" s="392"/>
      <c r="AB7" s="393"/>
      <c r="AC7" s="394" t="s">
        <v>136</v>
      </c>
      <c r="AD7" s="392"/>
      <c r="AE7" s="392"/>
      <c r="AF7" s="392"/>
      <c r="AG7" s="392"/>
      <c r="AH7" s="393"/>
      <c r="AI7" s="394" t="s">
        <v>85</v>
      </c>
      <c r="AJ7" s="392"/>
      <c r="AK7" s="392"/>
      <c r="AL7" s="392"/>
      <c r="AM7" s="392"/>
      <c r="AN7" s="393"/>
      <c r="AO7" s="443" t="s">
        <v>56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83</v>
      </c>
      <c r="L8" s="428"/>
      <c r="M8" s="429"/>
      <c r="N8" s="427" t="s">
        <v>84</v>
      </c>
      <c r="O8" s="428"/>
      <c r="P8" s="429"/>
      <c r="Q8" s="427" t="s">
        <v>83</v>
      </c>
      <c r="R8" s="428"/>
      <c r="S8" s="429"/>
      <c r="T8" s="427" t="s">
        <v>84</v>
      </c>
      <c r="U8" s="428"/>
      <c r="V8" s="429"/>
      <c r="W8" s="427" t="s">
        <v>83</v>
      </c>
      <c r="X8" s="428"/>
      <c r="Y8" s="429"/>
      <c r="Z8" s="427" t="s">
        <v>84</v>
      </c>
      <c r="AA8" s="428"/>
      <c r="AB8" s="429"/>
      <c r="AC8" s="427" t="s">
        <v>83</v>
      </c>
      <c r="AD8" s="428"/>
      <c r="AE8" s="429"/>
      <c r="AF8" s="427" t="s">
        <v>84</v>
      </c>
      <c r="AG8" s="428"/>
      <c r="AH8" s="429"/>
      <c r="AI8" s="427" t="s">
        <v>83</v>
      </c>
      <c r="AJ8" s="428"/>
      <c r="AK8" s="429"/>
      <c r="AL8" s="427" t="s">
        <v>84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137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138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139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85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154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100</v>
      </c>
      <c r="G14" s="392"/>
      <c r="H14" s="392"/>
      <c r="I14" s="392"/>
      <c r="J14" s="392"/>
      <c r="K14" s="392"/>
      <c r="L14" s="392"/>
      <c r="M14" s="393"/>
      <c r="N14" s="394" t="s">
        <v>132</v>
      </c>
      <c r="O14" s="392"/>
      <c r="P14" s="392"/>
      <c r="Q14" s="392"/>
      <c r="R14" s="392"/>
      <c r="S14" s="393"/>
      <c r="T14" s="382" t="s">
        <v>140</v>
      </c>
      <c r="U14" s="360"/>
      <c r="V14" s="360"/>
      <c r="W14" s="360"/>
      <c r="X14" s="361"/>
      <c r="Y14" s="394" t="s">
        <v>101</v>
      </c>
      <c r="Z14" s="392"/>
      <c r="AA14" s="392"/>
      <c r="AB14" s="392"/>
      <c r="AC14" s="393"/>
      <c r="AD14" s="394" t="s">
        <v>141</v>
      </c>
      <c r="AE14" s="392"/>
      <c r="AF14" s="392"/>
      <c r="AG14" s="392"/>
      <c r="AH14" s="392"/>
      <c r="AI14" s="392"/>
      <c r="AJ14" s="394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29</v>
      </c>
      <c r="E15" s="397"/>
      <c r="F15" s="400"/>
      <c r="G15" s="401"/>
      <c r="H15" s="401"/>
      <c r="I15" s="401"/>
      <c r="J15" s="401"/>
      <c r="K15" s="401"/>
      <c r="L15" s="363" t="s">
        <v>152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152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9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152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9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152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9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152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9" ht="13.5" customHeight="1">
      <c r="A20" s="304"/>
      <c r="B20" s="305"/>
      <c r="C20" s="306"/>
      <c r="D20" s="396" t="s">
        <v>143</v>
      </c>
      <c r="E20" s="397"/>
      <c r="F20" s="400"/>
      <c r="G20" s="401"/>
      <c r="H20" s="401"/>
      <c r="I20" s="401"/>
      <c r="J20" s="401"/>
      <c r="K20" s="401"/>
      <c r="L20" s="363" t="s">
        <v>152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9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152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9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152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9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152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9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152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9" ht="13.5" customHeight="1">
      <c r="A25" s="304"/>
      <c r="B25" s="305"/>
      <c r="C25" s="306"/>
      <c r="D25" s="471" t="s">
        <v>224</v>
      </c>
      <c r="E25" s="472"/>
      <c r="F25" s="362"/>
      <c r="G25" s="363"/>
      <c r="H25" s="363"/>
      <c r="I25" s="363"/>
      <c r="J25" s="363"/>
      <c r="K25" s="363"/>
      <c r="L25" s="363" t="s">
        <v>152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9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152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9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152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9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152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9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152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9" s="94" customFormat="1" ht="13.5" customHeight="1">
      <c r="A30" s="273" t="s">
        <v>144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140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145</v>
      </c>
      <c r="T30" s="360"/>
      <c r="U30" s="360"/>
      <c r="V30" s="360"/>
      <c r="W30" s="361"/>
      <c r="X30" s="382" t="s">
        <v>146</v>
      </c>
      <c r="Y30" s="360"/>
      <c r="Z30" s="360"/>
      <c r="AA30" s="360"/>
      <c r="AB30" s="361"/>
      <c r="AC30" s="360" t="s">
        <v>147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81"/>
    </row>
    <row r="31" spans="1:49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79"/>
      <c r="AP31" s="479"/>
      <c r="AQ31" s="479"/>
      <c r="AR31" s="479"/>
      <c r="AS31" s="480"/>
      <c r="AW31" s="202"/>
    </row>
    <row r="32" spans="1:49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6" t="s">
        <v>238</v>
      </c>
      <c r="AD32" s="387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77"/>
      <c r="AP32" s="477"/>
      <c r="AQ32" s="477"/>
      <c r="AR32" s="477"/>
      <c r="AS32" s="478"/>
      <c r="AW32" s="202"/>
    </row>
    <row r="33" spans="1:49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6" t="s">
        <v>238</v>
      </c>
      <c r="AD33" s="387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77"/>
      <c r="AP33" s="477"/>
      <c r="AQ33" s="477"/>
      <c r="AR33" s="477"/>
      <c r="AS33" s="478"/>
      <c r="AW33" s="202"/>
    </row>
    <row r="34" spans="1:49">
      <c r="A34" s="304"/>
      <c r="B34" s="305"/>
      <c r="C34" s="306"/>
      <c r="D34" s="365"/>
      <c r="E34" s="250"/>
      <c r="F34" s="250"/>
      <c r="G34" s="250"/>
      <c r="H34" s="250"/>
      <c r="I34" s="367" t="s">
        <v>152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6" t="s">
        <v>239</v>
      </c>
      <c r="AD34" s="387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7"/>
      <c r="AP34" s="477"/>
      <c r="AQ34" s="477"/>
      <c r="AR34" s="477"/>
      <c r="AS34" s="478"/>
      <c r="AW34" s="202"/>
    </row>
    <row r="35" spans="1:49">
      <c r="A35" s="304"/>
      <c r="B35" s="305"/>
      <c r="C35" s="306"/>
      <c r="D35" s="365"/>
      <c r="E35" s="250"/>
      <c r="F35" s="250"/>
      <c r="G35" s="250"/>
      <c r="H35" s="250"/>
      <c r="I35" s="367" t="s">
        <v>152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6" t="s">
        <v>239</v>
      </c>
      <c r="AD35" s="38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7"/>
      <c r="AP35" s="477"/>
      <c r="AQ35" s="477"/>
      <c r="AR35" s="477"/>
      <c r="AS35" s="478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152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6" t="s">
        <v>239</v>
      </c>
      <c r="AD36" s="38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7"/>
      <c r="AP36" s="477"/>
      <c r="AQ36" s="477"/>
      <c r="AR36" s="477"/>
      <c r="AS36" s="478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152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6" t="s">
        <v>239</v>
      </c>
      <c r="AD37" s="38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7"/>
      <c r="AP37" s="477"/>
      <c r="AQ37" s="477"/>
      <c r="AR37" s="477"/>
      <c r="AS37" s="478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152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6" t="s">
        <v>239</v>
      </c>
      <c r="AD38" s="38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7"/>
      <c r="AP38" s="477"/>
      <c r="AQ38" s="477"/>
      <c r="AR38" s="477"/>
      <c r="AS38" s="478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152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6" t="s">
        <v>239</v>
      </c>
      <c r="AD39" s="38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7"/>
      <c r="AP39" s="477"/>
      <c r="AQ39" s="477"/>
      <c r="AR39" s="477"/>
      <c r="AS39" s="478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152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6" t="s">
        <v>239</v>
      </c>
      <c r="AD40" s="38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7"/>
      <c r="AP40" s="496"/>
      <c r="AQ40" s="496"/>
      <c r="AR40" s="496"/>
      <c r="AS40" s="497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152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6" t="s">
        <v>239</v>
      </c>
      <c r="AD41" s="38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7"/>
      <c r="AP41" s="496"/>
      <c r="AQ41" s="496"/>
      <c r="AR41" s="496"/>
      <c r="AS41" s="497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152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6" t="s">
        <v>239</v>
      </c>
      <c r="AD42" s="38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7"/>
      <c r="AP42" s="496"/>
      <c r="AQ42" s="496"/>
      <c r="AR42" s="496"/>
      <c r="AS42" s="497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152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6" t="s">
        <v>239</v>
      </c>
      <c r="AD43" s="38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7"/>
      <c r="AP43" s="496"/>
      <c r="AQ43" s="496"/>
      <c r="AR43" s="496"/>
      <c r="AS43" s="497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152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6" t="s">
        <v>239</v>
      </c>
      <c r="AD44" s="38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7"/>
      <c r="AP44" s="496"/>
      <c r="AQ44" s="496"/>
      <c r="AR44" s="496"/>
      <c r="AS44" s="497"/>
      <c r="AW44" s="201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152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386" t="s">
        <v>239</v>
      </c>
      <c r="AD45" s="38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8"/>
      <c r="AP45" s="499"/>
      <c r="AQ45" s="499"/>
      <c r="AR45" s="499"/>
      <c r="AS45" s="500"/>
      <c r="AW45" s="201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</v>
      </c>
      <c r="Q3" s="414"/>
      <c r="R3" s="414"/>
      <c r="S3" s="416" t="s">
        <v>151</v>
      </c>
      <c r="T3" s="416" t="str">
        <f>曜日!D4</f>
        <v>日</v>
      </c>
      <c r="U3" s="416" t="s">
        <v>31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296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298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512">
        <v>4</v>
      </c>
      <c r="L9" s="513"/>
      <c r="M9" s="514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512">
        <v>24</v>
      </c>
      <c r="L10" s="513"/>
      <c r="M10" s="514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512">
        <v>1</v>
      </c>
      <c r="L11" s="513"/>
      <c r="M11" s="514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32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6</v>
      </c>
      <c r="R9" s="395"/>
      <c r="S9" s="395"/>
      <c r="T9" s="395">
        <v>10</v>
      </c>
      <c r="U9" s="395"/>
      <c r="V9" s="395"/>
      <c r="W9" s="395">
        <v>21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58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15</v>
      </c>
      <c r="O12" s="434"/>
      <c r="P12" s="434"/>
      <c r="Q12" s="434">
        <f>Q9+Q10+Q11</f>
        <v>18</v>
      </c>
      <c r="R12" s="434"/>
      <c r="S12" s="434"/>
      <c r="T12" s="434">
        <f>SUM(T9:V11)</f>
        <v>27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299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291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301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302</v>
      </c>
      <c r="U20" s="363"/>
      <c r="V20" s="363"/>
      <c r="W20" s="363"/>
      <c r="X20" s="364"/>
      <c r="Y20" s="369" t="s">
        <v>303</v>
      </c>
      <c r="Z20" s="367"/>
      <c r="AA20" s="367"/>
      <c r="AB20" s="367"/>
      <c r="AC20" s="368"/>
      <c r="AD20" s="362" t="s">
        <v>304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5</v>
      </c>
      <c r="R9" s="395"/>
      <c r="S9" s="395"/>
      <c r="T9" s="395">
        <v>11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31</v>
      </c>
      <c r="AJ9" s="434"/>
      <c r="AK9" s="434"/>
      <c r="AL9" s="434">
        <f>N9+T9+Z9+AF9</f>
        <v>31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25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20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20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 t="s">
        <v>312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313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302</v>
      </c>
      <c r="U16" s="367"/>
      <c r="V16" s="367"/>
      <c r="W16" s="367"/>
      <c r="X16" s="368"/>
      <c r="Y16" s="369" t="s">
        <v>303</v>
      </c>
      <c r="Z16" s="367"/>
      <c r="AA16" s="367"/>
      <c r="AB16" s="367"/>
      <c r="AC16" s="368"/>
      <c r="AD16" s="369" t="s">
        <v>314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 ht="13.5" customHeight="1">
      <c r="A20" s="304"/>
      <c r="B20" s="305"/>
      <c r="C20" s="306"/>
      <c r="D20" s="396" t="s">
        <v>267</v>
      </c>
      <c r="E20" s="397"/>
      <c r="F20" s="400" t="s">
        <v>305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311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315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287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316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306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307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308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309</v>
      </c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246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>
        <v>4</v>
      </c>
      <c r="L9" s="395"/>
      <c r="M9" s="395"/>
      <c r="N9" s="395">
        <v>4</v>
      </c>
      <c r="O9" s="395"/>
      <c r="P9" s="395"/>
      <c r="Q9" s="395">
        <v>5</v>
      </c>
      <c r="R9" s="395"/>
      <c r="S9" s="395"/>
      <c r="T9" s="395">
        <v>11</v>
      </c>
      <c r="U9" s="395"/>
      <c r="V9" s="395"/>
      <c r="W9" s="395">
        <v>22</v>
      </c>
      <c r="X9" s="395"/>
      <c r="Y9" s="395"/>
      <c r="Z9" s="395">
        <v>13</v>
      </c>
      <c r="AA9" s="395"/>
      <c r="AB9" s="395"/>
      <c r="AC9" s="395">
        <v>0</v>
      </c>
      <c r="AD9" s="395"/>
      <c r="AE9" s="395"/>
      <c r="AF9" s="395">
        <v>3</v>
      </c>
      <c r="AG9" s="395"/>
      <c r="AH9" s="395"/>
      <c r="AI9" s="434">
        <f>K9+Q9+W9+AC9</f>
        <v>31</v>
      </c>
      <c r="AJ9" s="434"/>
      <c r="AK9" s="434"/>
      <c r="AL9" s="434">
        <f>N9+T9+Z9+AF9</f>
        <v>31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>
        <v>24</v>
      </c>
      <c r="L10" s="395"/>
      <c r="M10" s="395"/>
      <c r="N10" s="395">
        <v>10</v>
      </c>
      <c r="O10" s="395"/>
      <c r="P10" s="395"/>
      <c r="Q10" s="395">
        <v>12</v>
      </c>
      <c r="R10" s="395"/>
      <c r="S10" s="395"/>
      <c r="T10" s="395">
        <v>17</v>
      </c>
      <c r="U10" s="395"/>
      <c r="V10" s="395"/>
      <c r="W10" s="395">
        <v>0</v>
      </c>
      <c r="X10" s="395"/>
      <c r="Y10" s="395"/>
      <c r="Z10" s="395">
        <v>0</v>
      </c>
      <c r="AA10" s="395"/>
      <c r="AB10" s="395"/>
      <c r="AC10" s="395">
        <v>21</v>
      </c>
      <c r="AD10" s="395"/>
      <c r="AE10" s="395"/>
      <c r="AF10" s="395">
        <v>36</v>
      </c>
      <c r="AG10" s="395"/>
      <c r="AH10" s="395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>
        <v>1</v>
      </c>
      <c r="L11" s="395"/>
      <c r="M11" s="395"/>
      <c r="N11" s="395">
        <v>1</v>
      </c>
      <c r="O11" s="395"/>
      <c r="P11" s="395"/>
      <c r="Q11" s="395">
        <v>0</v>
      </c>
      <c r="R11" s="395"/>
      <c r="S11" s="395"/>
      <c r="T11" s="395">
        <v>0</v>
      </c>
      <c r="U11" s="395"/>
      <c r="V11" s="395"/>
      <c r="W11" s="395">
        <v>0</v>
      </c>
      <c r="X11" s="395"/>
      <c r="Y11" s="395"/>
      <c r="Z11" s="395">
        <v>0</v>
      </c>
      <c r="AA11" s="395"/>
      <c r="AB11" s="395"/>
      <c r="AC11" s="395">
        <v>0</v>
      </c>
      <c r="AD11" s="395"/>
      <c r="AE11" s="395"/>
      <c r="AF11" s="395">
        <v>0</v>
      </c>
      <c r="AG11" s="395"/>
      <c r="AH11" s="395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318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291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317</v>
      </c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5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11</v>
      </c>
      <c r="U9" s="434"/>
      <c r="V9" s="434"/>
      <c r="W9" s="434">
        <v>22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31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10</v>
      </c>
      <c r="O10" s="434"/>
      <c r="P10" s="434"/>
      <c r="Q10" s="434">
        <v>12</v>
      </c>
      <c r="R10" s="434"/>
      <c r="S10" s="434"/>
      <c r="T10" s="434">
        <v>17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21</v>
      </c>
      <c r="AD10" s="434"/>
      <c r="AE10" s="434"/>
      <c r="AF10" s="434">
        <v>36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15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21</v>
      </c>
      <c r="AD12" s="434"/>
      <c r="AE12" s="434"/>
      <c r="AF12" s="434">
        <f>SUM(AF9:AH11)</f>
        <v>39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44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 ht="13.5" customHeight="1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6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4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22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181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9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34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61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22</v>
      </c>
      <c r="X12" s="434"/>
      <c r="Y12" s="434"/>
      <c r="Z12" s="434">
        <f>SUM(Z9:AB11)</f>
        <v>13</v>
      </c>
      <c r="AA12" s="434"/>
      <c r="AB12" s="434"/>
      <c r="AC12" s="434">
        <f>SUM(AC9:AE11)</f>
        <v>22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92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42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518"/>
      <c r="Z16" s="519"/>
      <c r="AA16" s="519"/>
      <c r="AB16" s="519"/>
      <c r="AC16" s="520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515"/>
      <c r="Z19" s="516"/>
      <c r="AA19" s="516"/>
      <c r="AB19" s="516"/>
      <c r="AC19" s="517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319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302</v>
      </c>
      <c r="U20" s="363"/>
      <c r="V20" s="363"/>
      <c r="W20" s="363"/>
      <c r="X20" s="364"/>
      <c r="Y20" s="362" t="s">
        <v>303</v>
      </c>
      <c r="Z20" s="363"/>
      <c r="AA20" s="363"/>
      <c r="AB20" s="363"/>
      <c r="AC20" s="364"/>
      <c r="AD20" s="362" t="s">
        <v>304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320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257</v>
      </c>
      <c r="O21" s="367"/>
      <c r="P21" s="367"/>
      <c r="Q21" s="367"/>
      <c r="R21" s="367"/>
      <c r="S21" s="368"/>
      <c r="T21" s="369" t="s">
        <v>311</v>
      </c>
      <c r="U21" s="367"/>
      <c r="V21" s="367"/>
      <c r="W21" s="367"/>
      <c r="X21" s="368"/>
      <c r="Y21" s="369" t="s">
        <v>246</v>
      </c>
      <c r="Z21" s="367"/>
      <c r="AA21" s="367"/>
      <c r="AB21" s="367"/>
      <c r="AC21" s="368"/>
      <c r="AD21" s="369" t="s">
        <v>321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 t="s">
        <v>340</v>
      </c>
      <c r="G22" s="367"/>
      <c r="H22" s="367"/>
      <c r="I22" s="367"/>
      <c r="J22" s="367"/>
      <c r="K22" s="367"/>
      <c r="L22" s="367" t="s">
        <v>266</v>
      </c>
      <c r="M22" s="368"/>
      <c r="N22" s="369" t="s">
        <v>257</v>
      </c>
      <c r="O22" s="367"/>
      <c r="P22" s="367"/>
      <c r="Q22" s="367"/>
      <c r="R22" s="367"/>
      <c r="S22" s="368"/>
      <c r="T22" s="369" t="s">
        <v>291</v>
      </c>
      <c r="U22" s="367"/>
      <c r="V22" s="367"/>
      <c r="W22" s="367"/>
      <c r="X22" s="368"/>
      <c r="Y22" s="369" t="s">
        <v>246</v>
      </c>
      <c r="Z22" s="367"/>
      <c r="AA22" s="367"/>
      <c r="AB22" s="367"/>
      <c r="AC22" s="368"/>
      <c r="AD22" s="369" t="s">
        <v>316</v>
      </c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322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302</v>
      </c>
      <c r="U25" s="363"/>
      <c r="V25" s="363"/>
      <c r="W25" s="363"/>
      <c r="X25" s="364"/>
      <c r="Y25" s="518" t="s">
        <v>303</v>
      </c>
      <c r="Z25" s="519"/>
      <c r="AA25" s="519"/>
      <c r="AB25" s="519"/>
      <c r="AC25" s="520"/>
      <c r="AD25" s="362" t="s">
        <v>325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323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311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326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 t="s">
        <v>324</v>
      </c>
      <c r="G27" s="367"/>
      <c r="H27" s="367"/>
      <c r="I27" s="367"/>
      <c r="J27" s="367"/>
      <c r="K27" s="367"/>
      <c r="L27" s="367" t="s">
        <v>266</v>
      </c>
      <c r="M27" s="368"/>
      <c r="N27" s="369" t="s">
        <v>257</v>
      </c>
      <c r="O27" s="367"/>
      <c r="P27" s="367"/>
      <c r="Q27" s="367"/>
      <c r="R27" s="367"/>
      <c r="S27" s="368"/>
      <c r="T27" s="369" t="s">
        <v>291</v>
      </c>
      <c r="U27" s="367"/>
      <c r="V27" s="367"/>
      <c r="W27" s="367"/>
      <c r="X27" s="368"/>
      <c r="Y27" s="369" t="s">
        <v>244</v>
      </c>
      <c r="Z27" s="367"/>
      <c r="AA27" s="367"/>
      <c r="AB27" s="367"/>
      <c r="AC27" s="368"/>
      <c r="AD27" s="369" t="s">
        <v>327</v>
      </c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7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9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22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22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43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58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330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291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328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256</v>
      </c>
      <c r="O25" s="363"/>
      <c r="P25" s="363"/>
      <c r="Q25" s="363"/>
      <c r="R25" s="363"/>
      <c r="S25" s="364"/>
      <c r="T25" s="362" t="s">
        <v>302</v>
      </c>
      <c r="U25" s="363"/>
      <c r="V25" s="363"/>
      <c r="W25" s="363"/>
      <c r="X25" s="364"/>
      <c r="Y25" s="369" t="s">
        <v>303</v>
      </c>
      <c r="Z25" s="367"/>
      <c r="AA25" s="367"/>
      <c r="AB25" s="367"/>
      <c r="AC25" s="368"/>
      <c r="AD25" s="362" t="s">
        <v>329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8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30</v>
      </c>
      <c r="AM9" s="434"/>
      <c r="AN9" s="434"/>
      <c r="AO9" s="452">
        <f>AI13</f>
        <v>180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22</v>
      </c>
      <c r="L10" s="434"/>
      <c r="M10" s="434"/>
      <c r="N10" s="434">
        <v>9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28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42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331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287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 t="s">
        <v>332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9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3</v>
      </c>
      <c r="O9" s="434"/>
      <c r="P9" s="434"/>
      <c r="Q9" s="434">
        <v>5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31</v>
      </c>
      <c r="AJ9" s="434"/>
      <c r="AK9" s="434"/>
      <c r="AL9" s="434">
        <f>N9+T9+Z9+AF9</f>
        <v>29</v>
      </c>
      <c r="AM9" s="434"/>
      <c r="AN9" s="434"/>
      <c r="AO9" s="452">
        <f>AI13</f>
        <v>180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21</v>
      </c>
      <c r="L10" s="434"/>
      <c r="M10" s="434"/>
      <c r="N10" s="434">
        <v>10</v>
      </c>
      <c r="O10" s="434"/>
      <c r="P10" s="434"/>
      <c r="Q10" s="434">
        <v>12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61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41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337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256</v>
      </c>
      <c r="O15" s="363"/>
      <c r="P15" s="363"/>
      <c r="Q15" s="363"/>
      <c r="R15" s="363"/>
      <c r="S15" s="364"/>
      <c r="T15" s="362" t="s">
        <v>302</v>
      </c>
      <c r="U15" s="363"/>
      <c r="V15" s="363"/>
      <c r="W15" s="363"/>
      <c r="X15" s="364"/>
      <c r="Y15" s="362"/>
      <c r="Z15" s="363"/>
      <c r="AA15" s="363"/>
      <c r="AB15" s="363"/>
      <c r="AC15" s="364"/>
      <c r="AD15" s="362" t="s">
        <v>338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341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297</v>
      </c>
      <c r="U16" s="367"/>
      <c r="V16" s="367"/>
      <c r="W16" s="367"/>
      <c r="X16" s="368"/>
      <c r="Y16" s="369"/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333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287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334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339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291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338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335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291</v>
      </c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 t="s">
        <v>336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10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3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30</v>
      </c>
      <c r="AJ9" s="434"/>
      <c r="AK9" s="434"/>
      <c r="AL9" s="434">
        <f>N9+T9+Z9+AF9</f>
        <v>29</v>
      </c>
      <c r="AM9" s="434"/>
      <c r="AN9" s="434"/>
      <c r="AO9" s="452">
        <f>AI13</f>
        <v>179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20</v>
      </c>
      <c r="L10" s="434"/>
      <c r="M10" s="434"/>
      <c r="N10" s="434">
        <v>10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61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26</v>
      </c>
      <c r="L12" s="434"/>
      <c r="M12" s="434"/>
      <c r="N12" s="434">
        <f>N9+N10+N11</f>
        <v>14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88</v>
      </c>
      <c r="AJ12" s="434"/>
      <c r="AK12" s="434"/>
      <c r="AL12" s="434">
        <f>SUM(N12+T12+Z12+AF12)</f>
        <v>91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179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344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303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342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287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310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 t="s">
        <v>343</v>
      </c>
      <c r="G21" s="367"/>
      <c r="H21" s="367"/>
      <c r="I21" s="367"/>
      <c r="J21" s="367"/>
      <c r="K21" s="367"/>
      <c r="L21" s="367" t="s">
        <v>266</v>
      </c>
      <c r="M21" s="368"/>
      <c r="N21" s="369" t="s">
        <v>256</v>
      </c>
      <c r="O21" s="367"/>
      <c r="P21" s="367"/>
      <c r="Q21" s="367"/>
      <c r="R21" s="367"/>
      <c r="S21" s="368"/>
      <c r="T21" s="369" t="s">
        <v>311</v>
      </c>
      <c r="U21" s="367"/>
      <c r="V21" s="367"/>
      <c r="W21" s="367"/>
      <c r="X21" s="368"/>
      <c r="Y21" s="369" t="s">
        <v>244</v>
      </c>
      <c r="Z21" s="367"/>
      <c r="AA21" s="367"/>
      <c r="AB21" s="367"/>
      <c r="AC21" s="368"/>
      <c r="AD21" s="369" t="s">
        <v>345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361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302</v>
      </c>
      <c r="U25" s="363"/>
      <c r="V25" s="363"/>
      <c r="W25" s="363"/>
      <c r="X25" s="364"/>
      <c r="Y25" s="369" t="s">
        <v>244</v>
      </c>
      <c r="Z25" s="367"/>
      <c r="AA25" s="367"/>
      <c r="AB25" s="367"/>
      <c r="AC25" s="368"/>
      <c r="AD25" s="362" t="s">
        <v>362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 t="s">
        <v>363</v>
      </c>
      <c r="G26" s="367"/>
      <c r="H26" s="367"/>
      <c r="I26" s="367"/>
      <c r="J26" s="367"/>
      <c r="K26" s="367"/>
      <c r="L26" s="367" t="s">
        <v>266</v>
      </c>
      <c r="M26" s="368"/>
      <c r="N26" s="369" t="s">
        <v>257</v>
      </c>
      <c r="O26" s="367"/>
      <c r="P26" s="367"/>
      <c r="Q26" s="367"/>
      <c r="R26" s="367"/>
      <c r="S26" s="368"/>
      <c r="T26" s="369" t="s">
        <v>311</v>
      </c>
      <c r="U26" s="367"/>
      <c r="V26" s="367"/>
      <c r="W26" s="367"/>
      <c r="X26" s="368"/>
      <c r="Y26" s="369" t="s">
        <v>246</v>
      </c>
      <c r="Z26" s="367"/>
      <c r="AA26" s="367"/>
      <c r="AB26" s="367"/>
      <c r="AC26" s="368"/>
      <c r="AD26" s="369" t="s">
        <v>364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11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245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4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30</v>
      </c>
      <c r="AJ9" s="434"/>
      <c r="AK9" s="434"/>
      <c r="AL9" s="434">
        <f>N9+T9+Z9+AF9</f>
        <v>30</v>
      </c>
      <c r="AM9" s="434"/>
      <c r="AN9" s="434"/>
      <c r="AO9" s="452">
        <f>AI13</f>
        <v>181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20</v>
      </c>
      <c r="L10" s="434"/>
      <c r="M10" s="434"/>
      <c r="N10" s="434">
        <v>11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62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26</v>
      </c>
      <c r="L12" s="434"/>
      <c r="M12" s="434"/>
      <c r="N12" s="434">
        <f>N9+N10+N11</f>
        <v>16</v>
      </c>
      <c r="O12" s="434"/>
      <c r="P12" s="434"/>
      <c r="Q12" s="434">
        <f>Q9+Q10+Q11</f>
        <v>17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88</v>
      </c>
      <c r="AJ12" s="434"/>
      <c r="AK12" s="434"/>
      <c r="AL12" s="434">
        <f>SUM(N12+T12+Z12+AF12)</f>
        <v>93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42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346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303</v>
      </c>
      <c r="Z15" s="363"/>
      <c r="AA15" s="363"/>
      <c r="AB15" s="363"/>
      <c r="AC15" s="364"/>
      <c r="AD15" s="362" t="s">
        <v>334</v>
      </c>
      <c r="AE15" s="363"/>
      <c r="AF15" s="363"/>
      <c r="AG15" s="363"/>
      <c r="AH15" s="363"/>
      <c r="AI15" s="363"/>
      <c r="AJ15" s="362" t="s">
        <v>347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348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256</v>
      </c>
      <c r="O16" s="367"/>
      <c r="P16" s="367"/>
      <c r="Q16" s="367"/>
      <c r="R16" s="367"/>
      <c r="S16" s="368"/>
      <c r="T16" s="369" t="s">
        <v>302</v>
      </c>
      <c r="U16" s="367"/>
      <c r="V16" s="367"/>
      <c r="W16" s="367"/>
      <c r="X16" s="368"/>
      <c r="Y16" s="369" t="s">
        <v>244</v>
      </c>
      <c r="Z16" s="367"/>
      <c r="AA16" s="367"/>
      <c r="AB16" s="367"/>
      <c r="AC16" s="368"/>
      <c r="AD16" s="369" t="s">
        <v>338</v>
      </c>
      <c r="AE16" s="367"/>
      <c r="AF16" s="367"/>
      <c r="AG16" s="367"/>
      <c r="AH16" s="367"/>
      <c r="AI16" s="367"/>
      <c r="AJ16" s="362" t="s">
        <v>347</v>
      </c>
      <c r="AK16" s="363"/>
      <c r="AL16" s="363"/>
      <c r="AM16" s="363"/>
      <c r="AN16" s="363"/>
      <c r="AO16" s="363"/>
      <c r="AP16" s="363"/>
      <c r="AQ16" s="363"/>
      <c r="AR16" s="363"/>
      <c r="AS16" s="462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69"/>
      <c r="Z29" s="367"/>
      <c r="AA29" s="367"/>
      <c r="AB29" s="367"/>
      <c r="AC29" s="368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12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285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285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285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181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20</v>
      </c>
      <c r="L10" s="434"/>
      <c r="M10" s="434"/>
      <c r="N10" s="434">
        <v>12</v>
      </c>
      <c r="O10" s="434"/>
      <c r="P10" s="434"/>
      <c r="Q10" s="434">
        <v>13</v>
      </c>
      <c r="R10" s="434"/>
      <c r="S10" s="434"/>
      <c r="T10" s="434">
        <v>18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57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26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28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87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43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181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350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302</v>
      </c>
      <c r="U15" s="363"/>
      <c r="V15" s="363"/>
      <c r="W15" s="363"/>
      <c r="X15" s="364"/>
      <c r="Y15" s="362" t="s">
        <v>244</v>
      </c>
      <c r="Z15" s="363"/>
      <c r="AA15" s="363"/>
      <c r="AB15" s="363"/>
      <c r="AC15" s="364"/>
      <c r="AD15" s="362" t="s">
        <v>288</v>
      </c>
      <c r="AE15" s="363"/>
      <c r="AF15" s="363"/>
      <c r="AG15" s="363"/>
      <c r="AH15" s="363"/>
      <c r="AI15" s="363"/>
      <c r="AJ15" s="362" t="s">
        <v>351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349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256</v>
      </c>
      <c r="O20" s="363"/>
      <c r="P20" s="363"/>
      <c r="Q20" s="363"/>
      <c r="R20" s="363"/>
      <c r="S20" s="364"/>
      <c r="T20" s="362" t="s">
        <v>291</v>
      </c>
      <c r="U20" s="363"/>
      <c r="V20" s="363"/>
      <c r="W20" s="363"/>
      <c r="X20" s="364"/>
      <c r="Y20" s="369" t="s">
        <v>244</v>
      </c>
      <c r="Z20" s="367"/>
      <c r="AA20" s="367"/>
      <c r="AB20" s="367"/>
      <c r="AC20" s="368"/>
      <c r="AD20" s="362" t="s">
        <v>345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477" t="s">
        <v>354</v>
      </c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13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285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182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21</v>
      </c>
      <c r="L10" s="434"/>
      <c r="M10" s="434"/>
      <c r="N10" s="434">
        <v>11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24</v>
      </c>
      <c r="AD10" s="434"/>
      <c r="AE10" s="434"/>
      <c r="AF10" s="434">
        <v>33</v>
      </c>
      <c r="AG10" s="434"/>
      <c r="AH10" s="434"/>
      <c r="AI10" s="434">
        <f>K10+Q10+W10+AC10</f>
        <v>58</v>
      </c>
      <c r="AJ10" s="434"/>
      <c r="AK10" s="434"/>
      <c r="AL10" s="434">
        <f>N10+T10+Z10+AF10</f>
        <v>63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24</v>
      </c>
      <c r="AD12" s="434"/>
      <c r="AE12" s="434"/>
      <c r="AF12" s="434">
        <f>SUM(AF9:AH11)</f>
        <v>36</v>
      </c>
      <c r="AG12" s="434"/>
      <c r="AH12" s="434"/>
      <c r="AI12" s="434">
        <f>SUM(K12+Q12+W12+AC12)</f>
        <v>88</v>
      </c>
      <c r="AJ12" s="434"/>
      <c r="AK12" s="434"/>
      <c r="AL12" s="434">
        <f>SUM(N12+T12+Z12+AF12)</f>
        <v>94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43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182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355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311</v>
      </c>
      <c r="U15" s="363"/>
      <c r="V15" s="363"/>
      <c r="W15" s="363"/>
      <c r="X15" s="364"/>
      <c r="Y15" s="362" t="s">
        <v>244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 t="s">
        <v>356</v>
      </c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357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 t="s">
        <v>311</v>
      </c>
      <c r="U25" s="363"/>
      <c r="V25" s="363"/>
      <c r="W25" s="363"/>
      <c r="X25" s="364"/>
      <c r="Y25" s="369" t="s">
        <v>303</v>
      </c>
      <c r="Z25" s="367"/>
      <c r="AA25" s="367"/>
      <c r="AB25" s="367"/>
      <c r="AC25" s="368"/>
      <c r="AD25" s="362" t="s">
        <v>358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359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521" t="s">
        <v>360</v>
      </c>
      <c r="Y36" s="522"/>
      <c r="Z36" s="522"/>
      <c r="AA36" s="522"/>
      <c r="AB36" s="523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477" t="s">
        <v>354</v>
      </c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14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284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184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23</v>
      </c>
      <c r="L10" s="434"/>
      <c r="M10" s="434"/>
      <c r="N10" s="434">
        <v>11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34</v>
      </c>
      <c r="AG10" s="434"/>
      <c r="AH10" s="434"/>
      <c r="AI10" s="434">
        <f>K10+Q10+W10+AC10</f>
        <v>59</v>
      </c>
      <c r="AJ10" s="434"/>
      <c r="AK10" s="434"/>
      <c r="AL10" s="434">
        <f>N10+T10+Z10+AF10</f>
        <v>64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29</v>
      </c>
      <c r="L12" s="434"/>
      <c r="M12" s="434"/>
      <c r="N12" s="434">
        <f>N9+N10+N11</f>
        <v>16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89</v>
      </c>
      <c r="AJ12" s="434"/>
      <c r="AK12" s="434"/>
      <c r="AL12" s="434">
        <f>SUM(N12+T12+Z12+AF12)</f>
        <v>95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45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184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365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287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370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366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287</v>
      </c>
      <c r="U16" s="367"/>
      <c r="V16" s="367"/>
      <c r="W16" s="367"/>
      <c r="X16" s="368"/>
      <c r="Y16" s="369" t="s">
        <v>246</v>
      </c>
      <c r="Z16" s="367"/>
      <c r="AA16" s="367"/>
      <c r="AB16" s="367"/>
      <c r="AC16" s="368"/>
      <c r="AD16" s="369" t="s">
        <v>300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 t="s">
        <v>371</v>
      </c>
      <c r="G17" s="367"/>
      <c r="H17" s="367"/>
      <c r="I17" s="367"/>
      <c r="J17" s="367"/>
      <c r="K17" s="367"/>
      <c r="L17" s="367" t="s">
        <v>266</v>
      </c>
      <c r="M17" s="368"/>
      <c r="N17" s="369" t="s">
        <v>257</v>
      </c>
      <c r="O17" s="367"/>
      <c r="P17" s="367"/>
      <c r="Q17" s="367"/>
      <c r="R17" s="367"/>
      <c r="S17" s="368"/>
      <c r="T17" s="369" t="s">
        <v>291</v>
      </c>
      <c r="U17" s="367"/>
      <c r="V17" s="367"/>
      <c r="W17" s="367"/>
      <c r="X17" s="368"/>
      <c r="Y17" s="369" t="s">
        <v>244</v>
      </c>
      <c r="Z17" s="367"/>
      <c r="AA17" s="367"/>
      <c r="AB17" s="367"/>
      <c r="AC17" s="368"/>
      <c r="AD17" s="369" t="s">
        <v>300</v>
      </c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 t="s">
        <v>367</v>
      </c>
      <c r="G20" s="401"/>
      <c r="H20" s="401"/>
      <c r="I20" s="401"/>
      <c r="J20" s="401"/>
      <c r="K20" s="401"/>
      <c r="L20" s="363" t="s">
        <v>266</v>
      </c>
      <c r="M20" s="364"/>
      <c r="N20" s="362" t="s">
        <v>257</v>
      </c>
      <c r="O20" s="363"/>
      <c r="P20" s="363"/>
      <c r="Q20" s="363"/>
      <c r="R20" s="363"/>
      <c r="S20" s="364"/>
      <c r="T20" s="362" t="s">
        <v>302</v>
      </c>
      <c r="U20" s="363"/>
      <c r="V20" s="363"/>
      <c r="W20" s="363"/>
      <c r="X20" s="364"/>
      <c r="Y20" s="369" t="s">
        <v>246</v>
      </c>
      <c r="Z20" s="367"/>
      <c r="AA20" s="367"/>
      <c r="AB20" s="367"/>
      <c r="AC20" s="368"/>
      <c r="AD20" s="362" t="s">
        <v>321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 t="s">
        <v>368</v>
      </c>
      <c r="G25" s="363"/>
      <c r="H25" s="363"/>
      <c r="I25" s="363"/>
      <c r="J25" s="363"/>
      <c r="K25" s="363"/>
      <c r="L25" s="363" t="s">
        <v>266</v>
      </c>
      <c r="M25" s="364"/>
      <c r="N25" s="362" t="s">
        <v>257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 t="s">
        <v>246</v>
      </c>
      <c r="Z25" s="367"/>
      <c r="AA25" s="367"/>
      <c r="AB25" s="367"/>
      <c r="AC25" s="368"/>
      <c r="AD25" s="362" t="s">
        <v>369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359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521" t="s">
        <v>360</v>
      </c>
      <c r="Y36" s="522"/>
      <c r="Z36" s="522"/>
      <c r="AA36" s="522"/>
      <c r="AB36" s="523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Y26" sqref="Y26:AC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15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 t="s">
        <v>244</v>
      </c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 t="s">
        <v>284</v>
      </c>
      <c r="Q5" s="441"/>
      <c r="R5" s="441"/>
      <c r="S5" s="441"/>
      <c r="T5" s="441" t="s">
        <v>245</v>
      </c>
      <c r="U5" s="441"/>
      <c r="V5" s="441"/>
      <c r="W5" s="441"/>
      <c r="X5" s="442"/>
      <c r="Y5" s="446" t="s">
        <v>284</v>
      </c>
      <c r="Z5" s="441"/>
      <c r="AA5" s="441"/>
      <c r="AB5" s="441"/>
      <c r="AC5" s="441" t="s">
        <v>246</v>
      </c>
      <c r="AD5" s="441"/>
      <c r="AE5" s="441"/>
      <c r="AF5" s="441"/>
      <c r="AG5" s="451"/>
      <c r="AH5" s="447" t="s">
        <v>284</v>
      </c>
      <c r="AI5" s="441"/>
      <c r="AJ5" s="441"/>
      <c r="AK5" s="441"/>
      <c r="AL5" s="441" t="s">
        <v>241</v>
      </c>
      <c r="AM5" s="441"/>
      <c r="AN5" s="441"/>
      <c r="AO5" s="442"/>
      <c r="AP5" s="446" t="s">
        <v>284</v>
      </c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 t="s">
        <v>285</v>
      </c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434">
        <v>5</v>
      </c>
      <c r="L9" s="434"/>
      <c r="M9" s="434"/>
      <c r="N9" s="434">
        <v>4</v>
      </c>
      <c r="O9" s="434"/>
      <c r="P9" s="434"/>
      <c r="Q9" s="434">
        <v>3</v>
      </c>
      <c r="R9" s="434"/>
      <c r="S9" s="434"/>
      <c r="T9" s="434">
        <v>10</v>
      </c>
      <c r="U9" s="434"/>
      <c r="V9" s="434"/>
      <c r="W9" s="434">
        <v>21</v>
      </c>
      <c r="X9" s="434"/>
      <c r="Y9" s="434"/>
      <c r="Z9" s="434">
        <v>13</v>
      </c>
      <c r="AA9" s="434"/>
      <c r="AB9" s="434"/>
      <c r="AC9" s="434">
        <v>0</v>
      </c>
      <c r="AD9" s="434"/>
      <c r="AE9" s="434"/>
      <c r="AF9" s="434">
        <v>3</v>
      </c>
      <c r="AG9" s="434"/>
      <c r="AH9" s="434"/>
      <c r="AI9" s="434">
        <f>K9+Q9+W9+AC9</f>
        <v>29</v>
      </c>
      <c r="AJ9" s="434"/>
      <c r="AK9" s="434"/>
      <c r="AL9" s="434">
        <f>N9+T9+Z9+AF9</f>
        <v>30</v>
      </c>
      <c r="AM9" s="434"/>
      <c r="AN9" s="434"/>
      <c r="AO9" s="452">
        <f>AI13</f>
        <v>186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434">
        <v>24</v>
      </c>
      <c r="L10" s="434"/>
      <c r="M10" s="434"/>
      <c r="N10" s="434">
        <v>12</v>
      </c>
      <c r="O10" s="434"/>
      <c r="P10" s="434"/>
      <c r="Q10" s="434">
        <v>13</v>
      </c>
      <c r="R10" s="434"/>
      <c r="S10" s="434"/>
      <c r="T10" s="434">
        <v>19</v>
      </c>
      <c r="U10" s="434"/>
      <c r="V10" s="434"/>
      <c r="W10" s="434">
        <v>0</v>
      </c>
      <c r="X10" s="434"/>
      <c r="Y10" s="434"/>
      <c r="Z10" s="434">
        <v>0</v>
      </c>
      <c r="AA10" s="434"/>
      <c r="AB10" s="434"/>
      <c r="AC10" s="434">
        <v>23</v>
      </c>
      <c r="AD10" s="434"/>
      <c r="AE10" s="434"/>
      <c r="AF10" s="434">
        <v>34</v>
      </c>
      <c r="AG10" s="434"/>
      <c r="AH10" s="434"/>
      <c r="AI10" s="434">
        <f>K10+Q10+W10+AC10</f>
        <v>60</v>
      </c>
      <c r="AJ10" s="434"/>
      <c r="AK10" s="434"/>
      <c r="AL10" s="434">
        <f>N10+T10+Z10+AF10</f>
        <v>65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434">
        <v>1</v>
      </c>
      <c r="L11" s="434"/>
      <c r="M11" s="434"/>
      <c r="N11" s="434">
        <v>1</v>
      </c>
      <c r="O11" s="434"/>
      <c r="P11" s="434"/>
      <c r="Q11" s="434">
        <v>0</v>
      </c>
      <c r="R11" s="434"/>
      <c r="S11" s="434"/>
      <c r="T11" s="434">
        <v>0</v>
      </c>
      <c r="U11" s="434"/>
      <c r="V11" s="434"/>
      <c r="W11" s="434">
        <v>0</v>
      </c>
      <c r="X11" s="434"/>
      <c r="Y11" s="434"/>
      <c r="Z11" s="434">
        <v>0</v>
      </c>
      <c r="AA11" s="434"/>
      <c r="AB11" s="434"/>
      <c r="AC11" s="434">
        <v>0</v>
      </c>
      <c r="AD11" s="434"/>
      <c r="AE11" s="434"/>
      <c r="AF11" s="434">
        <v>0</v>
      </c>
      <c r="AG11" s="434"/>
      <c r="AH11" s="434"/>
      <c r="AI11" s="434">
        <f>K11+Q11+W11+AC11</f>
        <v>1</v>
      </c>
      <c r="AJ11" s="434"/>
      <c r="AK11" s="434"/>
      <c r="AL11" s="434">
        <f>N11+T11+Z11+AF11</f>
        <v>1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30</v>
      </c>
      <c r="L12" s="434"/>
      <c r="M12" s="434"/>
      <c r="N12" s="434">
        <f>N9+N10+N11</f>
        <v>17</v>
      </c>
      <c r="O12" s="434"/>
      <c r="P12" s="434"/>
      <c r="Q12" s="434">
        <f>Q9+Q10+Q11</f>
        <v>16</v>
      </c>
      <c r="R12" s="434"/>
      <c r="S12" s="434"/>
      <c r="T12" s="434">
        <f>SUM(T9:V11)</f>
        <v>29</v>
      </c>
      <c r="U12" s="434"/>
      <c r="V12" s="434"/>
      <c r="W12" s="434">
        <f>SUM(W9:Y11)</f>
        <v>21</v>
      </c>
      <c r="X12" s="434"/>
      <c r="Y12" s="434"/>
      <c r="Z12" s="434">
        <f>SUM(Z9:AB11)</f>
        <v>13</v>
      </c>
      <c r="AA12" s="434"/>
      <c r="AB12" s="434"/>
      <c r="AC12" s="434">
        <f>SUM(AC9:AE11)</f>
        <v>23</v>
      </c>
      <c r="AD12" s="434"/>
      <c r="AE12" s="434"/>
      <c r="AF12" s="434">
        <f>SUM(AF9:AH11)</f>
        <v>37</v>
      </c>
      <c r="AG12" s="434"/>
      <c r="AH12" s="434"/>
      <c r="AI12" s="434">
        <f>SUM(K12+Q12+W12+AC12)</f>
        <v>90</v>
      </c>
      <c r="AJ12" s="434"/>
      <c r="AK12" s="434"/>
      <c r="AL12" s="434">
        <f>SUM(N12+T12+Z12+AF12)</f>
        <v>96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47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34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 t="s">
        <v>372</v>
      </c>
      <c r="G15" s="401"/>
      <c r="H15" s="401"/>
      <c r="I15" s="401"/>
      <c r="J15" s="401"/>
      <c r="K15" s="401"/>
      <c r="L15" s="363" t="s">
        <v>266</v>
      </c>
      <c r="M15" s="364"/>
      <c r="N15" s="362" t="s">
        <v>257</v>
      </c>
      <c r="O15" s="363"/>
      <c r="P15" s="363"/>
      <c r="Q15" s="363"/>
      <c r="R15" s="363"/>
      <c r="S15" s="364"/>
      <c r="T15" s="362" t="s">
        <v>311</v>
      </c>
      <c r="U15" s="363"/>
      <c r="V15" s="363"/>
      <c r="W15" s="363"/>
      <c r="X15" s="364"/>
      <c r="Y15" s="362" t="s">
        <v>246</v>
      </c>
      <c r="Z15" s="363"/>
      <c r="AA15" s="363"/>
      <c r="AB15" s="363"/>
      <c r="AC15" s="364"/>
      <c r="AD15" s="362" t="s">
        <v>300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 t="s">
        <v>373</v>
      </c>
      <c r="G16" s="367"/>
      <c r="H16" s="367"/>
      <c r="I16" s="367"/>
      <c r="J16" s="367"/>
      <c r="K16" s="367"/>
      <c r="L16" s="367" t="s">
        <v>266</v>
      </c>
      <c r="M16" s="368"/>
      <c r="N16" s="369" t="s">
        <v>257</v>
      </c>
      <c r="O16" s="367"/>
      <c r="P16" s="367"/>
      <c r="Q16" s="367"/>
      <c r="R16" s="367"/>
      <c r="S16" s="368"/>
      <c r="T16" s="369" t="s">
        <v>311</v>
      </c>
      <c r="U16" s="367"/>
      <c r="V16" s="367"/>
      <c r="W16" s="367"/>
      <c r="X16" s="368"/>
      <c r="Y16" s="369" t="s">
        <v>246</v>
      </c>
      <c r="Z16" s="367"/>
      <c r="AA16" s="367"/>
      <c r="AB16" s="367"/>
      <c r="AC16" s="368"/>
      <c r="AD16" s="369" t="s">
        <v>288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 t="s">
        <v>286</v>
      </c>
      <c r="E31" s="248"/>
      <c r="F31" s="248"/>
      <c r="G31" s="248"/>
      <c r="H31" s="248"/>
      <c r="I31" s="363" t="s">
        <v>266</v>
      </c>
      <c r="J31" s="364"/>
      <c r="K31" s="362" t="s">
        <v>287</v>
      </c>
      <c r="L31" s="363"/>
      <c r="M31" s="363"/>
      <c r="N31" s="363"/>
      <c r="O31" s="364"/>
      <c r="P31" s="362" t="s">
        <v>288</v>
      </c>
      <c r="Q31" s="363"/>
      <c r="R31" s="363"/>
      <c r="S31" s="482" t="s">
        <v>289</v>
      </c>
      <c r="T31" s="483"/>
      <c r="U31" s="483"/>
      <c r="V31" s="483"/>
      <c r="W31" s="484"/>
      <c r="X31" s="386" t="s">
        <v>289</v>
      </c>
      <c r="Y31" s="387"/>
      <c r="Z31" s="387"/>
      <c r="AA31" s="387"/>
      <c r="AB31" s="485"/>
      <c r="AC31" s="386" t="s">
        <v>238</v>
      </c>
      <c r="AD31" s="387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 t="s">
        <v>290</v>
      </c>
      <c r="E32" s="250"/>
      <c r="F32" s="250"/>
      <c r="G32" s="250"/>
      <c r="H32" s="250"/>
      <c r="I32" s="367" t="s">
        <v>266</v>
      </c>
      <c r="J32" s="368"/>
      <c r="K32" s="362" t="s">
        <v>291</v>
      </c>
      <c r="L32" s="363"/>
      <c r="M32" s="363"/>
      <c r="N32" s="363"/>
      <c r="O32" s="364"/>
      <c r="P32" s="369" t="s">
        <v>288</v>
      </c>
      <c r="Q32" s="367"/>
      <c r="R32" s="367"/>
      <c r="S32" s="376" t="s">
        <v>292</v>
      </c>
      <c r="T32" s="377"/>
      <c r="U32" s="377"/>
      <c r="V32" s="377"/>
      <c r="W32" s="378"/>
      <c r="X32" s="383" t="s">
        <v>292</v>
      </c>
      <c r="Y32" s="384"/>
      <c r="Z32" s="384"/>
      <c r="AA32" s="384"/>
      <c r="AB32" s="385"/>
      <c r="AC32" s="383" t="s">
        <v>238</v>
      </c>
      <c r="AD32" s="384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 t="s">
        <v>293</v>
      </c>
      <c r="E33" s="250"/>
      <c r="F33" s="250"/>
      <c r="G33" s="250"/>
      <c r="H33" s="250"/>
      <c r="I33" s="367" t="s">
        <v>266</v>
      </c>
      <c r="J33" s="368"/>
      <c r="K33" s="362" t="s">
        <v>294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292</v>
      </c>
      <c r="T33" s="377"/>
      <c r="U33" s="377"/>
      <c r="V33" s="377"/>
      <c r="W33" s="378"/>
      <c r="X33" s="383" t="s">
        <v>292</v>
      </c>
      <c r="Y33" s="384"/>
      <c r="Z33" s="384"/>
      <c r="AA33" s="384"/>
      <c r="AB33" s="385"/>
      <c r="AC33" s="383" t="s">
        <v>238</v>
      </c>
      <c r="AD33" s="384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 t="s">
        <v>295</v>
      </c>
      <c r="E34" s="250"/>
      <c r="F34" s="250"/>
      <c r="G34" s="250"/>
      <c r="H34" s="250"/>
      <c r="I34" s="367" t="s">
        <v>266</v>
      </c>
      <c r="J34" s="368"/>
      <c r="K34" s="362" t="s">
        <v>297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238</v>
      </c>
      <c r="AD34" s="384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 t="s">
        <v>352</v>
      </c>
      <c r="E35" s="250"/>
      <c r="F35" s="250"/>
      <c r="G35" s="250"/>
      <c r="H35" s="250"/>
      <c r="I35" s="367" t="s">
        <v>266</v>
      </c>
      <c r="J35" s="368"/>
      <c r="K35" s="362" t="s">
        <v>302</v>
      </c>
      <c r="L35" s="363"/>
      <c r="M35" s="363"/>
      <c r="N35" s="363"/>
      <c r="O35" s="364"/>
      <c r="P35" s="369" t="s">
        <v>288</v>
      </c>
      <c r="Q35" s="367"/>
      <c r="R35" s="367"/>
      <c r="S35" s="376" t="s">
        <v>289</v>
      </c>
      <c r="T35" s="377"/>
      <c r="U35" s="377"/>
      <c r="V35" s="377"/>
      <c r="W35" s="378"/>
      <c r="X35" s="383" t="s">
        <v>289</v>
      </c>
      <c r="Y35" s="384"/>
      <c r="Z35" s="384"/>
      <c r="AA35" s="384"/>
      <c r="AB35" s="385"/>
      <c r="AC35" s="383" t="s">
        <v>238</v>
      </c>
      <c r="AD35" s="384"/>
      <c r="AE35" s="98">
        <v>3</v>
      </c>
      <c r="AF35" s="99" t="s">
        <v>273</v>
      </c>
      <c r="AG35" s="98">
        <v>5</v>
      </c>
      <c r="AH35" s="100" t="s">
        <v>353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 t="s">
        <v>359</v>
      </c>
      <c r="E36" s="250"/>
      <c r="F36" s="250"/>
      <c r="G36" s="250"/>
      <c r="H36" s="250"/>
      <c r="I36" s="367" t="s">
        <v>266</v>
      </c>
      <c r="J36" s="368"/>
      <c r="K36" s="362" t="s">
        <v>294</v>
      </c>
      <c r="L36" s="363"/>
      <c r="M36" s="363"/>
      <c r="N36" s="363"/>
      <c r="O36" s="364"/>
      <c r="P36" s="369" t="s">
        <v>300</v>
      </c>
      <c r="Q36" s="367"/>
      <c r="R36" s="367"/>
      <c r="S36" s="376" t="s">
        <v>292</v>
      </c>
      <c r="T36" s="377"/>
      <c r="U36" s="377"/>
      <c r="V36" s="377"/>
      <c r="W36" s="378"/>
      <c r="X36" s="521" t="s">
        <v>360</v>
      </c>
      <c r="Y36" s="522"/>
      <c r="Z36" s="522"/>
      <c r="AA36" s="522"/>
      <c r="AB36" s="523"/>
      <c r="AC36" s="383" t="s">
        <v>238</v>
      </c>
      <c r="AD36" s="384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16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17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18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276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19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20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21</v>
      </c>
      <c r="Q3" s="414"/>
      <c r="R3" s="414"/>
      <c r="S3" s="416" t="s">
        <v>151</v>
      </c>
      <c r="T3" s="416" t="str">
        <f>曜日!D6</f>
        <v>火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22</v>
      </c>
      <c r="Q3" s="414"/>
      <c r="R3" s="414"/>
      <c r="S3" s="416" t="s">
        <v>151</v>
      </c>
      <c r="T3" s="416" t="str">
        <f>曜日!D7</f>
        <v>水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23</v>
      </c>
      <c r="Q3" s="414"/>
      <c r="R3" s="414"/>
      <c r="S3" s="416" t="s">
        <v>151</v>
      </c>
      <c r="T3" s="416" t="str">
        <f>曜日!D8</f>
        <v>木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24</v>
      </c>
      <c r="Q3" s="414"/>
      <c r="R3" s="414"/>
      <c r="S3" s="416" t="s">
        <v>151</v>
      </c>
      <c r="T3" s="416" t="str">
        <f>曜日!D9</f>
        <v>金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25</v>
      </c>
      <c r="Q3" s="414"/>
      <c r="R3" s="414"/>
      <c r="S3" s="416" t="s">
        <v>151</v>
      </c>
      <c r="T3" s="416" t="str">
        <f>曜日!D3</f>
        <v>土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26</v>
      </c>
      <c r="Q3" s="414"/>
      <c r="R3" s="414"/>
      <c r="S3" s="416" t="s">
        <v>151</v>
      </c>
      <c r="T3" s="416" t="str">
        <f>曜日!D4</f>
        <v>日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156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10" t="s">
        <v>148</v>
      </c>
      <c r="AI1" s="510"/>
      <c r="AJ1" s="510"/>
      <c r="AK1" s="510"/>
      <c r="AL1" s="510" t="s">
        <v>149</v>
      </c>
      <c r="AM1" s="510"/>
      <c r="AN1" s="510"/>
      <c r="AO1" s="510"/>
      <c r="AP1" s="510" t="s">
        <v>150</v>
      </c>
      <c r="AQ1" s="510"/>
      <c r="AR1" s="510"/>
      <c r="AS1" s="51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令和3年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27</v>
      </c>
      <c r="Q3" s="414"/>
      <c r="R3" s="414"/>
      <c r="S3" s="416" t="s">
        <v>151</v>
      </c>
      <c r="T3" s="416" t="str">
        <f>曜日!D5</f>
        <v>月</v>
      </c>
      <c r="U3" s="416" t="s">
        <v>36</v>
      </c>
      <c r="V3" s="92"/>
      <c r="W3" s="412" t="s">
        <v>48</v>
      </c>
      <c r="X3" s="412"/>
      <c r="Y3" s="412"/>
      <c r="Z3" s="412" t="s">
        <v>129</v>
      </c>
      <c r="AA3" s="408"/>
      <c r="AB3" s="408"/>
      <c r="AC3" s="408"/>
      <c r="AD3" s="408"/>
      <c r="AE3" s="408"/>
      <c r="AF3" s="408"/>
      <c r="AG3" s="409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3" t="s">
        <v>155</v>
      </c>
      <c r="B5" s="274"/>
      <c r="C5" s="275"/>
      <c r="D5" s="388" t="s">
        <v>243</v>
      </c>
      <c r="E5" s="389"/>
      <c r="F5" s="389"/>
      <c r="G5" s="389"/>
      <c r="H5" s="389"/>
      <c r="I5" s="389"/>
      <c r="J5" s="420"/>
      <c r="K5" s="450" t="s">
        <v>244</v>
      </c>
      <c r="L5" s="441"/>
      <c r="M5" s="441"/>
      <c r="N5" s="441"/>
      <c r="O5" s="451"/>
      <c r="P5" s="447"/>
      <c r="Q5" s="441"/>
      <c r="R5" s="441"/>
      <c r="S5" s="441"/>
      <c r="T5" s="441" t="s">
        <v>245</v>
      </c>
      <c r="U5" s="441"/>
      <c r="V5" s="441"/>
      <c r="W5" s="441"/>
      <c r="X5" s="442"/>
      <c r="Y5" s="446"/>
      <c r="Z5" s="441"/>
      <c r="AA5" s="441"/>
      <c r="AB5" s="441"/>
      <c r="AC5" s="441" t="s">
        <v>246</v>
      </c>
      <c r="AD5" s="441"/>
      <c r="AE5" s="441"/>
      <c r="AF5" s="441"/>
      <c r="AG5" s="451"/>
      <c r="AH5" s="447"/>
      <c r="AI5" s="441"/>
      <c r="AJ5" s="441"/>
      <c r="AK5" s="441"/>
      <c r="AL5" s="441" t="s">
        <v>241</v>
      </c>
      <c r="AM5" s="441"/>
      <c r="AN5" s="441"/>
      <c r="AO5" s="442"/>
      <c r="AP5" s="446"/>
      <c r="AQ5" s="441"/>
      <c r="AR5" s="441"/>
      <c r="AS5" s="456"/>
    </row>
    <row r="6" spans="1:45" ht="14.25" thickBot="1">
      <c r="A6" s="279"/>
      <c r="B6" s="280"/>
      <c r="C6" s="281"/>
      <c r="D6" s="421"/>
      <c r="E6" s="422"/>
      <c r="F6" s="422"/>
      <c r="G6" s="422"/>
      <c r="H6" s="422"/>
      <c r="I6" s="422"/>
      <c r="J6" s="423"/>
      <c r="K6" s="424" t="s">
        <v>280</v>
      </c>
      <c r="L6" s="425"/>
      <c r="M6" s="425"/>
      <c r="N6" s="425"/>
      <c r="O6" s="426"/>
      <c r="P6" s="448"/>
      <c r="Q6" s="425"/>
      <c r="R6" s="425"/>
      <c r="S6" s="425"/>
      <c r="T6" s="425"/>
      <c r="U6" s="425"/>
      <c r="V6" s="425"/>
      <c r="W6" s="425"/>
      <c r="X6" s="449"/>
      <c r="Y6" s="440"/>
      <c r="Z6" s="425"/>
      <c r="AA6" s="425"/>
      <c r="AB6" s="425"/>
      <c r="AC6" s="425"/>
      <c r="AD6" s="425"/>
      <c r="AE6" s="425"/>
      <c r="AF6" s="425"/>
      <c r="AG6" s="426"/>
      <c r="AH6" s="448"/>
      <c r="AI6" s="425"/>
      <c r="AJ6" s="425"/>
      <c r="AK6" s="425"/>
      <c r="AL6" s="425"/>
      <c r="AM6" s="425"/>
      <c r="AN6" s="425"/>
      <c r="AO6" s="449"/>
      <c r="AP6" s="440"/>
      <c r="AQ6" s="425"/>
      <c r="AR6" s="425"/>
      <c r="AS6" s="461"/>
    </row>
    <row r="7" spans="1:45" ht="13.5" customHeight="1">
      <c r="A7" s="273" t="s">
        <v>131</v>
      </c>
      <c r="B7" s="302"/>
      <c r="C7" s="302"/>
      <c r="D7" s="388" t="s">
        <v>247</v>
      </c>
      <c r="E7" s="389"/>
      <c r="F7" s="389"/>
      <c r="G7" s="389"/>
      <c r="H7" s="389"/>
      <c r="I7" s="389"/>
      <c r="J7" s="390"/>
      <c r="K7" s="394" t="s">
        <v>248</v>
      </c>
      <c r="L7" s="392"/>
      <c r="M7" s="392"/>
      <c r="N7" s="392"/>
      <c r="O7" s="392"/>
      <c r="P7" s="393"/>
      <c r="Q7" s="394" t="s">
        <v>249</v>
      </c>
      <c r="R7" s="392"/>
      <c r="S7" s="392"/>
      <c r="T7" s="392"/>
      <c r="U7" s="392"/>
      <c r="V7" s="393"/>
      <c r="W7" s="394" t="s">
        <v>250</v>
      </c>
      <c r="X7" s="392"/>
      <c r="Y7" s="392"/>
      <c r="Z7" s="392"/>
      <c r="AA7" s="392"/>
      <c r="AB7" s="393"/>
      <c r="AC7" s="394" t="s">
        <v>251</v>
      </c>
      <c r="AD7" s="392"/>
      <c r="AE7" s="392"/>
      <c r="AF7" s="392"/>
      <c r="AG7" s="392"/>
      <c r="AH7" s="393"/>
      <c r="AI7" s="394" t="s">
        <v>252</v>
      </c>
      <c r="AJ7" s="392"/>
      <c r="AK7" s="392"/>
      <c r="AL7" s="392"/>
      <c r="AM7" s="392"/>
      <c r="AN7" s="393"/>
      <c r="AO7" s="443" t="s">
        <v>253</v>
      </c>
      <c r="AP7" s="444"/>
      <c r="AQ7" s="444"/>
      <c r="AR7" s="444"/>
      <c r="AS7" s="445"/>
    </row>
    <row r="8" spans="1:45">
      <c r="A8" s="304"/>
      <c r="B8" s="305"/>
      <c r="C8" s="305"/>
      <c r="D8" s="391"/>
      <c r="E8" s="392"/>
      <c r="F8" s="392"/>
      <c r="G8" s="392"/>
      <c r="H8" s="392"/>
      <c r="I8" s="392"/>
      <c r="J8" s="393"/>
      <c r="K8" s="427" t="s">
        <v>254</v>
      </c>
      <c r="L8" s="428"/>
      <c r="M8" s="429"/>
      <c r="N8" s="427" t="s">
        <v>255</v>
      </c>
      <c r="O8" s="428"/>
      <c r="P8" s="429"/>
      <c r="Q8" s="427" t="s">
        <v>254</v>
      </c>
      <c r="R8" s="428"/>
      <c r="S8" s="429"/>
      <c r="T8" s="427" t="s">
        <v>255</v>
      </c>
      <c r="U8" s="428"/>
      <c r="V8" s="429"/>
      <c r="W8" s="427" t="s">
        <v>254</v>
      </c>
      <c r="X8" s="428"/>
      <c r="Y8" s="429"/>
      <c r="Z8" s="427" t="s">
        <v>255</v>
      </c>
      <c r="AA8" s="428"/>
      <c r="AB8" s="429"/>
      <c r="AC8" s="427" t="s">
        <v>254</v>
      </c>
      <c r="AD8" s="428"/>
      <c r="AE8" s="429"/>
      <c r="AF8" s="427" t="s">
        <v>255</v>
      </c>
      <c r="AG8" s="428"/>
      <c r="AH8" s="429"/>
      <c r="AI8" s="427" t="s">
        <v>254</v>
      </c>
      <c r="AJ8" s="428"/>
      <c r="AK8" s="429"/>
      <c r="AL8" s="427" t="s">
        <v>255</v>
      </c>
      <c r="AM8" s="428"/>
      <c r="AN8" s="429"/>
      <c r="AO8" s="394"/>
      <c r="AP8" s="392"/>
      <c r="AQ8" s="392"/>
      <c r="AR8" s="392"/>
      <c r="AS8" s="439"/>
    </row>
    <row r="9" spans="1:45" ht="13.5" customHeight="1">
      <c r="A9" s="304"/>
      <c r="B9" s="305"/>
      <c r="C9" s="305"/>
      <c r="D9" s="430" t="s">
        <v>256</v>
      </c>
      <c r="E9" s="431"/>
      <c r="F9" s="431"/>
      <c r="G9" s="431"/>
      <c r="H9" s="431"/>
      <c r="I9" s="431"/>
      <c r="J9" s="431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5"/>
      <c r="AH9" s="395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2">
        <f>AI13</f>
        <v>0</v>
      </c>
      <c r="AP9" s="452"/>
      <c r="AQ9" s="452"/>
      <c r="AR9" s="452"/>
      <c r="AS9" s="453"/>
    </row>
    <row r="10" spans="1:45" ht="13.5" customHeight="1">
      <c r="A10" s="304"/>
      <c r="B10" s="305"/>
      <c r="C10" s="305"/>
      <c r="D10" s="430" t="s">
        <v>257</v>
      </c>
      <c r="E10" s="431"/>
      <c r="F10" s="431"/>
      <c r="G10" s="431"/>
      <c r="H10" s="431"/>
      <c r="I10" s="431"/>
      <c r="J10" s="431"/>
      <c r="K10" s="395"/>
      <c r="L10" s="395"/>
      <c r="M10" s="395"/>
      <c r="N10" s="395"/>
      <c r="O10" s="395"/>
      <c r="P10" s="395"/>
      <c r="Q10" s="395"/>
      <c r="R10" s="395"/>
      <c r="S10" s="395"/>
      <c r="T10" s="395"/>
      <c r="U10" s="395"/>
      <c r="V10" s="395"/>
      <c r="W10" s="395"/>
      <c r="X10" s="395"/>
      <c r="Y10" s="395"/>
      <c r="Z10" s="395"/>
      <c r="AA10" s="395"/>
      <c r="AB10" s="395"/>
      <c r="AC10" s="395"/>
      <c r="AD10" s="395"/>
      <c r="AE10" s="395"/>
      <c r="AF10" s="395"/>
      <c r="AG10" s="395"/>
      <c r="AH10" s="395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4"/>
      <c r="AP10" s="454"/>
      <c r="AQ10" s="454"/>
      <c r="AR10" s="454"/>
      <c r="AS10" s="455"/>
    </row>
    <row r="11" spans="1:45" ht="13.5" customHeight="1">
      <c r="A11" s="304"/>
      <c r="B11" s="305"/>
      <c r="C11" s="305"/>
      <c r="D11" s="430" t="s">
        <v>258</v>
      </c>
      <c r="E11" s="431"/>
      <c r="F11" s="431"/>
      <c r="G11" s="431"/>
      <c r="H11" s="431"/>
      <c r="I11" s="431"/>
      <c r="J11" s="431"/>
      <c r="K11" s="395"/>
      <c r="L11" s="395"/>
      <c r="M11" s="395"/>
      <c r="N11" s="395"/>
      <c r="O11" s="395"/>
      <c r="P11" s="395"/>
      <c r="Q11" s="395"/>
      <c r="R11" s="395"/>
      <c r="S11" s="395"/>
      <c r="T11" s="395"/>
      <c r="U11" s="395"/>
      <c r="V11" s="395"/>
      <c r="W11" s="395"/>
      <c r="X11" s="395"/>
      <c r="Y11" s="395"/>
      <c r="Z11" s="395"/>
      <c r="AA11" s="395"/>
      <c r="AB11" s="395"/>
      <c r="AC11" s="395"/>
      <c r="AD11" s="395"/>
      <c r="AE11" s="395"/>
      <c r="AF11" s="395"/>
      <c r="AG11" s="395"/>
      <c r="AH11" s="395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4"/>
      <c r="AP11" s="454"/>
      <c r="AQ11" s="454"/>
      <c r="AR11" s="454"/>
      <c r="AS11" s="455"/>
    </row>
    <row r="12" spans="1:45" ht="13.5" customHeight="1">
      <c r="A12" s="304"/>
      <c r="B12" s="305"/>
      <c r="C12" s="305"/>
      <c r="D12" s="430" t="s">
        <v>252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57" t="s">
        <v>259</v>
      </c>
      <c r="AP12" s="457"/>
      <c r="AQ12" s="457"/>
      <c r="AR12" s="457"/>
      <c r="AS12" s="458"/>
    </row>
    <row r="13" spans="1:45" ht="14.25" customHeight="1" thickBot="1">
      <c r="A13" s="304"/>
      <c r="B13" s="305"/>
      <c r="C13" s="305"/>
      <c r="D13" s="432"/>
      <c r="E13" s="433"/>
      <c r="F13" s="433"/>
      <c r="G13" s="433"/>
      <c r="H13" s="433"/>
      <c r="I13" s="433"/>
      <c r="J13" s="433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59"/>
      <c r="AP13" s="459"/>
      <c r="AQ13" s="459"/>
      <c r="AR13" s="459"/>
      <c r="AS13" s="460"/>
    </row>
    <row r="14" spans="1:45">
      <c r="A14" s="304"/>
      <c r="B14" s="305"/>
      <c r="C14" s="306"/>
      <c r="D14" s="435"/>
      <c r="E14" s="436"/>
      <c r="F14" s="394" t="s">
        <v>260</v>
      </c>
      <c r="G14" s="392"/>
      <c r="H14" s="392"/>
      <c r="I14" s="392"/>
      <c r="J14" s="392"/>
      <c r="K14" s="392"/>
      <c r="L14" s="392"/>
      <c r="M14" s="393"/>
      <c r="N14" s="394" t="s">
        <v>247</v>
      </c>
      <c r="O14" s="392"/>
      <c r="P14" s="392"/>
      <c r="Q14" s="392"/>
      <c r="R14" s="392"/>
      <c r="S14" s="393"/>
      <c r="T14" s="382" t="s">
        <v>261</v>
      </c>
      <c r="U14" s="360"/>
      <c r="V14" s="360"/>
      <c r="W14" s="360"/>
      <c r="X14" s="361"/>
      <c r="Y14" s="394" t="s">
        <v>262</v>
      </c>
      <c r="Z14" s="392"/>
      <c r="AA14" s="392"/>
      <c r="AB14" s="392"/>
      <c r="AC14" s="393"/>
      <c r="AD14" s="394" t="s">
        <v>263</v>
      </c>
      <c r="AE14" s="392"/>
      <c r="AF14" s="392"/>
      <c r="AG14" s="392"/>
      <c r="AH14" s="392"/>
      <c r="AI14" s="392"/>
      <c r="AJ14" s="394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439"/>
    </row>
    <row r="15" spans="1:45">
      <c r="A15" s="304"/>
      <c r="B15" s="305"/>
      <c r="C15" s="306"/>
      <c r="D15" s="396" t="s">
        <v>265</v>
      </c>
      <c r="E15" s="397"/>
      <c r="F15" s="400"/>
      <c r="G15" s="401"/>
      <c r="H15" s="401"/>
      <c r="I15" s="401"/>
      <c r="J15" s="401"/>
      <c r="K15" s="401"/>
      <c r="L15" s="363" t="s">
        <v>266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62"/>
    </row>
    <row r="16" spans="1:45">
      <c r="A16" s="304"/>
      <c r="B16" s="305"/>
      <c r="C16" s="306"/>
      <c r="D16" s="398"/>
      <c r="E16" s="399"/>
      <c r="F16" s="369"/>
      <c r="G16" s="367"/>
      <c r="H16" s="367"/>
      <c r="I16" s="367"/>
      <c r="J16" s="367"/>
      <c r="K16" s="367"/>
      <c r="L16" s="367" t="s">
        <v>266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7"/>
    </row>
    <row r="17" spans="1:45">
      <c r="A17" s="304"/>
      <c r="B17" s="305"/>
      <c r="C17" s="306"/>
      <c r="D17" s="398"/>
      <c r="E17" s="399"/>
      <c r="F17" s="369"/>
      <c r="G17" s="367"/>
      <c r="H17" s="367"/>
      <c r="I17" s="367"/>
      <c r="J17" s="367"/>
      <c r="K17" s="367"/>
      <c r="L17" s="367" t="s">
        <v>266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7"/>
    </row>
    <row r="18" spans="1:45">
      <c r="A18" s="304"/>
      <c r="B18" s="305"/>
      <c r="C18" s="306"/>
      <c r="D18" s="398"/>
      <c r="E18" s="399"/>
      <c r="F18" s="369"/>
      <c r="G18" s="367"/>
      <c r="H18" s="367"/>
      <c r="I18" s="367"/>
      <c r="J18" s="367"/>
      <c r="K18" s="367"/>
      <c r="L18" s="367" t="s">
        <v>266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7"/>
    </row>
    <row r="19" spans="1:45">
      <c r="A19" s="304"/>
      <c r="B19" s="305"/>
      <c r="C19" s="306"/>
      <c r="D19" s="391"/>
      <c r="E19" s="393"/>
      <c r="F19" s="379"/>
      <c r="G19" s="380"/>
      <c r="H19" s="380"/>
      <c r="I19" s="380"/>
      <c r="J19" s="380"/>
      <c r="K19" s="380"/>
      <c r="L19" s="380" t="s">
        <v>266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4"/>
    </row>
    <row r="20" spans="1:45">
      <c r="A20" s="304"/>
      <c r="B20" s="305"/>
      <c r="C20" s="306"/>
      <c r="D20" s="396" t="s">
        <v>267</v>
      </c>
      <c r="E20" s="397"/>
      <c r="F20" s="400"/>
      <c r="G20" s="401"/>
      <c r="H20" s="401"/>
      <c r="I20" s="401"/>
      <c r="J20" s="401"/>
      <c r="K20" s="401"/>
      <c r="L20" s="363" t="s">
        <v>266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62"/>
    </row>
    <row r="21" spans="1:45">
      <c r="A21" s="304"/>
      <c r="B21" s="305"/>
      <c r="C21" s="306"/>
      <c r="D21" s="398"/>
      <c r="E21" s="399"/>
      <c r="F21" s="369"/>
      <c r="G21" s="367"/>
      <c r="H21" s="367"/>
      <c r="I21" s="367"/>
      <c r="J21" s="367"/>
      <c r="K21" s="367"/>
      <c r="L21" s="367" t="s">
        <v>266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7"/>
    </row>
    <row r="22" spans="1:45">
      <c r="A22" s="304"/>
      <c r="B22" s="305"/>
      <c r="C22" s="306"/>
      <c r="D22" s="398"/>
      <c r="E22" s="399"/>
      <c r="F22" s="369"/>
      <c r="G22" s="367"/>
      <c r="H22" s="367"/>
      <c r="I22" s="367"/>
      <c r="J22" s="367"/>
      <c r="K22" s="367"/>
      <c r="L22" s="367" t="s">
        <v>266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7"/>
    </row>
    <row r="23" spans="1:45">
      <c r="A23" s="304"/>
      <c r="B23" s="305"/>
      <c r="C23" s="306"/>
      <c r="D23" s="398"/>
      <c r="E23" s="399"/>
      <c r="F23" s="369"/>
      <c r="G23" s="367"/>
      <c r="H23" s="367"/>
      <c r="I23" s="367"/>
      <c r="J23" s="367"/>
      <c r="K23" s="367"/>
      <c r="L23" s="367" t="s">
        <v>266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7"/>
    </row>
    <row r="24" spans="1:45">
      <c r="A24" s="304"/>
      <c r="B24" s="305"/>
      <c r="C24" s="306"/>
      <c r="D24" s="391"/>
      <c r="E24" s="393"/>
      <c r="F24" s="379"/>
      <c r="G24" s="380"/>
      <c r="H24" s="380"/>
      <c r="I24" s="380"/>
      <c r="J24" s="380"/>
      <c r="K24" s="380"/>
      <c r="L24" s="380" t="s">
        <v>266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4"/>
    </row>
    <row r="25" spans="1:45" ht="13.5" customHeight="1">
      <c r="A25" s="304"/>
      <c r="B25" s="305"/>
      <c r="C25" s="306"/>
      <c r="D25" s="471" t="s">
        <v>268</v>
      </c>
      <c r="E25" s="472"/>
      <c r="F25" s="362"/>
      <c r="G25" s="363"/>
      <c r="H25" s="363"/>
      <c r="I25" s="363"/>
      <c r="J25" s="363"/>
      <c r="K25" s="363"/>
      <c r="L25" s="363" t="s">
        <v>266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62"/>
    </row>
    <row r="26" spans="1:45" s="94" customFormat="1">
      <c r="A26" s="304"/>
      <c r="B26" s="305"/>
      <c r="C26" s="306"/>
      <c r="D26" s="473"/>
      <c r="E26" s="474"/>
      <c r="F26" s="369"/>
      <c r="G26" s="367"/>
      <c r="H26" s="367"/>
      <c r="I26" s="367"/>
      <c r="J26" s="367"/>
      <c r="K26" s="367"/>
      <c r="L26" s="367" t="s">
        <v>266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7"/>
    </row>
    <row r="27" spans="1:45" s="94" customFormat="1">
      <c r="A27" s="304"/>
      <c r="B27" s="305"/>
      <c r="C27" s="306"/>
      <c r="D27" s="473"/>
      <c r="E27" s="474"/>
      <c r="F27" s="369"/>
      <c r="G27" s="367"/>
      <c r="H27" s="367"/>
      <c r="I27" s="367"/>
      <c r="J27" s="367"/>
      <c r="K27" s="367"/>
      <c r="L27" s="367" t="s">
        <v>266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7"/>
    </row>
    <row r="28" spans="1:45" s="94" customFormat="1">
      <c r="A28" s="304"/>
      <c r="B28" s="305"/>
      <c r="C28" s="306"/>
      <c r="D28" s="473"/>
      <c r="E28" s="474"/>
      <c r="F28" s="369"/>
      <c r="G28" s="367"/>
      <c r="H28" s="367"/>
      <c r="I28" s="367"/>
      <c r="J28" s="367"/>
      <c r="K28" s="367"/>
      <c r="L28" s="367" t="s">
        <v>266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7"/>
    </row>
    <row r="29" spans="1:45" s="94" customFormat="1" ht="14.25" thickBot="1">
      <c r="A29" s="304"/>
      <c r="B29" s="305"/>
      <c r="C29" s="306"/>
      <c r="D29" s="475"/>
      <c r="E29" s="476"/>
      <c r="F29" s="370"/>
      <c r="G29" s="371"/>
      <c r="H29" s="371"/>
      <c r="I29" s="371"/>
      <c r="J29" s="371"/>
      <c r="K29" s="371"/>
      <c r="L29" s="371" t="s">
        <v>266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3"/>
    </row>
    <row r="30" spans="1:45" s="94" customFormat="1" ht="13.5" customHeight="1">
      <c r="A30" s="273" t="s">
        <v>144</v>
      </c>
      <c r="B30" s="302"/>
      <c r="C30" s="303"/>
      <c r="D30" s="359" t="s">
        <v>260</v>
      </c>
      <c r="E30" s="360"/>
      <c r="F30" s="360"/>
      <c r="G30" s="360"/>
      <c r="H30" s="360"/>
      <c r="I30" s="360"/>
      <c r="J30" s="361"/>
      <c r="K30" s="382" t="s">
        <v>261</v>
      </c>
      <c r="L30" s="360"/>
      <c r="M30" s="360"/>
      <c r="N30" s="360"/>
      <c r="O30" s="361"/>
      <c r="P30" s="382" t="s">
        <v>263</v>
      </c>
      <c r="Q30" s="360"/>
      <c r="R30" s="361"/>
      <c r="S30" s="382" t="s">
        <v>269</v>
      </c>
      <c r="T30" s="360"/>
      <c r="U30" s="360"/>
      <c r="V30" s="360"/>
      <c r="W30" s="361"/>
      <c r="X30" s="382" t="s">
        <v>270</v>
      </c>
      <c r="Y30" s="360"/>
      <c r="Z30" s="360"/>
      <c r="AA30" s="360"/>
      <c r="AB30" s="361"/>
      <c r="AC30" s="360" t="s">
        <v>271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272</v>
      </c>
      <c r="AP30" s="360"/>
      <c r="AQ30" s="360"/>
      <c r="AR30" s="360"/>
      <c r="AS30" s="481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266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82"/>
      <c r="T31" s="483"/>
      <c r="U31" s="483"/>
      <c r="V31" s="483"/>
      <c r="W31" s="484"/>
      <c r="X31" s="386"/>
      <c r="Y31" s="387"/>
      <c r="Z31" s="387"/>
      <c r="AA31" s="387"/>
      <c r="AB31" s="485"/>
      <c r="AC31" s="386" t="s">
        <v>238</v>
      </c>
      <c r="AD31" s="387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79"/>
      <c r="AP31" s="479"/>
      <c r="AQ31" s="479"/>
      <c r="AR31" s="479"/>
      <c r="AS31" s="480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266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238</v>
      </c>
      <c r="AD32" s="38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7"/>
      <c r="AP32" s="477"/>
      <c r="AQ32" s="477"/>
      <c r="AR32" s="477"/>
      <c r="AS32" s="478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266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238</v>
      </c>
      <c r="AD33" s="38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7"/>
      <c r="AP33" s="477"/>
      <c r="AQ33" s="477"/>
      <c r="AR33" s="477"/>
      <c r="AS33" s="478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266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238</v>
      </c>
      <c r="AD34" s="38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7"/>
      <c r="AP34" s="477"/>
      <c r="AQ34" s="477"/>
      <c r="AR34" s="477"/>
      <c r="AS34" s="478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266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238</v>
      </c>
      <c r="AD35" s="38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7"/>
      <c r="AP35" s="477"/>
      <c r="AQ35" s="477"/>
      <c r="AR35" s="477"/>
      <c r="AS35" s="478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266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238</v>
      </c>
      <c r="AD36" s="38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7"/>
      <c r="AP36" s="477"/>
      <c r="AQ36" s="477"/>
      <c r="AR36" s="477"/>
      <c r="AS36" s="478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266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3" t="s">
        <v>238</v>
      </c>
      <c r="AD37" s="38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7"/>
      <c r="AP37" s="477"/>
      <c r="AQ37" s="477"/>
      <c r="AR37" s="477"/>
      <c r="AS37" s="478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266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238</v>
      </c>
      <c r="AD38" s="38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7"/>
      <c r="AP38" s="477"/>
      <c r="AQ38" s="477"/>
      <c r="AR38" s="477"/>
      <c r="AS38" s="478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266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238</v>
      </c>
      <c r="AD39" s="38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7"/>
      <c r="AP39" s="477"/>
      <c r="AQ39" s="477"/>
      <c r="AR39" s="477"/>
      <c r="AS39" s="478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266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238</v>
      </c>
      <c r="AD40" s="38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7"/>
      <c r="AP40" s="496"/>
      <c r="AQ40" s="496"/>
      <c r="AR40" s="496"/>
      <c r="AS40" s="497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266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238</v>
      </c>
      <c r="AD41" s="38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7"/>
      <c r="AP41" s="496"/>
      <c r="AQ41" s="496"/>
      <c r="AR41" s="496"/>
      <c r="AS41" s="497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266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238</v>
      </c>
      <c r="AD42" s="38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7"/>
      <c r="AP42" s="496"/>
      <c r="AQ42" s="496"/>
      <c r="AR42" s="496"/>
      <c r="AS42" s="497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266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238</v>
      </c>
      <c r="AD43" s="38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7"/>
      <c r="AP43" s="496"/>
      <c r="AQ43" s="496"/>
      <c r="AR43" s="496"/>
      <c r="AS43" s="497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266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238</v>
      </c>
      <c r="AD44" s="38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7"/>
      <c r="AP44" s="496"/>
      <c r="AQ44" s="496"/>
      <c r="AR44" s="496"/>
      <c r="AS44" s="497"/>
    </row>
    <row r="45" spans="1:49" ht="14.25" thickBot="1">
      <c r="A45" s="307"/>
      <c r="B45" s="308"/>
      <c r="C45" s="309"/>
      <c r="D45" s="502"/>
      <c r="E45" s="503"/>
      <c r="F45" s="503"/>
      <c r="G45" s="503"/>
      <c r="H45" s="503"/>
      <c r="I45" s="371" t="s">
        <v>266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4"/>
      <c r="T45" s="505"/>
      <c r="U45" s="505"/>
      <c r="V45" s="505"/>
      <c r="W45" s="506"/>
      <c r="X45" s="507"/>
      <c r="Y45" s="508"/>
      <c r="Z45" s="508"/>
      <c r="AA45" s="508"/>
      <c r="AB45" s="509"/>
      <c r="AC45" s="507" t="s">
        <v>238</v>
      </c>
      <c r="AD45" s="508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8"/>
      <c r="AP45" s="499"/>
      <c r="AQ45" s="499"/>
      <c r="AR45" s="499"/>
      <c r="AS45" s="500"/>
    </row>
    <row r="46" spans="1:49" ht="13.5" customHeight="1">
      <c r="A46" s="273" t="s">
        <v>161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184</v>
      </c>
      <c r="K46" s="271"/>
      <c r="L46" s="271"/>
      <c r="M46" s="271"/>
      <c r="N46" s="271"/>
      <c r="O46" s="271"/>
      <c r="P46" s="336" t="s">
        <v>185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184</v>
      </c>
      <c r="AB46" s="271"/>
      <c r="AC46" s="271"/>
      <c r="AD46" s="271"/>
      <c r="AE46" s="271"/>
      <c r="AF46" s="351"/>
      <c r="AG46" s="336" t="s">
        <v>186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185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182</v>
      </c>
      <c r="E47" s="355"/>
      <c r="F47" s="324" t="s">
        <v>199</v>
      </c>
      <c r="G47" s="325"/>
      <c r="H47" s="325"/>
      <c r="I47" s="326"/>
      <c r="J47" s="196"/>
      <c r="K47" s="491"/>
      <c r="L47" s="492"/>
      <c r="M47" s="492"/>
      <c r="N47" s="492"/>
      <c r="O47" s="130" t="s">
        <v>152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225</v>
      </c>
      <c r="Z47" s="341"/>
      <c r="AA47" s="493"/>
      <c r="AB47" s="494"/>
      <c r="AC47" s="494"/>
      <c r="AD47" s="494"/>
      <c r="AE47" s="494"/>
      <c r="AF47" s="132" t="s">
        <v>152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7"/>
      <c r="E48" s="488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152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152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7"/>
      <c r="E49" s="488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152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152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7"/>
      <c r="E50" s="488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152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152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7"/>
      <c r="E51" s="488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152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152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7"/>
      <c r="E52" s="488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152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152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9"/>
      <c r="E53" s="490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152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152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222</v>
      </c>
      <c r="E54" s="354"/>
      <c r="F54" s="354"/>
      <c r="G54" s="354"/>
      <c r="H54" s="354"/>
      <c r="I54" s="355"/>
      <c r="J54" s="295" t="s">
        <v>184</v>
      </c>
      <c r="K54" s="256"/>
      <c r="L54" s="256"/>
      <c r="M54" s="256"/>
      <c r="N54" s="256"/>
      <c r="O54" s="256"/>
      <c r="P54" s="295" t="s">
        <v>185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152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181</v>
      </c>
      <c r="E55" s="355"/>
      <c r="F55" s="324" t="s">
        <v>226</v>
      </c>
      <c r="G55" s="325"/>
      <c r="H55" s="325"/>
      <c r="I55" s="326"/>
      <c r="J55" s="320"/>
      <c r="K55" s="321"/>
      <c r="L55" s="321"/>
      <c r="M55" s="321"/>
      <c r="N55" s="321"/>
      <c r="O55" s="130" t="s">
        <v>152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152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7"/>
      <c r="E56" s="488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152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152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5"/>
    </row>
    <row r="57" spans="1:45" ht="14.25" customHeight="1">
      <c r="A57" s="304"/>
      <c r="B57" s="305"/>
      <c r="C57" s="305"/>
      <c r="D57" s="487"/>
      <c r="E57" s="488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152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222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185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1"/>
    </row>
    <row r="58" spans="1:45" ht="13.5" customHeight="1">
      <c r="A58" s="304"/>
      <c r="B58" s="305"/>
      <c r="C58" s="305"/>
      <c r="D58" s="487"/>
      <c r="E58" s="488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152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228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162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7"/>
      <c r="E59" s="488"/>
      <c r="F59" s="468"/>
      <c r="G59" s="469"/>
      <c r="H59" s="469"/>
      <c r="I59" s="470"/>
      <c r="J59" s="322"/>
      <c r="K59" s="323"/>
      <c r="L59" s="323"/>
      <c r="M59" s="323"/>
      <c r="N59" s="323"/>
      <c r="O59" s="133" t="s">
        <v>152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227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162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7"/>
      <c r="E60" s="488"/>
      <c r="F60" s="324" t="s">
        <v>198</v>
      </c>
      <c r="G60" s="325"/>
      <c r="H60" s="325"/>
      <c r="I60" s="326"/>
      <c r="J60" s="320"/>
      <c r="K60" s="321"/>
      <c r="L60" s="321"/>
      <c r="M60" s="321"/>
      <c r="N60" s="321"/>
      <c r="O60" s="130" t="s">
        <v>152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222</v>
      </c>
      <c r="Z60" s="256"/>
      <c r="AA60" s="256"/>
      <c r="AB60" s="256"/>
      <c r="AC60" s="256"/>
      <c r="AD60" s="256"/>
      <c r="AE60" s="256"/>
      <c r="AF60" s="319"/>
      <c r="AG60" s="29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7"/>
      <c r="E61" s="488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152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183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7"/>
      <c r="E62" s="488"/>
      <c r="F62" s="465" t="s">
        <v>200</v>
      </c>
      <c r="G62" s="466"/>
      <c r="H62" s="466"/>
      <c r="I62" s="467"/>
      <c r="J62" s="295" t="s">
        <v>185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7"/>
      <c r="E63" s="488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162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176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7"/>
      <c r="E64" s="488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162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7"/>
      <c r="E65" s="488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162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223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9"/>
      <c r="E66" s="490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162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6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221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187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219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220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4" t="s">
        <v>229</v>
      </c>
      <c r="C2" s="524"/>
      <c r="D2" s="524"/>
      <c r="E2" s="2"/>
      <c r="F2" s="525" t="s">
        <v>41</v>
      </c>
      <c r="G2" s="525"/>
      <c r="H2" s="525"/>
    </row>
    <row r="3" spans="2:8">
      <c r="B3" t="s">
        <v>1</v>
      </c>
      <c r="C3" s="1" t="s">
        <v>32</v>
      </c>
      <c r="D3" t="s">
        <v>282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3" t="s">
        <v>234</v>
      </c>
      <c r="E5" s="4"/>
      <c r="F5" s="525"/>
      <c r="G5" s="525"/>
      <c r="H5" s="525"/>
    </row>
    <row r="6" spans="2:8">
      <c r="B6" t="s">
        <v>37</v>
      </c>
      <c r="C6" s="1" t="s">
        <v>32</v>
      </c>
      <c r="D6" s="223" t="s">
        <v>235</v>
      </c>
      <c r="E6" s="4"/>
      <c r="F6" s="525"/>
      <c r="G6" s="525"/>
      <c r="H6" s="525"/>
    </row>
    <row r="7" spans="2:8">
      <c r="B7" t="s">
        <v>38</v>
      </c>
      <c r="C7" s="1" t="s">
        <v>32</v>
      </c>
      <c r="D7" s="223" t="s">
        <v>236</v>
      </c>
      <c r="E7" s="4"/>
      <c r="F7" s="525"/>
      <c r="G7" s="525"/>
      <c r="H7" s="525"/>
    </row>
    <row r="8" spans="2:8">
      <c r="B8" t="s">
        <v>39</v>
      </c>
      <c r="C8" s="1" t="s">
        <v>32</v>
      </c>
      <c r="D8" s="223" t="s">
        <v>237</v>
      </c>
      <c r="E8" s="4"/>
      <c r="F8" s="525"/>
      <c r="G8" s="525"/>
      <c r="H8" s="525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4" t="s">
        <v>230</v>
      </c>
      <c r="C11" s="524"/>
      <c r="D11" s="524"/>
      <c r="E11" s="4"/>
      <c r="F11" s="525" t="s">
        <v>42</v>
      </c>
      <c r="G11" s="525"/>
      <c r="H11" s="525"/>
    </row>
    <row r="12" spans="2:8">
      <c r="B12" t="s">
        <v>240</v>
      </c>
      <c r="C12" s="525" t="s">
        <v>281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令和3年</v>
      </c>
      <c r="B1" s="525"/>
      <c r="C1" s="81" t="str">
        <f>曜日!C12</f>
        <v>5月</v>
      </c>
      <c r="D1" s="525" t="s">
        <v>46</v>
      </c>
      <c r="E1" s="525"/>
      <c r="F1" s="137" t="s">
        <v>47</v>
      </c>
      <c r="G1" s="40" t="s">
        <v>163</v>
      </c>
      <c r="H1" s="40"/>
      <c r="I1" s="40" t="s">
        <v>48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49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50</v>
      </c>
      <c r="D4" s="50" t="s">
        <v>51</v>
      </c>
      <c r="E4" s="50" t="s">
        <v>52</v>
      </c>
      <c r="F4" s="51" t="s">
        <v>53</v>
      </c>
      <c r="G4" s="525" t="s">
        <v>54</v>
      </c>
      <c r="H4" s="525"/>
      <c r="I4" s="525"/>
      <c r="J4" s="525"/>
      <c r="K4" s="525"/>
    </row>
    <row r="5" spans="1:11" ht="14.25">
      <c r="A5" s="525" t="s">
        <v>47</v>
      </c>
      <c r="B5" s="525"/>
      <c r="C5" s="52" t="s">
        <v>55</v>
      </c>
      <c r="D5" s="53">
        <v>5</v>
      </c>
      <c r="E5" s="54">
        <v>0</v>
      </c>
      <c r="F5" s="53">
        <v>0</v>
      </c>
      <c r="G5" s="525" t="s">
        <v>279</v>
      </c>
      <c r="H5" s="525"/>
      <c r="I5" s="525"/>
      <c r="J5" s="525"/>
      <c r="K5" s="525"/>
    </row>
    <row r="6" spans="1:11" ht="17.25">
      <c r="A6" s="525" t="s">
        <v>56</v>
      </c>
      <c r="B6" s="525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5" t="s">
        <v>164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5" t="s">
        <v>65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232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66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277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278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56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68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69</v>
      </c>
      <c r="B22" s="525"/>
      <c r="C22" s="60" t="s">
        <v>70</v>
      </c>
      <c r="D22" s="525" t="s">
        <v>71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65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232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66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277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278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72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69</v>
      </c>
      <c r="B30" s="525"/>
      <c r="C30" s="60" t="s">
        <v>70</v>
      </c>
      <c r="D30" s="525" t="s">
        <v>71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65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232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66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277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278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70</v>
      </c>
      <c r="D38" s="525" t="s">
        <v>73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56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70</v>
      </c>
      <c r="D44" s="525" t="s">
        <v>75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76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77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5"/>
      <c r="I1" s="525"/>
    </row>
    <row r="2" spans="1:9" ht="22.5" customHeight="1">
      <c r="A2" s="107" t="s">
        <v>160</v>
      </c>
      <c r="B2" s="525" t="s">
        <v>79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80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180</v>
      </c>
      <c r="B4" s="525" t="s">
        <v>188</v>
      </c>
      <c r="C4" s="525"/>
      <c r="D4" s="525"/>
      <c r="E4" s="139">
        <f>業務遂行状況!AI3</f>
        <v>1</v>
      </c>
      <c r="F4" s="140" t="s">
        <v>162</v>
      </c>
      <c r="G4" s="525"/>
      <c r="H4" s="525"/>
      <c r="I4" s="525"/>
    </row>
    <row r="5" spans="1:9" ht="22.5" customHeight="1">
      <c r="A5" s="525"/>
      <c r="B5" s="525" t="s">
        <v>189</v>
      </c>
      <c r="C5" s="525"/>
      <c r="D5" s="525"/>
      <c r="E5" s="139">
        <f>業務遂行状況!AI4</f>
        <v>31</v>
      </c>
      <c r="F5" s="140" t="s">
        <v>162</v>
      </c>
      <c r="G5" s="525"/>
      <c r="H5" s="525"/>
      <c r="I5" s="525"/>
    </row>
    <row r="6" spans="1:9" ht="22.5" customHeight="1">
      <c r="A6" s="525"/>
      <c r="B6" s="525" t="s">
        <v>190</v>
      </c>
      <c r="C6" s="525"/>
      <c r="D6" s="525"/>
      <c r="E6" s="139">
        <f>業務遂行状況!AI5</f>
        <v>1</v>
      </c>
      <c r="F6" s="140" t="s">
        <v>162</v>
      </c>
      <c r="G6" s="525"/>
      <c r="H6" s="525"/>
      <c r="I6" s="525"/>
    </row>
    <row r="7" spans="1:9" ht="22.5" customHeight="1">
      <c r="A7" s="525"/>
      <c r="B7" s="525" t="s">
        <v>191</v>
      </c>
      <c r="C7" s="525"/>
      <c r="D7" s="525"/>
      <c r="E7" s="139">
        <f>業務遂行状況!AI6</f>
        <v>0</v>
      </c>
      <c r="F7" s="140" t="s">
        <v>162</v>
      </c>
      <c r="G7" s="525"/>
      <c r="H7" s="525"/>
      <c r="I7" s="525"/>
    </row>
    <row r="8" spans="1:9" ht="22.5" customHeight="1">
      <c r="A8" s="525"/>
      <c r="B8" s="525" t="s">
        <v>177</v>
      </c>
      <c r="C8" s="525"/>
      <c r="D8" s="525"/>
      <c r="E8" s="139">
        <f>業務遂行状況!AI7</f>
        <v>60</v>
      </c>
      <c r="F8" s="140" t="s">
        <v>162</v>
      </c>
      <c r="G8" s="525"/>
      <c r="H8" s="525"/>
      <c r="I8" s="525"/>
    </row>
    <row r="9" spans="1:9" ht="22.5" customHeight="1">
      <c r="A9" s="525" t="s">
        <v>178</v>
      </c>
      <c r="B9" s="525" t="s">
        <v>192</v>
      </c>
      <c r="C9" s="525"/>
      <c r="D9" s="525"/>
      <c r="E9" s="139">
        <f>業務遂行状況!AI8</f>
        <v>0</v>
      </c>
      <c r="F9" s="140" t="s">
        <v>162</v>
      </c>
      <c r="G9" s="525"/>
      <c r="H9" s="525"/>
      <c r="I9" s="525"/>
    </row>
    <row r="10" spans="1:9" ht="22.5" customHeight="1">
      <c r="A10" s="525"/>
      <c r="B10" s="525" t="s">
        <v>197</v>
      </c>
      <c r="C10" s="525"/>
      <c r="D10" s="525"/>
      <c r="E10" s="139">
        <f>業務遂行状況!AI9</f>
        <v>1</v>
      </c>
      <c r="F10" s="140" t="s">
        <v>162</v>
      </c>
      <c r="G10" s="525"/>
      <c r="H10" s="525"/>
      <c r="I10" s="525"/>
    </row>
    <row r="11" spans="1:9" ht="22.5" customHeight="1">
      <c r="A11" s="525" t="s">
        <v>210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216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193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194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81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213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214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7" t="s">
        <v>231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215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209</v>
      </c>
      <c r="B22" s="525" t="s">
        <v>208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206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207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205</v>
      </c>
      <c r="B25" s="525" t="s">
        <v>202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203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201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204</v>
      </c>
      <c r="B28" s="525" t="s">
        <v>211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212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令和3年</v>
      </c>
      <c r="B1" s="525"/>
      <c r="C1" s="525"/>
      <c r="D1" s="525"/>
      <c r="E1" s="525" t="str">
        <f>曜日!C12</f>
        <v>5月</v>
      </c>
      <c r="F1" s="525"/>
      <c r="G1" s="525"/>
      <c r="H1" s="525"/>
      <c r="I1" s="525" t="s">
        <v>86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87</v>
      </c>
      <c r="AB1" s="525"/>
      <c r="AC1" s="525"/>
      <c r="AD1" s="525" t="s">
        <v>88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217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89</v>
      </c>
      <c r="B5" s="525"/>
      <c r="C5" s="525"/>
      <c r="D5" s="525"/>
      <c r="E5" s="525"/>
      <c r="F5" s="525"/>
      <c r="G5" s="525"/>
      <c r="H5" s="525"/>
      <c r="I5" s="525" t="s">
        <v>90</v>
      </c>
      <c r="J5" s="525"/>
      <c r="K5" s="525"/>
      <c r="L5" s="525"/>
      <c r="M5" s="525" t="s">
        <v>91</v>
      </c>
      <c r="N5" s="525"/>
      <c r="O5" s="525"/>
      <c r="P5" s="525"/>
      <c r="Q5" s="525" t="s">
        <v>92</v>
      </c>
      <c r="R5" s="525"/>
      <c r="S5" s="525"/>
      <c r="T5" s="525"/>
      <c r="U5" s="525" t="s">
        <v>93</v>
      </c>
      <c r="V5" s="525"/>
      <c r="W5" s="525"/>
      <c r="X5" s="525"/>
      <c r="Y5" s="525" t="s">
        <v>85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83</v>
      </c>
      <c r="J6" s="525"/>
      <c r="K6" s="525" t="s">
        <v>84</v>
      </c>
      <c r="L6" s="525"/>
      <c r="M6" s="525" t="s">
        <v>83</v>
      </c>
      <c r="N6" s="525"/>
      <c r="O6" s="525" t="s">
        <v>84</v>
      </c>
      <c r="P6" s="525"/>
      <c r="Q6" s="525" t="s">
        <v>83</v>
      </c>
      <c r="R6" s="525"/>
      <c r="S6" s="525" t="s">
        <v>84</v>
      </c>
      <c r="T6" s="525"/>
      <c r="U6" s="525" t="s">
        <v>83</v>
      </c>
      <c r="V6" s="525"/>
      <c r="W6" s="525" t="s">
        <v>84</v>
      </c>
      <c r="X6" s="525"/>
      <c r="Y6" s="525" t="s">
        <v>83</v>
      </c>
      <c r="Z6" s="525"/>
      <c r="AA6" s="525" t="s">
        <v>84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94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95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96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97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95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96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96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98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95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99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96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85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95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96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166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100</v>
      </c>
      <c r="D20" s="525"/>
      <c r="E20" s="525"/>
      <c r="F20" s="525"/>
      <c r="G20" s="525"/>
      <c r="H20" s="525" t="s">
        <v>101</v>
      </c>
      <c r="I20" s="525"/>
      <c r="J20" s="525"/>
      <c r="K20" s="525" t="s">
        <v>102</v>
      </c>
      <c r="L20" s="525"/>
      <c r="M20" s="525"/>
      <c r="N20" s="525" t="s">
        <v>103</v>
      </c>
      <c r="O20" s="525"/>
      <c r="P20" s="525" t="s">
        <v>104</v>
      </c>
      <c r="Q20" s="525"/>
      <c r="R20" s="525" t="s">
        <v>100</v>
      </c>
      <c r="S20" s="525"/>
      <c r="T20" s="525"/>
      <c r="U20" s="525"/>
      <c r="V20" s="525"/>
      <c r="W20" s="525" t="s">
        <v>101</v>
      </c>
      <c r="X20" s="525"/>
      <c r="Y20" s="525"/>
      <c r="Z20" s="525" t="s">
        <v>102</v>
      </c>
      <c r="AA20" s="525"/>
      <c r="AB20" s="525"/>
      <c r="AC20" s="525" t="s">
        <v>103</v>
      </c>
      <c r="AD20" s="525"/>
      <c r="AE20" s="525" t="s">
        <v>104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165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44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162</v>
      </c>
    </row>
    <row r="31" spans="1:35" s="126" customFormat="1" ht="13.5" customHeight="1">
      <c r="A31" s="525"/>
      <c r="B31" s="525"/>
      <c r="C31" s="525" t="s">
        <v>105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100</v>
      </c>
      <c r="D32" s="525"/>
      <c r="E32" s="525"/>
      <c r="F32" s="525"/>
      <c r="G32" s="525"/>
      <c r="H32" s="525" t="s">
        <v>101</v>
      </c>
      <c r="I32" s="525"/>
      <c r="J32" s="525"/>
      <c r="K32" s="525" t="s">
        <v>102</v>
      </c>
      <c r="L32" s="525"/>
      <c r="M32" s="525"/>
      <c r="N32" s="525" t="s">
        <v>106</v>
      </c>
      <c r="O32" s="525"/>
      <c r="P32" s="525"/>
      <c r="Q32" s="525"/>
      <c r="R32" s="525"/>
      <c r="S32" s="525"/>
      <c r="T32" s="525" t="s">
        <v>107</v>
      </c>
      <c r="U32" s="525"/>
      <c r="V32" s="525"/>
      <c r="W32" s="525"/>
      <c r="X32" s="525"/>
      <c r="Y32" s="525"/>
      <c r="Z32" s="525" t="s">
        <v>108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109</v>
      </c>
      <c r="O33" s="525"/>
      <c r="P33" s="525" t="s">
        <v>103</v>
      </c>
      <c r="Q33" s="525"/>
      <c r="R33" s="525" t="s">
        <v>104</v>
      </c>
      <c r="S33" s="525"/>
      <c r="T33" s="525" t="s">
        <v>109</v>
      </c>
      <c r="U33" s="525"/>
      <c r="V33" s="525" t="s">
        <v>103</v>
      </c>
      <c r="W33" s="525"/>
      <c r="X33" s="525" t="s">
        <v>104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167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169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162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168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162</v>
      </c>
    </row>
    <row r="59" spans="1:35" s="126" customFormat="1" ht="13.5" customHeight="1">
      <c r="A59" s="525"/>
      <c r="B59" s="525"/>
      <c r="C59" s="525" t="s">
        <v>110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111</v>
      </c>
      <c r="D60" s="525"/>
      <c r="E60" s="525"/>
      <c r="F60" s="525"/>
      <c r="G60" s="525"/>
      <c r="H60" s="525" t="s">
        <v>112</v>
      </c>
      <c r="I60" s="525"/>
      <c r="J60" s="525"/>
      <c r="K60" s="525" t="s">
        <v>113</v>
      </c>
      <c r="L60" s="525"/>
      <c r="M60" s="525"/>
      <c r="N60" s="525" t="s">
        <v>109</v>
      </c>
      <c r="O60" s="525"/>
      <c r="P60" s="525" t="s">
        <v>103</v>
      </c>
      <c r="Q60" s="525"/>
      <c r="R60" s="525" t="s">
        <v>104</v>
      </c>
      <c r="S60" s="525"/>
      <c r="T60" s="525" t="s">
        <v>108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170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44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162</v>
      </c>
    </row>
    <row r="66" spans="1:35" s="126" customFormat="1" ht="13.5" customHeight="1">
      <c r="A66" s="525"/>
      <c r="B66" s="525"/>
      <c r="C66" s="525" t="s">
        <v>114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100</v>
      </c>
      <c r="D67" s="525"/>
      <c r="E67" s="525"/>
      <c r="F67" s="525"/>
      <c r="G67" s="525"/>
      <c r="H67" s="525" t="s">
        <v>101</v>
      </c>
      <c r="I67" s="525"/>
      <c r="J67" s="525"/>
      <c r="K67" s="525" t="s">
        <v>102</v>
      </c>
      <c r="L67" s="525"/>
      <c r="M67" s="525"/>
      <c r="N67" s="525" t="s">
        <v>115</v>
      </c>
      <c r="O67" s="525"/>
      <c r="P67" s="525" t="s">
        <v>104</v>
      </c>
      <c r="Q67" s="525"/>
      <c r="R67" s="525" t="s">
        <v>116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171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44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162</v>
      </c>
    </row>
    <row r="88" spans="1:35" s="126" customFormat="1" ht="13.5" customHeight="1">
      <c r="A88" s="525"/>
      <c r="B88" s="525"/>
      <c r="C88" s="525" t="s">
        <v>117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100</v>
      </c>
      <c r="D89" s="525"/>
      <c r="E89" s="525"/>
      <c r="F89" s="525"/>
      <c r="G89" s="525"/>
      <c r="H89" s="525" t="s">
        <v>101</v>
      </c>
      <c r="I89" s="525"/>
      <c r="J89" s="525"/>
      <c r="K89" s="525" t="s">
        <v>102</v>
      </c>
      <c r="L89" s="525"/>
      <c r="M89" s="525"/>
      <c r="N89" s="525" t="s">
        <v>109</v>
      </c>
      <c r="O89" s="525"/>
      <c r="P89" s="525" t="s">
        <v>104</v>
      </c>
      <c r="Q89" s="525"/>
      <c r="R89" s="525" t="s">
        <v>100</v>
      </c>
      <c r="S89" s="525"/>
      <c r="T89" s="525"/>
      <c r="U89" s="525"/>
      <c r="V89" s="525"/>
      <c r="W89" s="525" t="s">
        <v>101</v>
      </c>
      <c r="X89" s="525"/>
      <c r="Y89" s="525"/>
      <c r="Z89" s="525" t="s">
        <v>102</v>
      </c>
      <c r="AA89" s="525"/>
      <c r="AB89" s="525"/>
      <c r="AC89" s="525" t="s">
        <v>118</v>
      </c>
      <c r="AD89" s="525"/>
      <c r="AE89" s="525" t="s">
        <v>104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172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44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162</v>
      </c>
    </row>
    <row r="95" spans="1:35" s="126" customFormat="1" ht="13.5" customHeight="1">
      <c r="A95" s="525"/>
      <c r="B95" s="525"/>
      <c r="C95" s="525" t="s">
        <v>119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100</v>
      </c>
      <c r="D96" s="525"/>
      <c r="E96" s="525"/>
      <c r="F96" s="525"/>
      <c r="G96" s="525"/>
      <c r="H96" s="525" t="s">
        <v>101</v>
      </c>
      <c r="I96" s="525"/>
      <c r="J96" s="525"/>
      <c r="K96" s="525" t="s">
        <v>102</v>
      </c>
      <c r="L96" s="525"/>
      <c r="M96" s="525"/>
      <c r="N96" s="525" t="s">
        <v>103</v>
      </c>
      <c r="O96" s="525"/>
      <c r="P96" s="525" t="s">
        <v>104</v>
      </c>
      <c r="Q96" s="525"/>
      <c r="R96" s="525" t="s">
        <v>100</v>
      </c>
      <c r="S96" s="525"/>
      <c r="T96" s="525"/>
      <c r="U96" s="525"/>
      <c r="V96" s="525"/>
      <c r="W96" s="525" t="s">
        <v>101</v>
      </c>
      <c r="X96" s="525"/>
      <c r="Y96" s="525"/>
      <c r="Z96" s="525" t="s">
        <v>102</v>
      </c>
      <c r="AA96" s="525"/>
      <c r="AB96" s="525"/>
      <c r="AC96" s="525" t="s">
        <v>103</v>
      </c>
      <c r="AD96" s="525"/>
      <c r="AE96" s="525" t="s">
        <v>104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173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44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162</v>
      </c>
    </row>
    <row r="102" spans="1:35" s="126" customFormat="1" ht="13.5" customHeight="1">
      <c r="A102" s="525"/>
      <c r="B102" s="525"/>
      <c r="C102" s="525" t="s">
        <v>120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100</v>
      </c>
      <c r="D103" s="525"/>
      <c r="E103" s="525"/>
      <c r="F103" s="525"/>
      <c r="G103" s="525"/>
      <c r="H103" s="525" t="s">
        <v>101</v>
      </c>
      <c r="I103" s="525"/>
      <c r="J103" s="525"/>
      <c r="K103" s="525" t="s">
        <v>102</v>
      </c>
      <c r="L103" s="525"/>
      <c r="M103" s="525"/>
      <c r="N103" s="525" t="s">
        <v>103</v>
      </c>
      <c r="O103" s="525"/>
      <c r="P103" s="525" t="s">
        <v>104</v>
      </c>
      <c r="Q103" s="525"/>
      <c r="R103" s="525" t="s">
        <v>100</v>
      </c>
      <c r="S103" s="525"/>
      <c r="T103" s="525"/>
      <c r="U103" s="525"/>
      <c r="V103" s="525"/>
      <c r="W103" s="525" t="s">
        <v>101</v>
      </c>
      <c r="X103" s="525"/>
      <c r="Y103" s="525"/>
      <c r="Z103" s="525" t="s">
        <v>102</v>
      </c>
      <c r="AA103" s="525"/>
      <c r="AB103" s="525"/>
      <c r="AC103" s="525" t="s">
        <v>103</v>
      </c>
      <c r="AD103" s="525"/>
      <c r="AE103" s="525" t="s">
        <v>104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174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44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162</v>
      </c>
    </row>
    <row r="109" spans="1:35" s="126" customFormat="1" ht="13.5" customHeight="1">
      <c r="A109" s="525"/>
      <c r="B109" s="525"/>
      <c r="C109" s="525" t="s">
        <v>121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100</v>
      </c>
      <c r="D110" s="525"/>
      <c r="E110" s="525"/>
      <c r="F110" s="525"/>
      <c r="G110" s="525"/>
      <c r="H110" s="525" t="s">
        <v>101</v>
      </c>
      <c r="I110" s="525"/>
      <c r="J110" s="525"/>
      <c r="K110" s="525" t="s">
        <v>102</v>
      </c>
      <c r="L110" s="525"/>
      <c r="M110" s="525"/>
      <c r="N110" s="525" t="s">
        <v>122</v>
      </c>
      <c r="O110" s="525"/>
      <c r="P110" s="525"/>
      <c r="Q110" s="525"/>
      <c r="R110" s="525" t="s">
        <v>123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175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44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57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5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5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5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5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5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5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5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5" t="s">
        <v>195</v>
      </c>
      <c r="C10" s="52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5" t="s">
        <v>196</v>
      </c>
      <c r="C11" s="52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5" t="s">
        <v>179</v>
      </c>
      <c r="C12" s="52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5" t="s">
        <v>193</v>
      </c>
      <c r="C13" s="52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5" t="s">
        <v>194</v>
      </c>
      <c r="C14" s="52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218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2021-05-19T09:20:49Z</dcterms:modified>
</cp:coreProperties>
</file>