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3515" tabRatio="930" firstSheet="9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7" l="1"/>
  <c r="AC12" i="27"/>
  <c r="Z12" i="27"/>
  <c r="W12" i="27"/>
  <c r="T12" i="27"/>
  <c r="Q12" i="27"/>
  <c r="N12" i="27"/>
  <c r="K12" i="27"/>
  <c r="AL11" i="27"/>
  <c r="AI11" i="27"/>
  <c r="AL10" i="27"/>
  <c r="AI10" i="27"/>
  <c r="AL9" i="27"/>
  <c r="AI9" i="27"/>
  <c r="AL12" i="27" l="1"/>
  <c r="AI12" i="27"/>
  <c r="AF12" i="26"/>
  <c r="AC12" i="26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I12" i="26" l="1"/>
  <c r="AF12" i="25"/>
  <c r="AC12" i="25"/>
  <c r="Z12" i="25"/>
  <c r="W12" i="25"/>
  <c r="T12" i="25"/>
  <c r="Q12" i="25"/>
  <c r="N12" i="25"/>
  <c r="AL12" i="25" s="1"/>
  <c r="K12" i="25"/>
  <c r="AI12" i="25" s="1"/>
  <c r="AL11" i="25"/>
  <c r="AI11" i="25"/>
  <c r="AL10" i="25"/>
  <c r="AI10" i="25"/>
  <c r="AL9" i="25"/>
  <c r="AI9" i="25"/>
  <c r="AF12" i="24"/>
  <c r="AC12" i="24"/>
  <c r="Z12" i="24"/>
  <c r="W12" i="24"/>
  <c r="T12" i="24"/>
  <c r="Q12" i="24"/>
  <c r="N12" i="24"/>
  <c r="AL12" i="24" s="1"/>
  <c r="K12" i="24"/>
  <c r="AI12" i="24" s="1"/>
  <c r="AL11" i="24"/>
  <c r="AI11" i="24"/>
  <c r="AL10" i="24"/>
  <c r="AI10" i="24"/>
  <c r="AL9" i="24"/>
  <c r="AI9" i="24"/>
  <c r="AF12" i="6" l="1"/>
  <c r="AC12" i="6"/>
  <c r="Z12" i="6"/>
  <c r="W12" i="6"/>
  <c r="T12" i="6"/>
  <c r="Q12" i="6"/>
  <c r="N12" i="6"/>
  <c r="K12" i="6"/>
  <c r="AI9" i="12"/>
  <c r="AL9" i="12"/>
  <c r="AI10" i="12"/>
  <c r="AL10" i="12"/>
  <c r="AI11" i="12"/>
  <c r="AL11" i="12"/>
  <c r="K12" i="12"/>
  <c r="N12" i="12"/>
  <c r="Q12" i="12"/>
  <c r="T12" i="12"/>
  <c r="W12" i="12"/>
  <c r="Z12" i="12"/>
  <c r="W13" i="12" s="1"/>
  <c r="AC12" i="12"/>
  <c r="AF12" i="12"/>
  <c r="AF12" i="8"/>
  <c r="AC12" i="8"/>
  <c r="Z12" i="8"/>
  <c r="W12" i="8"/>
  <c r="T12" i="8"/>
  <c r="Q12" i="8"/>
  <c r="N12" i="8"/>
  <c r="K12" i="8"/>
  <c r="K13" i="12" l="1"/>
  <c r="Q13" i="12"/>
  <c r="AC13" i="12"/>
  <c r="AI12" i="12"/>
  <c r="AL12" i="12"/>
  <c r="AL12" i="8"/>
  <c r="AI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L12" i="7" l="1"/>
  <c r="AI13" i="12"/>
  <c r="AO9" i="12" s="1"/>
  <c r="AI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I12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AL12" i="2" s="1"/>
  <c r="K12" i="2"/>
  <c r="AL11" i="2"/>
  <c r="AI11" i="2"/>
  <c r="AL10" i="2"/>
  <c r="AI10" i="2"/>
  <c r="AL9" i="2"/>
  <c r="AI9" i="2"/>
  <c r="AL12" i="6" l="1"/>
  <c r="AL12" i="3"/>
  <c r="AI12" i="2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2" i="23"/>
  <c r="N12" i="23"/>
  <c r="K12" i="23"/>
  <c r="AL11" i="23"/>
  <c r="AI11" i="23"/>
  <c r="AL10" i="23"/>
  <c r="AI10" i="23"/>
  <c r="AL9" i="23"/>
  <c r="AI9" i="23"/>
  <c r="AC13" i="24"/>
  <c r="W13" i="24"/>
  <c r="Q13" i="24"/>
  <c r="AI13" i="24"/>
  <c r="AO9" i="24" s="1"/>
  <c r="AC13" i="25"/>
  <c r="W13" i="25"/>
  <c r="Q13" i="25"/>
  <c r="K13" i="25"/>
  <c r="AC13" i="26"/>
  <c r="W13" i="26"/>
  <c r="Q13" i="26"/>
  <c r="AC13" i="27"/>
  <c r="W13" i="27"/>
  <c r="Q13" i="27"/>
  <c r="K13" i="27"/>
  <c r="AF12" i="28"/>
  <c r="AC12" i="28"/>
  <c r="Z12" i="28"/>
  <c r="W12" i="28"/>
  <c r="T12" i="28"/>
  <c r="Q12" i="28"/>
  <c r="N12" i="28"/>
  <c r="AL12" i="28" s="1"/>
  <c r="K12" i="28"/>
  <c r="AL11" i="28"/>
  <c r="AI11" i="28"/>
  <c r="AL10" i="28"/>
  <c r="AI10" i="28"/>
  <c r="AL9" i="28"/>
  <c r="AI9" i="28"/>
  <c r="AF12" i="29"/>
  <c r="AC12" i="29"/>
  <c r="AC13" i="29" s="1"/>
  <c r="Z12" i="29"/>
  <c r="W12" i="29"/>
  <c r="T12" i="29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2" i="30"/>
  <c r="Z12" i="30"/>
  <c r="W12" i="30"/>
  <c r="W13" i="30" s="1"/>
  <c r="T12" i="30"/>
  <c r="Q12" i="30"/>
  <c r="N12" i="30"/>
  <c r="K12" i="30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F12" i="16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AL12" i="19" s="1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C13" i="3"/>
  <c r="W13" i="3"/>
  <c r="Q13" i="3"/>
  <c r="K13" i="3"/>
  <c r="AI12" i="30" l="1"/>
  <c r="AL12" i="30"/>
  <c r="AI13" i="30" s="1"/>
  <c r="AO9" i="30" s="1"/>
  <c r="Q13" i="30"/>
  <c r="AC13" i="30"/>
  <c r="Q13" i="29"/>
  <c r="W13" i="29"/>
  <c r="Q13" i="28"/>
  <c r="AC13" i="28"/>
  <c r="AI12" i="28"/>
  <c r="W13" i="28"/>
  <c r="Q13" i="23"/>
  <c r="AI12" i="23"/>
  <c r="K13" i="23"/>
  <c r="AL12" i="22"/>
  <c r="AI13" i="22" s="1"/>
  <c r="AO9" i="22" s="1"/>
  <c r="Q13" i="21"/>
  <c r="AI12" i="21"/>
  <c r="K13" i="21"/>
  <c r="AL12" i="20"/>
  <c r="Q13" i="19"/>
  <c r="AI12" i="19"/>
  <c r="AI13" i="19" s="1"/>
  <c r="AO9" i="19" s="1"/>
  <c r="AI12" i="17"/>
  <c r="W13" i="16"/>
  <c r="AI12" i="15"/>
  <c r="Q13" i="11"/>
  <c r="AC13" i="11"/>
  <c r="W13" i="11"/>
  <c r="W13" i="9"/>
  <c r="AC13" i="15"/>
  <c r="AC13" i="10"/>
  <c r="AL12" i="15"/>
  <c r="AI13" i="15" s="1"/>
  <c r="AO9" i="15" s="1"/>
  <c r="AL12" i="14"/>
  <c r="K13" i="14"/>
  <c r="K13" i="11"/>
  <c r="AL12" i="10"/>
  <c r="K13" i="10"/>
  <c r="AL12" i="18"/>
  <c r="K13" i="18"/>
  <c r="Q13" i="18"/>
  <c r="AC13" i="18"/>
  <c r="AL12" i="17"/>
  <c r="AC13" i="17"/>
  <c r="Q13" i="17"/>
  <c r="W13" i="17"/>
  <c r="K13" i="16"/>
  <c r="Q13" i="16"/>
  <c r="AC13" i="16"/>
  <c r="AL12" i="16"/>
  <c r="Q13" i="15"/>
  <c r="W13" i="15"/>
  <c r="Q13" i="14"/>
  <c r="AC13" i="14"/>
  <c r="AL12" i="13"/>
  <c r="Q13" i="13"/>
  <c r="AC13" i="13"/>
  <c r="AI12" i="13"/>
  <c r="W13" i="13"/>
  <c r="AL12" i="11"/>
  <c r="AI12" i="9"/>
  <c r="Q13" i="10"/>
  <c r="K13" i="9"/>
  <c r="Q13" i="9"/>
  <c r="AI12" i="32"/>
  <c r="AI13" i="32" s="1"/>
  <c r="AO9" i="32" s="1"/>
  <c r="AI13" i="28"/>
  <c r="AO9" i="28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I13" i="27"/>
  <c r="AO9" i="27" s="1"/>
  <c r="AI13" i="25"/>
  <c r="AO9" i="25" s="1"/>
  <c r="AL12" i="23"/>
  <c r="AI13" i="23" s="1"/>
  <c r="AO9" i="23" s="1"/>
  <c r="AL12" i="21"/>
  <c r="AI12" i="11"/>
  <c r="AI12" i="20"/>
  <c r="AI13" i="20" s="1"/>
  <c r="AO9" i="20" s="1"/>
  <c r="K13" i="19"/>
  <c r="AI12" i="18"/>
  <c r="K13" i="17"/>
  <c r="AI12" i="16"/>
  <c r="K13" i="15"/>
  <c r="AI12" i="14"/>
  <c r="K13" i="13"/>
  <c r="AI12" i="10"/>
  <c r="AL12" i="9"/>
  <c r="AI13" i="8"/>
  <c r="AO9" i="8" s="1"/>
  <c r="AI13" i="7"/>
  <c r="AO9" i="7" s="1"/>
  <c r="AI13" i="6"/>
  <c r="AO9" i="6" s="1"/>
  <c r="AI13" i="5"/>
  <c r="AO9" i="5" s="1"/>
  <c r="AI13" i="4"/>
  <c r="AO9" i="4" s="1"/>
  <c r="AI13" i="3"/>
  <c r="AO9" i="3" s="1"/>
  <c r="K13" i="2"/>
  <c r="AC13" i="2"/>
  <c r="W13" i="2"/>
  <c r="Q13" i="2"/>
  <c r="AI13" i="2"/>
  <c r="AO9" i="2" s="1"/>
  <c r="H3" i="2"/>
  <c r="M3" i="2"/>
  <c r="T3" i="2"/>
  <c r="AI13" i="17" l="1"/>
  <c r="AO9" i="17" s="1"/>
  <c r="AI13" i="14"/>
  <c r="AO9" i="14" s="1"/>
  <c r="AI13" i="9"/>
  <c r="AO9" i="9" s="1"/>
  <c r="AI13" i="10"/>
  <c r="AO9" i="10" s="1"/>
  <c r="AI13" i="11"/>
  <c r="AO9" i="11" s="1"/>
  <c r="AI13" i="18"/>
  <c r="AO9" i="18" s="1"/>
  <c r="AI13" i="16"/>
  <c r="AO9" i="16" s="1"/>
  <c r="AI13" i="13"/>
  <c r="AO9" i="1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<sst xmlns="http://schemas.openxmlformats.org/spreadsheetml/2006/main" count="8642" uniqueCount="377">
  <si>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</si>
  <si>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</si>
  <si>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</si>
  <si>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</si>
  <si>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</si>
  <si>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</si>
  <si>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</si>
  <si>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</si>
  <si>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</si>
  <si>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</si>
  <si>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</si>
  <si>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</si>
  <si>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</si>
  <si>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</si>
  <si>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</si>
  <si>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</si>
  <si>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</si>
  <si>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</si>
  <si>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</si>
  <si>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</si>
  <si>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</si>
  <si>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</si>
  <si>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</si>
  <si>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</si>
  <si>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</si>
  <si>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</si>
  <si>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</si>
  <si>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</si>
  <si>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</si>
  <si>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</si>
  <si>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</si>
  <si>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</si>
  <si>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</si>
  <si>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</si>
  <si>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</si>
  <si>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</si>
  <si>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</si>
  <si>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</si>
  <si>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</si>
  <si>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</si>
  <si>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</si>
  <si>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</si>
  <si>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</si>
  <si>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</si>
  <si>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</si>
  <si>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</si>
  <si>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</si>
  <si>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</si>
  <si>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</si>
  <si>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</si>
  <si>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</si>
  <si>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</si>
  <si>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</si>
  <si>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</si>
  <si>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</si>
  <si>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</si>
  <si>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</si>
  <si>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</si>
  <si>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</si>
  <si>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</si>
  <si>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</si>
  <si>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</si>
  <si>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</si>
  <si>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</si>
  <si>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</si>
  <si>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</si>
  <si>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</si>
  <si>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</si>
  <si>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</si>
  <si>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</si>
  <si>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</si>
  <si>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</si>
  <si>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</si>
  <si>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</si>
  <si>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</si>
  <si>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</si>
  <si>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</si>
  <si>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</si>
  <si>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</si>
  <si>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</si>
  <si>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</si>
  <si>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</si>
  <si>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</si>
  <si>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</si>
  <si>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</si>
  <si>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</si>
  <si>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</si>
  <si>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</si>
  <si>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</si>
  <si>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</si>
  <si>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</si>
  <si>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</si>
  <si>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</si>
  <si>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</si>
  <si>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</si>
  <si>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</si>
  <si>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</si>
  <si>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</si>
  <si>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</si>
  <si>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</si>
  <si>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</si>
  <si>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</si>
  <si>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</si>
  <si>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</si>
  <si>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</si>
  <si>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</si>
  <si>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</si>
  <si>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</si>
  <si>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</si>
  <si>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</si>
  <si>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</si>
  <si>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</si>
  <si>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</si>
  <si>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</si>
  <si>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</si>
  <si>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</si>
  <si>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</si>
  <si>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</si>
  <si>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</si>
  <si>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</si>
  <si>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</si>
  <si>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</si>
  <si>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</si>
  <si>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</si>
  <si>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</si>
  <si>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</si>
  <si>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</si>
  <si>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</si>
  <si>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</si>
  <si>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</si>
  <si>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</si>
  <si>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</si>
  <si>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</si>
  <si>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</si>
  <si>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</si>
  <si>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</si>
  <si>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</si>
  <si>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</si>
  <si>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</si>
  <si>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</si>
  <si>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</si>
  <si>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</si>
  <si>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</si>
  <si>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</si>
  <si>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</si>
  <si>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</si>
  <si>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</si>
  <si>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</si>
  <si>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</si>
  <si>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</si>
  <si>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</si>
  <si>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</si>
  <si>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</si>
  <si>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</si>
  <si>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</si>
  <si>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</si>
  <si>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</si>
  <si>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</si>
  <si>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</si>
  <si>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</si>
  <si>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</si>
  <si>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</si>
  <si>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</si>
  <si>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</si>
  <si>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</si>
  <si>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</si>
  <si>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</si>
  <si>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</si>
  <si>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</si>
  <si>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</si>
  <si>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</si>
  <si>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</si>
  <si>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</si>
  <si>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</si>
  <si>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</si>
  <si>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</si>
  <si>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</si>
  <si>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</si>
  <si>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</si>
  <si>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</si>
  <si>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</si>
  <si>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</si>
  <si>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</si>
  <si>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</si>
  <si>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</si>
  <si>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</si>
  <si>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</si>
  <si>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</si>
  <si>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</si>
  <si>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</si>
  <si>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</si>
  <si>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</si>
  <si>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</si>
  <si>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</si>
  <si>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</si>
  <si>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</si>
  <si>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</si>
  <si>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</si>
  <si>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</si>
  <si>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</si>
  <si>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</si>
  <si>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</si>
  <si>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</si>
  <si>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</si>
  <si>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</si>
  <si>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</si>
  <si>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</si>
  <si>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</si>
  <si>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</si>
  <si>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</si>
  <si>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</si>
  <si>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</si>
  <si>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</si>
  <si>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</si>
  <si>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</si>
  <si>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</si>
  <si>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</si>
  <si>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</si>
  <si>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</si>
  <si>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</si>
  <si>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</si>
  <si>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</si>
  <si>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</si>
  <si>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</si>
  <si>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</si>
  <si>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</si>
  <si>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</si>
  <si>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</si>
  <si>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</si>
  <si>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</si>
  <si>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</si>
  <si>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</si>
  <si>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</si>
  <si>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</si>
  <si>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</si>
  <si>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</si>
  <si>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</si>
  <si>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</si>
  <si>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</si>
  <si>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</si>
  <si>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</si>
  <si>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</si>
  <si>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</si>
  <si>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</si>
  <si>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</si>
  <si>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</si>
  <si>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</si>
  <si>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</si>
  <si>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</si>
  <si>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</si>
  <si>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</si>
  <si>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</si>
  <si>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</si>
  <si>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</si>
  <si>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</si>
  <si>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</si>
  <si>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</si>
  <si>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</si>
  <si>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</si>
  <si>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</si>
  <si>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</si>
  <si>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</si>
  <si>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</si>
  <si>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</si>
  <si>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</si>
  <si>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</si>
  <si>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</si>
  <si>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</si>
  <si>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</si>
  <si>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</si>
  <si>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</si>
  <si>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</si>
  <si>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</si>
  <si>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</si>
  <si>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</si>
  <si>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</si>
  <si>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</si>
  <si>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</si>
  <si>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</si>
  <si>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</si>
  <si>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3月</t>
    <rPh sb="1" eb="2">
      <t>ガツ</t>
    </rPh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</si>
  <si>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</si>
  <si>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</si>
  <si>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</si>
  <si>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</si>
  <si>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</si>
  <si>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</si>
  <si>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</si>
  <si>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</si>
  <si>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</si>
  <si>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的場　舞</t>
  </si>
  <si>
    <t>田名部茂Dr</t>
  </si>
  <si>
    <t>時間隔離</t>
  </si>
  <si>
    <t>佐々木　章洋</t>
    <rPh sb="0" eb="3">
      <t>ササキ</t>
    </rPh>
    <rPh sb="4" eb="5">
      <t>ショウ</t>
    </rPh>
    <rPh sb="5" eb="6">
      <t>ヨウ</t>
    </rPh>
    <phoneticPr fontId="2"/>
  </si>
  <si>
    <t>金泰德Dr</t>
  </si>
  <si>
    <t>小屋敷 千瑛</t>
  </si>
  <si>
    <t>東A→西B</t>
    <rPh sb="0" eb="1">
      <t>ヒガシ</t>
    </rPh>
    <rPh sb="3" eb="4">
      <t>ニシ</t>
    </rPh>
    <phoneticPr fontId="2"/>
  </si>
  <si>
    <t>田中　セツ</t>
    <rPh sb="0" eb="2">
      <t>タナカ</t>
    </rPh>
    <phoneticPr fontId="2"/>
  </si>
  <si>
    <t>南C</t>
  </si>
  <si>
    <t>山村　祐莉</t>
    <rPh sb="0" eb="2">
      <t>ヤマムラ</t>
    </rPh>
    <rPh sb="3" eb="4">
      <t>ユウ</t>
    </rPh>
    <rPh sb="4" eb="5">
      <t>リ</t>
    </rPh>
    <phoneticPr fontId="2"/>
  </si>
  <si>
    <t>東B</t>
  </si>
  <si>
    <t>沼山　真紀子</t>
    <rPh sb="0" eb="1">
      <t>ヌマ</t>
    </rPh>
    <rPh sb="1" eb="2">
      <t>ヤマ</t>
    </rPh>
    <rPh sb="3" eb="6">
      <t>マキコ</t>
    </rPh>
    <phoneticPr fontId="2"/>
  </si>
  <si>
    <t>サポート：田名部Dr</t>
    <rPh sb="5" eb="8">
      <t>タナブ</t>
    </rPh>
    <phoneticPr fontId="2"/>
  </si>
  <si>
    <t>吉田　和真</t>
    <rPh sb="0" eb="2">
      <t>ヨシダ</t>
    </rPh>
    <rPh sb="3" eb="5">
      <t>カズマ</t>
    </rPh>
    <phoneticPr fontId="2"/>
  </si>
  <si>
    <t>東B→西B</t>
    <rPh sb="0" eb="1">
      <t>ヒガシ</t>
    </rPh>
    <rPh sb="3" eb="4">
      <t>ニシ</t>
    </rPh>
    <phoneticPr fontId="2"/>
  </si>
  <si>
    <t>坂本　栄子</t>
    <rPh sb="0" eb="2">
      <t>サカモト</t>
    </rPh>
    <rPh sb="3" eb="5">
      <t>エイコ</t>
    </rPh>
    <phoneticPr fontId="2"/>
  </si>
  <si>
    <t>東C</t>
  </si>
  <si>
    <t>サポート：深澤Dr</t>
    <rPh sb="5" eb="7">
      <t>フカサワ</t>
    </rPh>
    <phoneticPr fontId="2"/>
  </si>
  <si>
    <t>解除</t>
    <rPh sb="0" eb="2">
      <t>カイジョ</t>
    </rPh>
    <phoneticPr fontId="2"/>
  </si>
  <si>
    <t>佐々木　忠明</t>
    <rPh sb="0" eb="3">
      <t>ササキ</t>
    </rPh>
    <rPh sb="4" eb="6">
      <t>タダアキ</t>
    </rPh>
    <phoneticPr fontId="2"/>
  </si>
  <si>
    <t>南B</t>
  </si>
  <si>
    <t>小笠原　ミネ</t>
    <rPh sb="0" eb="3">
      <t>オガサワラ</t>
    </rPh>
    <phoneticPr fontId="2"/>
  </si>
  <si>
    <t>東C→南D</t>
    <rPh sb="0" eb="1">
      <t>ヒガシ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</si>
  <si>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</si>
  <si>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馬渡　隆</t>
    <rPh sb="0" eb="2">
      <t>マワタリ</t>
    </rPh>
    <rPh sb="3" eb="4">
      <t>ユタカ</t>
    </rPh>
    <phoneticPr fontId="2"/>
  </si>
  <si>
    <t>南A</t>
  </si>
  <si>
    <t>馬場　武夫</t>
  </si>
  <si>
    <t>小西　哉子</t>
  </si>
  <si>
    <t>中村　留理子</t>
    <phoneticPr fontId="2"/>
  </si>
  <si>
    <t>石田　利雄</t>
    <phoneticPr fontId="2"/>
  </si>
  <si>
    <t>葛西　睦子</t>
    <phoneticPr fontId="2"/>
  </si>
  <si>
    <t>八木田　勝則</t>
    <phoneticPr fontId="2"/>
  </si>
  <si>
    <t>戸久世　渚</t>
    <phoneticPr fontId="2"/>
  </si>
  <si>
    <t>久慈 昭</t>
    <phoneticPr fontId="2"/>
  </si>
  <si>
    <t>栗澤　みつ子</t>
    <phoneticPr fontId="2"/>
  </si>
  <si>
    <t>東C→南B</t>
    <rPh sb="0" eb="1">
      <t>ヒガシ</t>
    </rPh>
    <rPh sb="3" eb="4">
      <t>ミナミ</t>
    </rPh>
    <phoneticPr fontId="2"/>
  </si>
  <si>
    <t>新山　玄一郎</t>
  </si>
  <si>
    <t>新山　玄一郎</t>
    <phoneticPr fontId="2"/>
  </si>
  <si>
    <t>坂本　榮子</t>
    <phoneticPr fontId="2"/>
  </si>
  <si>
    <t>東C→南A</t>
    <rPh sb="0" eb="1">
      <t>ヒガシ</t>
    </rPh>
    <rPh sb="3" eb="4">
      <t>ミナミ</t>
    </rPh>
    <phoneticPr fontId="2"/>
  </si>
  <si>
    <t>木村　正子</t>
    <phoneticPr fontId="2"/>
  </si>
  <si>
    <t>東B→西B</t>
    <rPh sb="0" eb="1">
      <t>ヒガシ</t>
    </rPh>
    <rPh sb="3" eb="4">
      <t>ニシ</t>
    </rPh>
    <phoneticPr fontId="2"/>
  </si>
  <si>
    <t>佐々木　君雄</t>
    <phoneticPr fontId="2"/>
  </si>
  <si>
    <t>本木　孝子</t>
    <phoneticPr fontId="2"/>
  </si>
  <si>
    <t>佐藤　真実</t>
    <phoneticPr fontId="2"/>
  </si>
  <si>
    <t>西A</t>
  </si>
  <si>
    <t>長谷川　陽一</t>
    <phoneticPr fontId="2"/>
  </si>
  <si>
    <t>安ヶ平忠也Dr</t>
  </si>
  <si>
    <t>本間　啓子</t>
    <phoneticPr fontId="2"/>
  </si>
  <si>
    <t>東C→南A</t>
    <rPh sb="0" eb="1">
      <t>ヒガシ</t>
    </rPh>
    <rPh sb="3" eb="4">
      <t>ミナミ</t>
    </rPh>
    <phoneticPr fontId="2"/>
  </si>
  <si>
    <t>大澤　朋広</t>
    <phoneticPr fontId="2"/>
  </si>
  <si>
    <t>北</t>
  </si>
  <si>
    <t>池田　康憲</t>
    <phoneticPr fontId="2"/>
  </si>
  <si>
    <t>東B→西B</t>
    <rPh sb="0" eb="1">
      <t>ヒガシ</t>
    </rPh>
    <rPh sb="3" eb="4">
      <t>ニシ</t>
    </rPh>
    <phoneticPr fontId="2"/>
  </si>
  <si>
    <t>奥　孝子</t>
    <phoneticPr fontId="2"/>
  </si>
  <si>
    <t>西B→北</t>
    <rPh sb="0" eb="1">
      <t>ニシ</t>
    </rPh>
    <rPh sb="3" eb="4">
      <t>キタ</t>
    </rPh>
    <phoneticPr fontId="2"/>
  </si>
  <si>
    <t>高屋　静江</t>
    <phoneticPr fontId="2"/>
  </si>
  <si>
    <t>木村　茂</t>
    <phoneticPr fontId="2"/>
  </si>
  <si>
    <t>角田せつ子</t>
    <phoneticPr fontId="2"/>
  </si>
  <si>
    <t>大脇　ユミ</t>
    <phoneticPr fontId="2"/>
  </si>
  <si>
    <t>開始</t>
  </si>
  <si>
    <t>沼山　真紀子</t>
    <rPh sb="0" eb="1">
      <t>ヌマ</t>
    </rPh>
    <rPh sb="1" eb="2">
      <t>ヤマ</t>
    </rPh>
    <rPh sb="3" eb="6">
      <t>マキコ</t>
    </rPh>
    <phoneticPr fontId="2"/>
  </si>
  <si>
    <t>髙橋　千代子</t>
    <rPh sb="0" eb="2">
      <t>タカハシ</t>
    </rPh>
    <rPh sb="3" eb="6">
      <t>チヨコ</t>
    </rPh>
    <phoneticPr fontId="2"/>
  </si>
  <si>
    <t>患者様氏名</t>
    <phoneticPr fontId="2"/>
  </si>
  <si>
    <t>川口　康春</t>
    <phoneticPr fontId="2"/>
  </si>
  <si>
    <t>東D</t>
  </si>
  <si>
    <t>渡部　和文</t>
    <phoneticPr fontId="2"/>
  </si>
  <si>
    <t>高屋　静江</t>
    <phoneticPr fontId="2"/>
  </si>
  <si>
    <t>寺井　恵利子</t>
    <phoneticPr fontId="2"/>
  </si>
  <si>
    <t>小田　沙也加</t>
    <phoneticPr fontId="2"/>
  </si>
  <si>
    <t>藤井　純子</t>
    <phoneticPr fontId="2"/>
  </si>
  <si>
    <t>解除</t>
    <rPh sb="0" eb="2">
      <t>カイジョ</t>
    </rPh>
    <phoneticPr fontId="2"/>
  </si>
  <si>
    <t>山村　祐莉</t>
    <rPh sb="0" eb="2">
      <t>ヤマムラ</t>
    </rPh>
    <rPh sb="3" eb="4">
      <t>ユウ</t>
    </rPh>
    <rPh sb="4" eb="5">
      <t>リ</t>
    </rPh>
    <phoneticPr fontId="2"/>
  </si>
  <si>
    <t>馬場　信子</t>
    <rPh sb="0" eb="2">
      <t>ババ</t>
    </rPh>
    <rPh sb="3" eb="5">
      <t>ノブコ</t>
    </rPh>
    <phoneticPr fontId="2"/>
  </si>
  <si>
    <t>有給</t>
  </si>
  <si>
    <t>清水　徹</t>
    <rPh sb="0" eb="2">
      <t>シミズ</t>
    </rPh>
    <rPh sb="3" eb="4">
      <t>トオル</t>
    </rPh>
    <phoneticPr fontId="2"/>
  </si>
  <si>
    <t>西B</t>
  </si>
  <si>
    <t>戸耒　茂</t>
    <rPh sb="0" eb="2">
      <t>ヘライ</t>
    </rPh>
    <rPh sb="3" eb="4">
      <t>シゲル</t>
    </rPh>
    <phoneticPr fontId="2"/>
  </si>
  <si>
    <t>南D</t>
  </si>
  <si>
    <t>橋本　とし</t>
    <rPh sb="0" eb="2">
      <t>ハシモト</t>
    </rPh>
    <phoneticPr fontId="2"/>
  </si>
  <si>
    <t>東B→南A</t>
    <rPh sb="0" eb="1">
      <t>ヒガシ</t>
    </rPh>
    <rPh sb="3" eb="4">
      <t>ミナミ</t>
    </rPh>
    <phoneticPr fontId="2"/>
  </si>
  <si>
    <t>藤井　純子</t>
    <rPh sb="0" eb="2">
      <t>フジイ</t>
    </rPh>
    <rPh sb="3" eb="5">
      <t>ジュンコ</t>
    </rPh>
    <phoneticPr fontId="2"/>
  </si>
  <si>
    <t>東D→西A</t>
    <rPh sb="0" eb="1">
      <t>ヒガシ</t>
    </rPh>
    <rPh sb="3" eb="4">
      <t>ニシ</t>
    </rPh>
    <phoneticPr fontId="2"/>
  </si>
  <si>
    <t>田中　敬</t>
    <rPh sb="0" eb="2">
      <t>タナカ</t>
    </rPh>
    <rPh sb="3" eb="4">
      <t>ケイ</t>
    </rPh>
    <phoneticPr fontId="2"/>
  </si>
  <si>
    <t>東D→西A</t>
    <rPh sb="0" eb="1">
      <t>ヒガシ</t>
    </rPh>
    <rPh sb="3" eb="4">
      <t>ニシ</t>
    </rPh>
    <phoneticPr fontId="2"/>
  </si>
  <si>
    <t>三浦　常雄</t>
    <rPh sb="0" eb="2">
      <t>ミウラ</t>
    </rPh>
    <rPh sb="3" eb="5">
      <t>ツネオ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</si>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</sst>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87</v>
      </c>
      <c r="AI1" s="297"/>
      <c r="AJ1" s="297"/>
      <c r="AK1" s="406"/>
      <c r="AL1" s="296" t="s">
        <v>125</v>
      </c>
      <c r="AM1" s="297"/>
      <c r="AN1" s="297"/>
      <c r="AO1" s="406"/>
      <c r="AP1" s="296" t="s">
        <v>126</v>
      </c>
      <c r="AQ1" s="297"/>
      <c r="AR1" s="297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12"/>
      <c r="AI2" s="313"/>
      <c r="AJ2" s="313"/>
      <c r="AK2" s="407"/>
      <c r="AL2" s="312"/>
      <c r="AM2" s="313"/>
      <c r="AN2" s="313"/>
      <c r="AO2" s="407"/>
      <c r="AP2" s="312"/>
      <c r="AQ2" s="313"/>
      <c r="AR2" s="313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</v>
      </c>
      <c r="Q3" s="420"/>
      <c r="R3" s="420"/>
      <c r="S3" s="422" t="s">
        <v>151</v>
      </c>
      <c r="T3" s="422" t="str">
        <f>曜日!D3</f>
        <v>月</v>
      </c>
      <c r="U3" s="422" t="s">
        <v>43</v>
      </c>
      <c r="V3" s="92"/>
      <c r="W3" s="418" t="s">
        <v>48</v>
      </c>
      <c r="X3" s="418"/>
      <c r="Y3" s="418"/>
      <c r="Z3" s="418" t="s">
        <v>129</v>
      </c>
      <c r="AA3" s="414" t="s">
        <v>232</v>
      </c>
      <c r="AB3" s="414"/>
      <c r="AC3" s="414"/>
      <c r="AD3" s="414"/>
      <c r="AE3" s="414"/>
      <c r="AF3" s="414"/>
      <c r="AG3" s="415"/>
      <c r="AH3" s="274"/>
      <c r="AI3" s="275"/>
      <c r="AJ3" s="275"/>
      <c r="AK3" s="408"/>
      <c r="AL3" s="274"/>
      <c r="AM3" s="275"/>
      <c r="AN3" s="275"/>
      <c r="AO3" s="408"/>
      <c r="AP3" s="274"/>
      <c r="AQ3" s="275"/>
      <c r="AR3" s="275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7" t="s">
        <v>155</v>
      </c>
      <c r="B5" s="288"/>
      <c r="C5" s="289"/>
      <c r="D5" s="393" t="s">
        <v>130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232</v>
      </c>
      <c r="U5" s="362"/>
      <c r="V5" s="362"/>
      <c r="W5" s="362"/>
      <c r="X5" s="384"/>
      <c r="Y5" s="372" t="s">
        <v>282</v>
      </c>
      <c r="Z5" s="362"/>
      <c r="AA5" s="362"/>
      <c r="AB5" s="362"/>
      <c r="AC5" s="362" t="s">
        <v>153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239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132</v>
      </c>
      <c r="E7" s="394"/>
      <c r="F7" s="394"/>
      <c r="G7" s="394"/>
      <c r="H7" s="394"/>
      <c r="I7" s="394"/>
      <c r="J7" s="426"/>
      <c r="K7" s="381" t="s">
        <v>133</v>
      </c>
      <c r="L7" s="382"/>
      <c r="M7" s="382"/>
      <c r="N7" s="382"/>
      <c r="O7" s="382"/>
      <c r="P7" s="383"/>
      <c r="Q7" s="381" t="s">
        <v>134</v>
      </c>
      <c r="R7" s="382"/>
      <c r="S7" s="382"/>
      <c r="T7" s="382"/>
      <c r="U7" s="382"/>
      <c r="V7" s="383"/>
      <c r="W7" s="381" t="s">
        <v>135</v>
      </c>
      <c r="X7" s="382"/>
      <c r="Y7" s="382"/>
      <c r="Z7" s="382"/>
      <c r="AA7" s="382"/>
      <c r="AB7" s="383"/>
      <c r="AC7" s="381" t="s">
        <v>136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137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2</v>
      </c>
      <c r="O9" s="367"/>
      <c r="P9" s="367"/>
      <c r="Q9" s="367">
        <v>2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30</v>
      </c>
      <c r="AJ9" s="367"/>
      <c r="AK9" s="367"/>
      <c r="AL9" s="367">
        <f>N9+T9+Z9+AF9</f>
        <v>25</v>
      </c>
      <c r="AM9" s="367"/>
      <c r="AN9" s="367"/>
      <c r="AO9" s="368">
        <f>AI13</f>
        <v>182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138</v>
      </c>
      <c r="E10" s="392"/>
      <c r="F10" s="392"/>
      <c r="G10" s="392"/>
      <c r="H10" s="392"/>
      <c r="I10" s="392"/>
      <c r="J10" s="392"/>
      <c r="K10" s="367">
        <v>20</v>
      </c>
      <c r="L10" s="367"/>
      <c r="M10" s="367"/>
      <c r="N10" s="367">
        <v>15</v>
      </c>
      <c r="O10" s="367"/>
      <c r="P10" s="367"/>
      <c r="Q10" s="367">
        <v>16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21</v>
      </c>
      <c r="AD10" s="367"/>
      <c r="AE10" s="367"/>
      <c r="AF10" s="367">
        <v>36</v>
      </c>
      <c r="AG10" s="367"/>
      <c r="AH10" s="367"/>
      <c r="AI10" s="367">
        <f>K10+Q10+W10+AC10</f>
        <v>57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139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17</v>
      </c>
      <c r="O12" s="367"/>
      <c r="P12" s="367"/>
      <c r="Q12" s="367">
        <f>Q9+Q10+Q11</f>
        <v>18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21</v>
      </c>
      <c r="AD12" s="367"/>
      <c r="AE12" s="367"/>
      <c r="AF12" s="367">
        <f>SUM(AF9:AH11)</f>
        <v>38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93</v>
      </c>
      <c r="AM12" s="367"/>
      <c r="AN12" s="367"/>
      <c r="AO12" s="374" t="s">
        <v>154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44</v>
      </c>
      <c r="L13" s="390"/>
      <c r="M13" s="390"/>
      <c r="N13" s="390"/>
      <c r="O13" s="390"/>
      <c r="P13" s="390"/>
      <c r="Q13" s="390">
        <f>Q12+T12</f>
        <v>44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132</v>
      </c>
      <c r="O14" s="382"/>
      <c r="P14" s="382"/>
      <c r="Q14" s="382"/>
      <c r="R14" s="382"/>
      <c r="S14" s="383"/>
      <c r="T14" s="333" t="s">
        <v>140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141</v>
      </c>
      <c r="AE14" s="382"/>
      <c r="AF14" s="382"/>
      <c r="AG14" s="382"/>
      <c r="AH14" s="382"/>
      <c r="AI14" s="382"/>
      <c r="AJ14" s="381" t="s">
        <v>142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152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152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152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152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152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20"/>
      <c r="B20" s="321"/>
      <c r="C20" s="322"/>
      <c r="D20" s="428" t="s">
        <v>143</v>
      </c>
      <c r="E20" s="429"/>
      <c r="F20" s="399"/>
      <c r="G20" s="400"/>
      <c r="H20" s="400"/>
      <c r="I20" s="400"/>
      <c r="J20" s="400"/>
      <c r="K20" s="400"/>
      <c r="L20" s="243" t="s">
        <v>152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152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152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152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152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20"/>
      <c r="B25" s="321"/>
      <c r="C25" s="322"/>
      <c r="D25" s="351" t="s">
        <v>224</v>
      </c>
      <c r="E25" s="352"/>
      <c r="F25" s="242" t="s">
        <v>293</v>
      </c>
      <c r="G25" s="243"/>
      <c r="H25" s="243"/>
      <c r="I25" s="243"/>
      <c r="J25" s="243"/>
      <c r="K25" s="243"/>
      <c r="L25" s="243" t="s">
        <v>152</v>
      </c>
      <c r="M25" s="244"/>
      <c r="N25" s="242" t="s">
        <v>254</v>
      </c>
      <c r="O25" s="243"/>
      <c r="P25" s="243"/>
      <c r="Q25" s="243"/>
      <c r="R25" s="243"/>
      <c r="S25" s="244"/>
      <c r="T25" s="242" t="s">
        <v>294</v>
      </c>
      <c r="U25" s="243"/>
      <c r="V25" s="243"/>
      <c r="W25" s="243"/>
      <c r="X25" s="244"/>
      <c r="Y25" s="237" t="s">
        <v>295</v>
      </c>
      <c r="Z25" s="238"/>
      <c r="AA25" s="238"/>
      <c r="AB25" s="238"/>
      <c r="AC25" s="241"/>
      <c r="AD25" s="242" t="s">
        <v>296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152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152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152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152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9" s="94" customFormat="1" ht="13.5" customHeight="1">
      <c r="A30" s="317" t="s">
        <v>144</v>
      </c>
      <c r="B30" s="318"/>
      <c r="C30" s="319"/>
      <c r="D30" s="435" t="s">
        <v>100</v>
      </c>
      <c r="E30" s="331"/>
      <c r="F30" s="331"/>
      <c r="G30" s="331"/>
      <c r="H30" s="331"/>
      <c r="I30" s="331"/>
      <c r="J30" s="334"/>
      <c r="K30" s="333" t="s">
        <v>140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145</v>
      </c>
      <c r="T30" s="331"/>
      <c r="U30" s="331"/>
      <c r="V30" s="331"/>
      <c r="W30" s="334"/>
      <c r="X30" s="333" t="s">
        <v>146</v>
      </c>
      <c r="Y30" s="331"/>
      <c r="Z30" s="331"/>
      <c r="AA30" s="331"/>
      <c r="AB30" s="334"/>
      <c r="AC30" s="331" t="s">
        <v>147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129</v>
      </c>
      <c r="AM31" s="220"/>
      <c r="AN31" s="210" t="s">
        <v>157</v>
      </c>
      <c r="AO31" s="329"/>
      <c r="AP31" s="329"/>
      <c r="AQ31" s="329"/>
      <c r="AR31" s="329"/>
      <c r="AS31" s="330"/>
      <c r="AW31" s="202"/>
    </row>
    <row r="32" spans="1:49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129</v>
      </c>
      <c r="AM32" s="216"/>
      <c r="AN32" s="208" t="s">
        <v>157</v>
      </c>
      <c r="AO32" s="248"/>
      <c r="AP32" s="248"/>
      <c r="AQ32" s="248"/>
      <c r="AR32" s="248"/>
      <c r="AS32" s="251"/>
      <c r="AW32" s="202"/>
    </row>
    <row r="33" spans="1:49">
      <c r="A33" s="320"/>
      <c r="B33" s="321"/>
      <c r="C33" s="322"/>
      <c r="D33" s="254" t="s">
        <v>290</v>
      </c>
      <c r="E33" s="255"/>
      <c r="F33" s="255"/>
      <c r="G33" s="255"/>
      <c r="H33" s="255"/>
      <c r="I33" s="238" t="s">
        <v>263</v>
      </c>
      <c r="J33" s="241"/>
      <c r="K33" s="242" t="s">
        <v>291</v>
      </c>
      <c r="L33" s="243"/>
      <c r="M33" s="243"/>
      <c r="N33" s="243"/>
      <c r="O33" s="244"/>
      <c r="P33" s="237" t="s">
        <v>285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235</v>
      </c>
      <c r="AD33" s="246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129</v>
      </c>
      <c r="AM33" s="216"/>
      <c r="AN33" s="208" t="s">
        <v>157</v>
      </c>
      <c r="AO33" s="248"/>
      <c r="AP33" s="248"/>
      <c r="AQ33" s="248"/>
      <c r="AR33" s="248"/>
      <c r="AS33" s="251"/>
      <c r="AW33" s="202"/>
    </row>
    <row r="34" spans="1:49">
      <c r="A34" s="320"/>
      <c r="B34" s="321"/>
      <c r="C34" s="322"/>
      <c r="D34" s="254"/>
      <c r="E34" s="255"/>
      <c r="F34" s="255"/>
      <c r="G34" s="255"/>
      <c r="H34" s="255"/>
      <c r="I34" s="238" t="s">
        <v>152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39" t="s">
        <v>236</v>
      </c>
      <c r="AD34" s="240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48"/>
      <c r="AP34" s="248"/>
      <c r="AQ34" s="248"/>
      <c r="AR34" s="248"/>
      <c r="AS34" s="251"/>
      <c r="AW34" s="202"/>
    </row>
    <row r="35" spans="1:49">
      <c r="A35" s="320"/>
      <c r="B35" s="321"/>
      <c r="C35" s="322"/>
      <c r="D35" s="254"/>
      <c r="E35" s="255"/>
      <c r="F35" s="255"/>
      <c r="G35" s="255"/>
      <c r="H35" s="255"/>
      <c r="I35" s="238" t="s">
        <v>152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39" t="s">
        <v>236</v>
      </c>
      <c r="AD35" s="24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8"/>
      <c r="AP35" s="248"/>
      <c r="AQ35" s="248"/>
      <c r="AR35" s="248"/>
      <c r="AS35" s="251"/>
      <c r="AW35" s="202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152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39" t="s">
        <v>236</v>
      </c>
      <c r="AD36" s="24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8"/>
      <c r="AP36" s="248"/>
      <c r="AQ36" s="248"/>
      <c r="AR36" s="248"/>
      <c r="AS36" s="251"/>
      <c r="AW36" s="202"/>
    </row>
    <row r="37" spans="1:49" s="101" customFormat="1">
      <c r="A37" s="320"/>
      <c r="B37" s="321"/>
      <c r="C37" s="322"/>
      <c r="D37" s="254"/>
      <c r="E37" s="255"/>
      <c r="F37" s="255"/>
      <c r="G37" s="255"/>
      <c r="H37" s="255"/>
      <c r="I37" s="238" t="s">
        <v>152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39" t="s">
        <v>236</v>
      </c>
      <c r="AD37" s="24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8"/>
      <c r="AP37" s="248"/>
      <c r="AQ37" s="248"/>
      <c r="AR37" s="248"/>
      <c r="AS37" s="251"/>
      <c r="AW37" s="202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38" t="s">
        <v>152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39" t="s">
        <v>236</v>
      </c>
      <c r="AD38" s="24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8"/>
      <c r="AP38" s="248"/>
      <c r="AQ38" s="248"/>
      <c r="AR38" s="248"/>
      <c r="AS38" s="251"/>
      <c r="AW38" s="202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152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39" t="s">
        <v>236</v>
      </c>
      <c r="AD39" s="24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8"/>
      <c r="AP39" s="248"/>
      <c r="AQ39" s="248"/>
      <c r="AR39" s="248"/>
      <c r="AS39" s="251"/>
      <c r="AW39" s="202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152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39" t="s">
        <v>236</v>
      </c>
      <c r="AD40" s="24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8"/>
      <c r="AP40" s="249"/>
      <c r="AQ40" s="249"/>
      <c r="AR40" s="249"/>
      <c r="AS40" s="250"/>
      <c r="AW40" s="20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152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39" t="s">
        <v>236</v>
      </c>
      <c r="AD41" s="24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8"/>
      <c r="AP41" s="249"/>
      <c r="AQ41" s="249"/>
      <c r="AR41" s="249"/>
      <c r="AS41" s="250"/>
      <c r="AW41" s="201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152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39" t="s">
        <v>236</v>
      </c>
      <c r="AD42" s="24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8"/>
      <c r="AP42" s="249"/>
      <c r="AQ42" s="249"/>
      <c r="AR42" s="249"/>
      <c r="AS42" s="250"/>
      <c r="AW42" s="201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152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39" t="s">
        <v>236</v>
      </c>
      <c r="AD43" s="24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8"/>
      <c r="AP43" s="249"/>
      <c r="AQ43" s="249"/>
      <c r="AR43" s="249"/>
      <c r="AS43" s="250"/>
      <c r="AW43" s="201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152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39" t="s">
        <v>236</v>
      </c>
      <c r="AD44" s="24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8"/>
      <c r="AP44" s="249"/>
      <c r="AQ44" s="249"/>
      <c r="AR44" s="249"/>
      <c r="AS44" s="250"/>
      <c r="AW44" s="201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152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39" t="s">
        <v>236</v>
      </c>
      <c r="AD45" s="24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7"/>
      <c r="AP45" s="278"/>
      <c r="AQ45" s="278"/>
      <c r="AR45" s="278"/>
      <c r="AS45" s="279"/>
      <c r="AW45" s="201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</v>
      </c>
      <c r="Q3" s="420"/>
      <c r="R3" s="420"/>
      <c r="S3" s="422" t="s">
        <v>151</v>
      </c>
      <c r="T3" s="422" t="str">
        <f>曜日!D4</f>
        <v>火</v>
      </c>
      <c r="U3" s="422" t="s">
        <v>31</v>
      </c>
      <c r="V3" s="92"/>
      <c r="W3" s="418" t="s">
        <v>48</v>
      </c>
      <c r="X3" s="418"/>
      <c r="Y3" s="418"/>
      <c r="Z3" s="418" t="s">
        <v>129</v>
      </c>
      <c r="AA3" s="414" t="s">
        <v>242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3</v>
      </c>
      <c r="O9" s="367"/>
      <c r="P9" s="367"/>
      <c r="Q9" s="367">
        <v>2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30</v>
      </c>
      <c r="AJ9" s="367"/>
      <c r="AK9" s="367"/>
      <c r="AL9" s="367">
        <f>N9+T9+Z9+AF9</f>
        <v>26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367">
        <v>20</v>
      </c>
      <c r="L10" s="367"/>
      <c r="M10" s="367"/>
      <c r="N10" s="367">
        <v>16</v>
      </c>
      <c r="O10" s="367"/>
      <c r="P10" s="367"/>
      <c r="Q10" s="367">
        <v>16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21</v>
      </c>
      <c r="AD10" s="367"/>
      <c r="AE10" s="367"/>
      <c r="AF10" s="367">
        <v>35</v>
      </c>
      <c r="AG10" s="367"/>
      <c r="AH10" s="367"/>
      <c r="AI10" s="367">
        <f>K10+Q10+W10+AC10</f>
        <v>57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19</v>
      </c>
      <c r="O12" s="367"/>
      <c r="P12" s="367"/>
      <c r="Q12" s="367">
        <f>Q9+Q10+Q11</f>
        <v>18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21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94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44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58</v>
      </c>
      <c r="AD13" s="390"/>
      <c r="AE13" s="390"/>
      <c r="AF13" s="390"/>
      <c r="AG13" s="390"/>
      <c r="AH13" s="390"/>
      <c r="AI13" s="390">
        <f>AI12+AL12</f>
        <v>183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 t="s">
        <v>299</v>
      </c>
      <c r="G15" s="400"/>
      <c r="H15" s="400"/>
      <c r="I15" s="400"/>
      <c r="J15" s="400"/>
      <c r="K15" s="400"/>
      <c r="L15" s="243" t="s">
        <v>263</v>
      </c>
      <c r="M15" s="244"/>
      <c r="N15" s="242" t="s">
        <v>253</v>
      </c>
      <c r="O15" s="243"/>
      <c r="P15" s="243"/>
      <c r="Q15" s="243"/>
      <c r="R15" s="243"/>
      <c r="S15" s="244"/>
      <c r="T15" s="242" t="s">
        <v>291</v>
      </c>
      <c r="U15" s="243"/>
      <c r="V15" s="243"/>
      <c r="W15" s="243"/>
      <c r="X15" s="244"/>
      <c r="Y15" s="242" t="s">
        <v>295</v>
      </c>
      <c r="Z15" s="243"/>
      <c r="AA15" s="243"/>
      <c r="AB15" s="243"/>
      <c r="AC15" s="244"/>
      <c r="AD15" s="242" t="s">
        <v>300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 t="s">
        <v>301</v>
      </c>
      <c r="G16" s="238"/>
      <c r="H16" s="238"/>
      <c r="I16" s="238"/>
      <c r="J16" s="238"/>
      <c r="K16" s="238"/>
      <c r="L16" s="238" t="s">
        <v>263</v>
      </c>
      <c r="M16" s="241"/>
      <c r="N16" s="237" t="s">
        <v>254</v>
      </c>
      <c r="O16" s="238"/>
      <c r="P16" s="238"/>
      <c r="Q16" s="238"/>
      <c r="R16" s="238"/>
      <c r="S16" s="241"/>
      <c r="T16" s="237" t="s">
        <v>294</v>
      </c>
      <c r="U16" s="238"/>
      <c r="V16" s="238"/>
      <c r="W16" s="238"/>
      <c r="X16" s="241"/>
      <c r="Y16" s="237" t="s">
        <v>295</v>
      </c>
      <c r="Z16" s="238"/>
      <c r="AA16" s="238"/>
      <c r="AB16" s="238"/>
      <c r="AC16" s="241"/>
      <c r="AD16" s="237" t="s">
        <v>300</v>
      </c>
      <c r="AE16" s="238"/>
      <c r="AF16" s="238"/>
      <c r="AG16" s="238"/>
      <c r="AH16" s="238"/>
      <c r="AI16" s="238"/>
      <c r="AJ16" s="237" t="s">
        <v>302</v>
      </c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 t="s">
        <v>297</v>
      </c>
      <c r="G20" s="400"/>
      <c r="H20" s="400"/>
      <c r="I20" s="400"/>
      <c r="J20" s="400"/>
      <c r="K20" s="400"/>
      <c r="L20" s="243" t="s">
        <v>263</v>
      </c>
      <c r="M20" s="244"/>
      <c r="N20" s="242" t="s">
        <v>254</v>
      </c>
      <c r="O20" s="243"/>
      <c r="P20" s="243"/>
      <c r="Q20" s="243"/>
      <c r="R20" s="243"/>
      <c r="S20" s="244"/>
      <c r="T20" s="242" t="s">
        <v>294</v>
      </c>
      <c r="U20" s="243"/>
      <c r="V20" s="243"/>
      <c r="W20" s="243"/>
      <c r="X20" s="244"/>
      <c r="Y20" s="237" t="s">
        <v>243</v>
      </c>
      <c r="Z20" s="238"/>
      <c r="AA20" s="238"/>
      <c r="AB20" s="238"/>
      <c r="AC20" s="241"/>
      <c r="AD20" s="242" t="s">
        <v>298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290</v>
      </c>
      <c r="E33" s="255"/>
      <c r="F33" s="255"/>
      <c r="G33" s="255"/>
      <c r="H33" s="255"/>
      <c r="I33" s="238" t="s">
        <v>263</v>
      </c>
      <c r="J33" s="241"/>
      <c r="K33" s="242" t="s">
        <v>291</v>
      </c>
      <c r="L33" s="243"/>
      <c r="M33" s="243"/>
      <c r="N33" s="243"/>
      <c r="O33" s="244"/>
      <c r="P33" s="237" t="s">
        <v>285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235</v>
      </c>
      <c r="AD33" s="246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2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3</v>
      </c>
      <c r="Q3" s="420"/>
      <c r="R3" s="420"/>
      <c r="S3" s="422" t="s">
        <v>151</v>
      </c>
      <c r="T3" s="422" t="str">
        <f>曜日!D5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242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3</v>
      </c>
      <c r="O9" s="367"/>
      <c r="P9" s="367"/>
      <c r="Q9" s="367">
        <v>2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30</v>
      </c>
      <c r="AJ9" s="367"/>
      <c r="AK9" s="367"/>
      <c r="AL9" s="367">
        <f>N9+T9+Z9+AF9</f>
        <v>26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367">
        <v>20</v>
      </c>
      <c r="L10" s="367"/>
      <c r="M10" s="367"/>
      <c r="N10" s="367">
        <v>16</v>
      </c>
      <c r="O10" s="367"/>
      <c r="P10" s="367"/>
      <c r="Q10" s="367">
        <v>16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21</v>
      </c>
      <c r="AD10" s="367"/>
      <c r="AE10" s="367"/>
      <c r="AF10" s="367">
        <v>35</v>
      </c>
      <c r="AG10" s="367"/>
      <c r="AH10" s="367"/>
      <c r="AI10" s="367">
        <f>K10+Q10+W10+AC10</f>
        <v>57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19</v>
      </c>
      <c r="O12" s="367"/>
      <c r="P12" s="367"/>
      <c r="Q12" s="367">
        <f>Q9+Q10+Q11</f>
        <v>18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21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94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44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58</v>
      </c>
      <c r="AD13" s="390"/>
      <c r="AE13" s="390"/>
      <c r="AF13" s="390"/>
      <c r="AG13" s="390"/>
      <c r="AH13" s="390"/>
      <c r="AI13" s="390">
        <f>AI12+AL12</f>
        <v>183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 t="s">
        <v>305</v>
      </c>
      <c r="G15" s="400"/>
      <c r="H15" s="400"/>
      <c r="I15" s="400"/>
      <c r="J15" s="400"/>
      <c r="K15" s="400"/>
      <c r="L15" s="243" t="s">
        <v>263</v>
      </c>
      <c r="M15" s="244"/>
      <c r="N15" s="242" t="s">
        <v>254</v>
      </c>
      <c r="O15" s="243"/>
      <c r="P15" s="243"/>
      <c r="Q15" s="243"/>
      <c r="R15" s="243"/>
      <c r="S15" s="244"/>
      <c r="T15" s="242" t="s">
        <v>294</v>
      </c>
      <c r="U15" s="243"/>
      <c r="V15" s="243"/>
      <c r="W15" s="243"/>
      <c r="X15" s="244"/>
      <c r="Y15" s="242" t="s">
        <v>243</v>
      </c>
      <c r="Z15" s="243"/>
      <c r="AA15" s="243"/>
      <c r="AB15" s="243"/>
      <c r="AC15" s="244"/>
      <c r="AD15" s="242" t="s">
        <v>306</v>
      </c>
      <c r="AE15" s="243"/>
      <c r="AF15" s="243"/>
      <c r="AG15" s="243"/>
      <c r="AH15" s="243"/>
      <c r="AI15" s="243"/>
      <c r="AJ15" s="242" t="s">
        <v>307</v>
      </c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 t="s">
        <v>303</v>
      </c>
      <c r="G25" s="243"/>
      <c r="H25" s="243"/>
      <c r="I25" s="243"/>
      <c r="J25" s="243"/>
      <c r="K25" s="243"/>
      <c r="L25" s="243" t="s">
        <v>263</v>
      </c>
      <c r="M25" s="244"/>
      <c r="N25" s="242" t="s">
        <v>254</v>
      </c>
      <c r="O25" s="243"/>
      <c r="P25" s="243"/>
      <c r="Q25" s="243"/>
      <c r="R25" s="243"/>
      <c r="S25" s="244"/>
      <c r="T25" s="242" t="s">
        <v>294</v>
      </c>
      <c r="U25" s="243"/>
      <c r="V25" s="243"/>
      <c r="W25" s="243"/>
      <c r="X25" s="244"/>
      <c r="Y25" s="237" t="s">
        <v>295</v>
      </c>
      <c r="Z25" s="238"/>
      <c r="AA25" s="238"/>
      <c r="AB25" s="238"/>
      <c r="AC25" s="241"/>
      <c r="AD25" s="242" t="s">
        <v>304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290</v>
      </c>
      <c r="E33" s="255"/>
      <c r="F33" s="255"/>
      <c r="G33" s="255"/>
      <c r="H33" s="255"/>
      <c r="I33" s="238" t="s">
        <v>263</v>
      </c>
      <c r="J33" s="241"/>
      <c r="K33" s="242" t="s">
        <v>291</v>
      </c>
      <c r="L33" s="243"/>
      <c r="M33" s="243"/>
      <c r="N33" s="243"/>
      <c r="O33" s="244"/>
      <c r="P33" s="237" t="s">
        <v>285</v>
      </c>
      <c r="Q33" s="238"/>
      <c r="R33" s="238"/>
      <c r="S33" s="234" t="s">
        <v>292</v>
      </c>
      <c r="T33" s="235"/>
      <c r="U33" s="235"/>
      <c r="V33" s="235"/>
      <c r="W33" s="236"/>
      <c r="X33" s="245" t="s">
        <v>292</v>
      </c>
      <c r="Y33" s="246"/>
      <c r="Z33" s="246"/>
      <c r="AA33" s="246"/>
      <c r="AB33" s="247"/>
      <c r="AC33" s="245" t="s">
        <v>235</v>
      </c>
      <c r="AD33" s="246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271</v>
      </c>
      <c r="AM33" s="216"/>
      <c r="AN33" s="208" t="s">
        <v>272</v>
      </c>
      <c r="AO33" s="248" t="s">
        <v>308</v>
      </c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6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37</v>
      </c>
      <c r="Q3" s="420"/>
      <c r="R3" s="420"/>
      <c r="S3" s="422" t="s">
        <v>151</v>
      </c>
      <c r="T3" s="422" t="str">
        <f>曜日!D6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242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3</v>
      </c>
      <c r="O9" s="367"/>
      <c r="P9" s="367"/>
      <c r="Q9" s="367">
        <v>2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30</v>
      </c>
      <c r="AJ9" s="367"/>
      <c r="AK9" s="367"/>
      <c r="AL9" s="367">
        <f>N9+T9+Z9+AF9</f>
        <v>26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367">
        <v>20</v>
      </c>
      <c r="L10" s="367"/>
      <c r="M10" s="367"/>
      <c r="N10" s="367">
        <v>16</v>
      </c>
      <c r="O10" s="367"/>
      <c r="P10" s="367"/>
      <c r="Q10" s="367">
        <v>16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20</v>
      </c>
      <c r="AD10" s="367"/>
      <c r="AE10" s="367"/>
      <c r="AF10" s="367">
        <v>36</v>
      </c>
      <c r="AG10" s="367"/>
      <c r="AH10" s="367"/>
      <c r="AI10" s="367">
        <f>K10+Q10+W10+AC10</f>
        <v>56</v>
      </c>
      <c r="AJ10" s="367"/>
      <c r="AK10" s="367"/>
      <c r="AL10" s="367">
        <f>N10+T10+Z10+AF10</f>
        <v>69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19</v>
      </c>
      <c r="O12" s="367"/>
      <c r="P12" s="367"/>
      <c r="Q12" s="367">
        <f>Q9+Q10+Q11</f>
        <v>18</v>
      </c>
      <c r="R12" s="367"/>
      <c r="S12" s="367"/>
      <c r="T12" s="367">
        <f>SUM(T9:V11)</f>
        <v>26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20</v>
      </c>
      <c r="AD12" s="367"/>
      <c r="AE12" s="367"/>
      <c r="AF12" s="367">
        <f>SUM(AF9:AH11)</f>
        <v>38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95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44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58</v>
      </c>
      <c r="AD13" s="390"/>
      <c r="AE13" s="390"/>
      <c r="AF13" s="390"/>
      <c r="AG13" s="390"/>
      <c r="AH13" s="390"/>
      <c r="AI13" s="390">
        <f>AI12+AL12</f>
        <v>183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 t="s">
        <v>313</v>
      </c>
      <c r="G15" s="400"/>
      <c r="H15" s="400"/>
      <c r="I15" s="400"/>
      <c r="J15" s="400"/>
      <c r="K15" s="400"/>
      <c r="L15" s="243" t="s">
        <v>263</v>
      </c>
      <c r="M15" s="244"/>
      <c r="N15" s="242" t="s">
        <v>254</v>
      </c>
      <c r="O15" s="243"/>
      <c r="P15" s="243"/>
      <c r="Q15" s="243"/>
      <c r="R15" s="243"/>
      <c r="S15" s="244"/>
      <c r="T15" s="242" t="s">
        <v>291</v>
      </c>
      <c r="U15" s="243"/>
      <c r="V15" s="243"/>
      <c r="W15" s="243"/>
      <c r="X15" s="244"/>
      <c r="Y15" s="242"/>
      <c r="Z15" s="243"/>
      <c r="AA15" s="243"/>
      <c r="AB15" s="243"/>
      <c r="AC15" s="244"/>
      <c r="AD15" s="242" t="s">
        <v>285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 t="s">
        <v>309</v>
      </c>
      <c r="G20" s="400"/>
      <c r="H20" s="400"/>
      <c r="I20" s="400"/>
      <c r="J20" s="400"/>
      <c r="K20" s="400"/>
      <c r="L20" s="243" t="s">
        <v>263</v>
      </c>
      <c r="M20" s="244"/>
      <c r="N20" s="242" t="s">
        <v>254</v>
      </c>
      <c r="O20" s="243"/>
      <c r="P20" s="243"/>
      <c r="Q20" s="243"/>
      <c r="R20" s="243"/>
      <c r="S20" s="244"/>
      <c r="T20" s="242" t="s">
        <v>284</v>
      </c>
      <c r="U20" s="243"/>
      <c r="V20" s="243"/>
      <c r="W20" s="243"/>
      <c r="X20" s="244"/>
      <c r="Y20" s="237" t="s">
        <v>243</v>
      </c>
      <c r="Z20" s="238"/>
      <c r="AA20" s="238"/>
      <c r="AB20" s="238"/>
      <c r="AC20" s="241"/>
      <c r="AD20" s="242" t="s">
        <v>310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 t="s">
        <v>311</v>
      </c>
      <c r="G25" s="243"/>
      <c r="H25" s="243"/>
      <c r="I25" s="243"/>
      <c r="J25" s="243"/>
      <c r="K25" s="243"/>
      <c r="L25" s="243" t="s">
        <v>263</v>
      </c>
      <c r="M25" s="244"/>
      <c r="N25" s="242" t="s">
        <v>254</v>
      </c>
      <c r="O25" s="243"/>
      <c r="P25" s="243"/>
      <c r="Q25" s="243"/>
      <c r="R25" s="243"/>
      <c r="S25" s="244"/>
      <c r="T25" s="242" t="s">
        <v>284</v>
      </c>
      <c r="U25" s="243"/>
      <c r="V25" s="243"/>
      <c r="W25" s="243"/>
      <c r="X25" s="244"/>
      <c r="Y25" s="237" t="s">
        <v>243</v>
      </c>
      <c r="Z25" s="238"/>
      <c r="AA25" s="238"/>
      <c r="AB25" s="238"/>
      <c r="AC25" s="241"/>
      <c r="AD25" s="242" t="s">
        <v>312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3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38</v>
      </c>
      <c r="Q3" s="420"/>
      <c r="R3" s="420"/>
      <c r="S3" s="422" t="s">
        <v>151</v>
      </c>
      <c r="T3" s="422" t="str">
        <f>曜日!D7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242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367">
        <v>6</v>
      </c>
      <c r="L9" s="367"/>
      <c r="M9" s="367"/>
      <c r="N9" s="367">
        <v>3</v>
      </c>
      <c r="O9" s="367"/>
      <c r="P9" s="367"/>
      <c r="Q9" s="367">
        <v>2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367">
        <v>20</v>
      </c>
      <c r="L10" s="367"/>
      <c r="M10" s="367"/>
      <c r="N10" s="367">
        <v>14</v>
      </c>
      <c r="O10" s="367"/>
      <c r="P10" s="367"/>
      <c r="Q10" s="367">
        <v>16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19</v>
      </c>
      <c r="AD10" s="367"/>
      <c r="AE10" s="367"/>
      <c r="AF10" s="367">
        <v>37</v>
      </c>
      <c r="AG10" s="367"/>
      <c r="AH10" s="367"/>
      <c r="AI10" s="367">
        <f>K10+Q10+W10+AC10</f>
        <v>55</v>
      </c>
      <c r="AJ10" s="367"/>
      <c r="AK10" s="367"/>
      <c r="AL10" s="367">
        <f>N10+T10+Z10+AF10</f>
        <v>69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17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19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95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45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58</v>
      </c>
      <c r="AD13" s="390"/>
      <c r="AE13" s="390"/>
      <c r="AF13" s="390"/>
      <c r="AG13" s="390"/>
      <c r="AH13" s="390"/>
      <c r="AI13" s="390">
        <f>AI12+AL12</f>
        <v>183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353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 t="s">
        <v>354</v>
      </c>
      <c r="G15" s="400"/>
      <c r="H15" s="400"/>
      <c r="I15" s="400"/>
      <c r="J15" s="400"/>
      <c r="K15" s="400"/>
      <c r="L15" s="243" t="s">
        <v>263</v>
      </c>
      <c r="M15" s="244"/>
      <c r="N15" s="242" t="s">
        <v>253</v>
      </c>
      <c r="O15" s="243"/>
      <c r="P15" s="243"/>
      <c r="Q15" s="243"/>
      <c r="R15" s="243"/>
      <c r="S15" s="244"/>
      <c r="T15" s="242" t="s">
        <v>291</v>
      </c>
      <c r="U15" s="243"/>
      <c r="V15" s="243"/>
      <c r="W15" s="243"/>
      <c r="X15" s="244"/>
      <c r="Y15" s="242" t="s">
        <v>295</v>
      </c>
      <c r="Z15" s="243"/>
      <c r="AA15" s="243"/>
      <c r="AB15" s="243"/>
      <c r="AC15" s="244"/>
      <c r="AD15" s="242" t="s">
        <v>355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 t="s">
        <v>314</v>
      </c>
      <c r="G20" s="400"/>
      <c r="H20" s="400"/>
      <c r="I20" s="400"/>
      <c r="J20" s="400"/>
      <c r="K20" s="400"/>
      <c r="L20" s="243" t="s">
        <v>263</v>
      </c>
      <c r="M20" s="244"/>
      <c r="N20" s="242" t="s">
        <v>254</v>
      </c>
      <c r="O20" s="243"/>
      <c r="P20" s="243"/>
      <c r="Q20" s="243"/>
      <c r="R20" s="243"/>
      <c r="S20" s="244"/>
      <c r="T20" s="242" t="s">
        <v>294</v>
      </c>
      <c r="U20" s="243"/>
      <c r="V20" s="243"/>
      <c r="W20" s="243"/>
      <c r="X20" s="244"/>
      <c r="Y20" s="237" t="s">
        <v>243</v>
      </c>
      <c r="Z20" s="238"/>
      <c r="AA20" s="238"/>
      <c r="AB20" s="238"/>
      <c r="AC20" s="241"/>
      <c r="AD20" s="242" t="s">
        <v>315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 t="s">
        <v>356</v>
      </c>
      <c r="G21" s="238"/>
      <c r="H21" s="238"/>
      <c r="I21" s="238"/>
      <c r="J21" s="238"/>
      <c r="K21" s="238"/>
      <c r="L21" s="238" t="s">
        <v>263</v>
      </c>
      <c r="M21" s="241"/>
      <c r="N21" s="237" t="s">
        <v>253</v>
      </c>
      <c r="O21" s="238"/>
      <c r="P21" s="238"/>
      <c r="Q21" s="238"/>
      <c r="R21" s="238"/>
      <c r="S21" s="241"/>
      <c r="T21" s="237" t="s">
        <v>284</v>
      </c>
      <c r="U21" s="238"/>
      <c r="V21" s="238"/>
      <c r="W21" s="238"/>
      <c r="X21" s="241"/>
      <c r="Y21" s="237" t="s">
        <v>295</v>
      </c>
      <c r="Z21" s="238"/>
      <c r="AA21" s="238"/>
      <c r="AB21" s="238"/>
      <c r="AC21" s="241"/>
      <c r="AD21" s="237" t="s">
        <v>335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 t="s">
        <v>351</v>
      </c>
      <c r="G25" s="243"/>
      <c r="H25" s="243"/>
      <c r="I25" s="243"/>
      <c r="J25" s="243"/>
      <c r="K25" s="243"/>
      <c r="L25" s="243" t="s">
        <v>263</v>
      </c>
      <c r="M25" s="244"/>
      <c r="N25" s="242" t="s">
        <v>254</v>
      </c>
      <c r="O25" s="243"/>
      <c r="P25" s="243"/>
      <c r="Q25" s="243"/>
      <c r="R25" s="243"/>
      <c r="S25" s="244"/>
      <c r="T25" s="242" t="s">
        <v>294</v>
      </c>
      <c r="U25" s="243"/>
      <c r="V25" s="243"/>
      <c r="W25" s="243"/>
      <c r="X25" s="244"/>
      <c r="Y25" s="237" t="s">
        <v>241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331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352</v>
      </c>
      <c r="G26" s="238"/>
      <c r="H26" s="238"/>
      <c r="I26" s="238"/>
      <c r="J26" s="238"/>
      <c r="K26" s="238"/>
      <c r="L26" s="238" t="s">
        <v>263</v>
      </c>
      <c r="M26" s="241"/>
      <c r="N26" s="237" t="s">
        <v>254</v>
      </c>
      <c r="O26" s="238"/>
      <c r="P26" s="238"/>
      <c r="Q26" s="238"/>
      <c r="R26" s="238"/>
      <c r="S26" s="241"/>
      <c r="T26" s="237" t="s">
        <v>294</v>
      </c>
      <c r="U26" s="238"/>
      <c r="V26" s="238"/>
      <c r="W26" s="238"/>
      <c r="X26" s="241"/>
      <c r="Y26" s="237" t="s">
        <v>243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329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39</v>
      </c>
      <c r="Q3" s="420"/>
      <c r="R3" s="420"/>
      <c r="S3" s="422" t="s">
        <v>151</v>
      </c>
      <c r="T3" s="422" t="str">
        <f>曜日!D8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242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282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282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367">
        <v>6</v>
      </c>
      <c r="L9" s="367"/>
      <c r="M9" s="367"/>
      <c r="N9" s="367">
        <v>3</v>
      </c>
      <c r="O9" s="367"/>
      <c r="P9" s="367"/>
      <c r="Q9" s="367">
        <v>2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367">
        <v>20</v>
      </c>
      <c r="L10" s="367"/>
      <c r="M10" s="367"/>
      <c r="N10" s="367">
        <v>14</v>
      </c>
      <c r="O10" s="367"/>
      <c r="P10" s="367"/>
      <c r="Q10" s="367">
        <v>16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19</v>
      </c>
      <c r="AD10" s="367"/>
      <c r="AE10" s="367"/>
      <c r="AF10" s="367">
        <v>37</v>
      </c>
      <c r="AG10" s="367"/>
      <c r="AH10" s="367"/>
      <c r="AI10" s="367">
        <f>K10+Q10+W10+AC10</f>
        <v>55</v>
      </c>
      <c r="AJ10" s="367"/>
      <c r="AK10" s="367"/>
      <c r="AL10" s="367">
        <f>N10+T10+Z10+AF10</f>
        <v>69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17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19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95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45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58</v>
      </c>
      <c r="AD13" s="390"/>
      <c r="AE13" s="390"/>
      <c r="AF13" s="390"/>
      <c r="AG13" s="390"/>
      <c r="AH13" s="390"/>
      <c r="AI13" s="390">
        <f>AI12+AL12</f>
        <v>183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40</v>
      </c>
      <c r="Q3" s="420"/>
      <c r="R3" s="420"/>
      <c r="S3" s="422" t="s">
        <v>151</v>
      </c>
      <c r="T3" s="422" t="str">
        <f>曜日!D9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242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282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282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282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282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367">
        <v>6</v>
      </c>
      <c r="L9" s="367"/>
      <c r="M9" s="367"/>
      <c r="N9" s="367">
        <v>3</v>
      </c>
      <c r="O9" s="367"/>
      <c r="P9" s="367"/>
      <c r="Q9" s="367">
        <v>2</v>
      </c>
      <c r="R9" s="367"/>
      <c r="S9" s="367"/>
      <c r="T9" s="367">
        <v>9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367">
        <v>20</v>
      </c>
      <c r="L10" s="367"/>
      <c r="M10" s="367"/>
      <c r="N10" s="367">
        <v>14</v>
      </c>
      <c r="O10" s="367"/>
      <c r="P10" s="367"/>
      <c r="Q10" s="367">
        <v>16</v>
      </c>
      <c r="R10" s="367"/>
      <c r="S10" s="367"/>
      <c r="T10" s="367">
        <v>18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19</v>
      </c>
      <c r="AD10" s="367"/>
      <c r="AE10" s="367"/>
      <c r="AF10" s="367">
        <v>37</v>
      </c>
      <c r="AG10" s="367"/>
      <c r="AH10" s="367"/>
      <c r="AI10" s="367">
        <f>K10+Q10+W10+AC10</f>
        <v>55</v>
      </c>
      <c r="AJ10" s="367"/>
      <c r="AK10" s="367"/>
      <c r="AL10" s="367">
        <f>N10+T10+Z10+AF10</f>
        <v>69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17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19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95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45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58</v>
      </c>
      <c r="AD13" s="390"/>
      <c r="AE13" s="390"/>
      <c r="AF13" s="390"/>
      <c r="AG13" s="390"/>
      <c r="AH13" s="390"/>
      <c r="AI13" s="390">
        <f>AI12+AL12</f>
        <v>183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/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4</v>
      </c>
      <c r="Q3" s="420"/>
      <c r="R3" s="420"/>
      <c r="S3" s="422" t="s">
        <v>151</v>
      </c>
      <c r="T3" s="422" t="str">
        <f>曜日!D3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282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6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20</v>
      </c>
      <c r="L10" s="509"/>
      <c r="M10" s="509"/>
      <c r="N10" s="509">
        <v>13</v>
      </c>
      <c r="O10" s="509"/>
      <c r="P10" s="509"/>
      <c r="Q10" s="509">
        <v>16</v>
      </c>
      <c r="R10" s="509"/>
      <c r="S10" s="509"/>
      <c r="T10" s="509">
        <v>18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19</v>
      </c>
      <c r="AD10" s="509"/>
      <c r="AE10" s="509"/>
      <c r="AF10" s="509">
        <v>37</v>
      </c>
      <c r="AG10" s="509"/>
      <c r="AH10" s="509"/>
      <c r="AI10" s="367">
        <f>K10+Q10+W10+AC10</f>
        <v>55</v>
      </c>
      <c r="AJ10" s="367"/>
      <c r="AK10" s="367"/>
      <c r="AL10" s="367">
        <f>N10+T10+Z10+AF10</f>
        <v>68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16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19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94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44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58</v>
      </c>
      <c r="AD13" s="390"/>
      <c r="AE13" s="390"/>
      <c r="AF13" s="390"/>
      <c r="AG13" s="390"/>
      <c r="AH13" s="390"/>
      <c r="AI13" s="390">
        <f>AI12+AL12</f>
        <v>182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/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 t="s">
        <v>318</v>
      </c>
      <c r="G20" s="400"/>
      <c r="H20" s="400"/>
      <c r="I20" s="400"/>
      <c r="J20" s="400"/>
      <c r="K20" s="400"/>
      <c r="L20" s="243" t="s">
        <v>263</v>
      </c>
      <c r="M20" s="244"/>
      <c r="N20" s="242" t="s">
        <v>254</v>
      </c>
      <c r="O20" s="243"/>
      <c r="P20" s="243"/>
      <c r="Q20" s="243"/>
      <c r="R20" s="243"/>
      <c r="S20" s="244"/>
      <c r="T20" s="242" t="s">
        <v>284</v>
      </c>
      <c r="U20" s="243"/>
      <c r="V20" s="243"/>
      <c r="W20" s="243"/>
      <c r="X20" s="244"/>
      <c r="Y20" s="237" t="s">
        <v>241</v>
      </c>
      <c r="Z20" s="238"/>
      <c r="AA20" s="238"/>
      <c r="AB20" s="238"/>
      <c r="AC20" s="241"/>
      <c r="AD20" s="242" t="s">
        <v>300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5</v>
      </c>
      <c r="Q3" s="420"/>
      <c r="R3" s="420"/>
      <c r="S3" s="422" t="s">
        <v>151</v>
      </c>
      <c r="T3" s="422" t="str">
        <f>曜日!D4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/>
      <c r="Z5" s="362"/>
      <c r="AA5" s="362"/>
      <c r="AB5" s="362"/>
      <c r="AC5" s="362" t="s">
        <v>243</v>
      </c>
      <c r="AD5" s="362"/>
      <c r="AE5" s="362"/>
      <c r="AF5" s="362"/>
      <c r="AG5" s="363"/>
      <c r="AH5" s="366"/>
      <c r="AI5" s="362"/>
      <c r="AJ5" s="362"/>
      <c r="AK5" s="362"/>
      <c r="AL5" s="362" t="s">
        <v>238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6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185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15</v>
      </c>
      <c r="O10" s="509"/>
      <c r="P10" s="509"/>
      <c r="Q10" s="509">
        <v>16</v>
      </c>
      <c r="R10" s="509"/>
      <c r="S10" s="509"/>
      <c r="T10" s="509">
        <v>18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19</v>
      </c>
      <c r="AD10" s="509"/>
      <c r="AE10" s="509"/>
      <c r="AF10" s="509">
        <v>37</v>
      </c>
      <c r="AG10" s="509"/>
      <c r="AH10" s="509"/>
      <c r="AI10" s="367">
        <f>K10+Q10+W10+AC10</f>
        <v>56</v>
      </c>
      <c r="AJ10" s="367"/>
      <c r="AK10" s="367"/>
      <c r="AL10" s="367">
        <f>N10+T10+Z10+AF10</f>
        <v>70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18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19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96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58</v>
      </c>
      <c r="AD13" s="390"/>
      <c r="AE13" s="390"/>
      <c r="AF13" s="390"/>
      <c r="AG13" s="390"/>
      <c r="AH13" s="390"/>
      <c r="AI13" s="390">
        <f>AI12+AL12</f>
        <v>185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262</v>
      </c>
      <c r="E15" s="429"/>
      <c r="F15" s="399" t="s">
        <v>319</v>
      </c>
      <c r="G15" s="400"/>
      <c r="H15" s="400"/>
      <c r="I15" s="400"/>
      <c r="J15" s="400"/>
      <c r="K15" s="400"/>
      <c r="L15" s="243" t="s">
        <v>263</v>
      </c>
      <c r="M15" s="244"/>
      <c r="N15" s="242" t="s">
        <v>254</v>
      </c>
      <c r="O15" s="243"/>
      <c r="P15" s="243"/>
      <c r="Q15" s="243"/>
      <c r="R15" s="243"/>
      <c r="S15" s="244"/>
      <c r="T15" s="242" t="s">
        <v>284</v>
      </c>
      <c r="U15" s="243"/>
      <c r="V15" s="243"/>
      <c r="W15" s="243"/>
      <c r="X15" s="244"/>
      <c r="Y15" s="242" t="s">
        <v>241</v>
      </c>
      <c r="Z15" s="243"/>
      <c r="AA15" s="243"/>
      <c r="AB15" s="243"/>
      <c r="AC15" s="244"/>
      <c r="AD15" s="242" t="s">
        <v>306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 t="s">
        <v>320</v>
      </c>
      <c r="G16" s="238"/>
      <c r="H16" s="238"/>
      <c r="I16" s="238"/>
      <c r="J16" s="238"/>
      <c r="K16" s="238"/>
      <c r="L16" s="238" t="s">
        <v>263</v>
      </c>
      <c r="M16" s="241"/>
      <c r="N16" s="237" t="s">
        <v>254</v>
      </c>
      <c r="O16" s="238"/>
      <c r="P16" s="238"/>
      <c r="Q16" s="238"/>
      <c r="R16" s="238"/>
      <c r="S16" s="241"/>
      <c r="T16" s="237" t="s">
        <v>288</v>
      </c>
      <c r="U16" s="238"/>
      <c r="V16" s="238"/>
      <c r="W16" s="238"/>
      <c r="X16" s="241"/>
      <c r="Y16" s="237" t="s">
        <v>243</v>
      </c>
      <c r="Z16" s="238"/>
      <c r="AA16" s="238"/>
      <c r="AB16" s="238"/>
      <c r="AC16" s="241"/>
      <c r="AD16" s="237" t="s">
        <v>306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 t="s">
        <v>357</v>
      </c>
      <c r="G18" s="238"/>
      <c r="H18" s="238"/>
      <c r="I18" s="238"/>
      <c r="J18" s="238"/>
      <c r="K18" s="238"/>
      <c r="L18" s="238" t="s">
        <v>263</v>
      </c>
      <c r="M18" s="241"/>
      <c r="N18" s="237" t="s">
        <v>254</v>
      </c>
      <c r="O18" s="238"/>
      <c r="P18" s="238"/>
      <c r="Q18" s="238"/>
      <c r="R18" s="238"/>
      <c r="S18" s="241"/>
      <c r="T18" s="237" t="s">
        <v>288</v>
      </c>
      <c r="U18" s="238"/>
      <c r="V18" s="238"/>
      <c r="W18" s="238"/>
      <c r="X18" s="241"/>
      <c r="Y18" s="237" t="s">
        <v>243</v>
      </c>
      <c r="Z18" s="238"/>
      <c r="AA18" s="238"/>
      <c r="AB18" s="238"/>
      <c r="AC18" s="241"/>
      <c r="AD18" s="237" t="s">
        <v>306</v>
      </c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6</v>
      </c>
      <c r="Q3" s="420"/>
      <c r="R3" s="420"/>
      <c r="S3" s="422" t="s">
        <v>151</v>
      </c>
      <c r="T3" s="422" t="str">
        <f>曜日!D5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6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20</v>
      </c>
      <c r="L10" s="509"/>
      <c r="M10" s="509"/>
      <c r="N10" s="509">
        <v>15</v>
      </c>
      <c r="O10" s="509"/>
      <c r="P10" s="509"/>
      <c r="Q10" s="509">
        <v>16</v>
      </c>
      <c r="R10" s="509"/>
      <c r="S10" s="509"/>
      <c r="T10" s="509">
        <v>18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19</v>
      </c>
      <c r="AD10" s="509"/>
      <c r="AE10" s="509"/>
      <c r="AF10" s="509">
        <v>37</v>
      </c>
      <c r="AG10" s="509"/>
      <c r="AH10" s="509"/>
      <c r="AI10" s="367">
        <f>K10+Q10+W10+AC10</f>
        <v>55</v>
      </c>
      <c r="AJ10" s="367"/>
      <c r="AK10" s="367"/>
      <c r="AL10" s="367">
        <f>N10+T10+Z10+AF10</f>
        <v>70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18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19</v>
      </c>
      <c r="AD12" s="367"/>
      <c r="AE12" s="367"/>
      <c r="AF12" s="367">
        <f>SUM(AF9:AH11)</f>
        <v>39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96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58</v>
      </c>
      <c r="AD13" s="390"/>
      <c r="AE13" s="390"/>
      <c r="AF13" s="390"/>
      <c r="AG13" s="390"/>
      <c r="AH13" s="390"/>
      <c r="AI13" s="390">
        <f>AI12+AL12</f>
        <v>184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 t="s">
        <v>321</v>
      </c>
      <c r="G20" s="400"/>
      <c r="H20" s="400"/>
      <c r="I20" s="400"/>
      <c r="J20" s="400"/>
      <c r="K20" s="400"/>
      <c r="L20" s="243" t="s">
        <v>263</v>
      </c>
      <c r="M20" s="244"/>
      <c r="N20" s="242" t="s">
        <v>254</v>
      </c>
      <c r="O20" s="243"/>
      <c r="P20" s="243"/>
      <c r="Q20" s="243"/>
      <c r="R20" s="243"/>
      <c r="S20" s="244"/>
      <c r="T20" s="242" t="s">
        <v>284</v>
      </c>
      <c r="U20" s="243"/>
      <c r="V20" s="243"/>
      <c r="W20" s="243"/>
      <c r="X20" s="244"/>
      <c r="Y20" s="237" t="s">
        <v>295</v>
      </c>
      <c r="Z20" s="238"/>
      <c r="AA20" s="238"/>
      <c r="AB20" s="238"/>
      <c r="AC20" s="241"/>
      <c r="AD20" s="242" t="s">
        <v>300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7</v>
      </c>
      <c r="Q3" s="420"/>
      <c r="R3" s="420"/>
      <c r="S3" s="422" t="s">
        <v>151</v>
      </c>
      <c r="T3" s="422" t="str">
        <f>曜日!D6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/>
      <c r="Q5" s="362"/>
      <c r="R5" s="362"/>
      <c r="S5" s="362"/>
      <c r="T5" s="362" t="s">
        <v>242</v>
      </c>
      <c r="U5" s="362"/>
      <c r="V5" s="362"/>
      <c r="W5" s="362"/>
      <c r="X5" s="384"/>
      <c r="Y5" s="372"/>
      <c r="Z5" s="362"/>
      <c r="AA5" s="362"/>
      <c r="AB5" s="362"/>
      <c r="AC5" s="362" t="s">
        <v>243</v>
      </c>
      <c r="AD5" s="362"/>
      <c r="AE5" s="362"/>
      <c r="AF5" s="362"/>
      <c r="AG5" s="363"/>
      <c r="AH5" s="366"/>
      <c r="AI5" s="362"/>
      <c r="AJ5" s="362"/>
      <c r="AK5" s="362"/>
      <c r="AL5" s="362" t="s">
        <v>238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6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15</v>
      </c>
      <c r="O10" s="509"/>
      <c r="P10" s="509"/>
      <c r="Q10" s="509">
        <v>16</v>
      </c>
      <c r="R10" s="509"/>
      <c r="S10" s="509"/>
      <c r="T10" s="509">
        <v>18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19</v>
      </c>
      <c r="AD10" s="509"/>
      <c r="AE10" s="509"/>
      <c r="AF10" s="509">
        <v>38</v>
      </c>
      <c r="AG10" s="509"/>
      <c r="AH10" s="509"/>
      <c r="AI10" s="367">
        <f>K10+Q10+W10+AC10</f>
        <v>57</v>
      </c>
      <c r="AJ10" s="367"/>
      <c r="AK10" s="367"/>
      <c r="AL10" s="367">
        <f>N10+T10+Z10+AF10</f>
        <v>71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18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19</v>
      </c>
      <c r="AD12" s="367"/>
      <c r="AE12" s="367"/>
      <c r="AF12" s="367">
        <f>SUM(AF9:AH11)</f>
        <v>40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97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187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 t="s">
        <v>322</v>
      </c>
      <c r="G15" s="400"/>
      <c r="H15" s="400"/>
      <c r="I15" s="400"/>
      <c r="J15" s="400"/>
      <c r="K15" s="400"/>
      <c r="L15" s="243" t="s">
        <v>263</v>
      </c>
      <c r="M15" s="244"/>
      <c r="N15" s="242" t="s">
        <v>254</v>
      </c>
      <c r="O15" s="243"/>
      <c r="P15" s="243"/>
      <c r="Q15" s="243"/>
      <c r="R15" s="243"/>
      <c r="S15" s="244"/>
      <c r="T15" s="242" t="s">
        <v>294</v>
      </c>
      <c r="U15" s="243"/>
      <c r="V15" s="243"/>
      <c r="W15" s="243"/>
      <c r="X15" s="244"/>
      <c r="Y15" s="242" t="s">
        <v>241</v>
      </c>
      <c r="Z15" s="243"/>
      <c r="AA15" s="243"/>
      <c r="AB15" s="243"/>
      <c r="AC15" s="244"/>
      <c r="AD15" s="242" t="s">
        <v>285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 t="s">
        <v>323</v>
      </c>
      <c r="G16" s="238"/>
      <c r="H16" s="238"/>
      <c r="I16" s="238"/>
      <c r="J16" s="238"/>
      <c r="K16" s="238"/>
      <c r="L16" s="238" t="s">
        <v>263</v>
      </c>
      <c r="M16" s="241"/>
      <c r="N16" s="242" t="s">
        <v>254</v>
      </c>
      <c r="O16" s="243"/>
      <c r="P16" s="243"/>
      <c r="Q16" s="243"/>
      <c r="R16" s="243"/>
      <c r="S16" s="244"/>
      <c r="T16" s="237" t="s">
        <v>291</v>
      </c>
      <c r="U16" s="238"/>
      <c r="V16" s="238"/>
      <c r="W16" s="238"/>
      <c r="X16" s="241"/>
      <c r="Y16" s="237" t="s">
        <v>295</v>
      </c>
      <c r="Z16" s="238"/>
      <c r="AA16" s="238"/>
      <c r="AB16" s="238"/>
      <c r="AC16" s="241"/>
      <c r="AD16" s="237" t="s">
        <v>285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 t="s">
        <v>327</v>
      </c>
      <c r="G17" s="238"/>
      <c r="H17" s="238"/>
      <c r="I17" s="238"/>
      <c r="J17" s="238"/>
      <c r="K17" s="238"/>
      <c r="L17" s="238" t="s">
        <v>263</v>
      </c>
      <c r="M17" s="241"/>
      <c r="N17" s="242" t="s">
        <v>254</v>
      </c>
      <c r="O17" s="243"/>
      <c r="P17" s="243"/>
      <c r="Q17" s="243"/>
      <c r="R17" s="243"/>
      <c r="S17" s="244"/>
      <c r="T17" s="237" t="s">
        <v>284</v>
      </c>
      <c r="U17" s="238"/>
      <c r="V17" s="238"/>
      <c r="W17" s="238"/>
      <c r="X17" s="241"/>
      <c r="Y17" s="237" t="s">
        <v>243</v>
      </c>
      <c r="Z17" s="238"/>
      <c r="AA17" s="238"/>
      <c r="AB17" s="238"/>
      <c r="AC17" s="241"/>
      <c r="AD17" s="237" t="s">
        <v>306</v>
      </c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 t="s">
        <v>324</v>
      </c>
      <c r="G25" s="243"/>
      <c r="H25" s="243"/>
      <c r="I25" s="243"/>
      <c r="J25" s="243"/>
      <c r="K25" s="243"/>
      <c r="L25" s="243" t="s">
        <v>263</v>
      </c>
      <c r="M25" s="244"/>
      <c r="N25" s="242" t="s">
        <v>254</v>
      </c>
      <c r="O25" s="243"/>
      <c r="P25" s="243"/>
      <c r="Q25" s="243"/>
      <c r="R25" s="243"/>
      <c r="S25" s="244"/>
      <c r="T25" s="242" t="s">
        <v>288</v>
      </c>
      <c r="U25" s="243"/>
      <c r="V25" s="243"/>
      <c r="W25" s="243"/>
      <c r="X25" s="244"/>
      <c r="Y25" s="237" t="s">
        <v>295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325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8</v>
      </c>
      <c r="Q3" s="420"/>
      <c r="R3" s="420"/>
      <c r="S3" s="422" t="s">
        <v>151</v>
      </c>
      <c r="T3" s="422" t="str">
        <f>曜日!D7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6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186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23</v>
      </c>
      <c r="L10" s="509"/>
      <c r="M10" s="509"/>
      <c r="N10" s="509">
        <v>13</v>
      </c>
      <c r="O10" s="509"/>
      <c r="P10" s="509"/>
      <c r="Q10" s="509">
        <v>16</v>
      </c>
      <c r="R10" s="509"/>
      <c r="S10" s="509"/>
      <c r="T10" s="509">
        <v>18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18</v>
      </c>
      <c r="AD10" s="509"/>
      <c r="AE10" s="509"/>
      <c r="AF10" s="509">
        <v>39</v>
      </c>
      <c r="AG10" s="509"/>
      <c r="AH10" s="509"/>
      <c r="AI10" s="367">
        <f>K10+Q10+W10+AC10</f>
        <v>57</v>
      </c>
      <c r="AJ10" s="367"/>
      <c r="AK10" s="367"/>
      <c r="AL10" s="367">
        <f>N10+T10+Z10+AF10</f>
        <v>70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31</v>
      </c>
      <c r="L12" s="367"/>
      <c r="M12" s="367"/>
      <c r="N12" s="367">
        <f>N9+N10+N11</f>
        <v>16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18</v>
      </c>
      <c r="AD12" s="367"/>
      <c r="AE12" s="367"/>
      <c r="AF12" s="367">
        <f>SUM(AF9:AH11)</f>
        <v>41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96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186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 t="s">
        <v>334</v>
      </c>
      <c r="G15" s="400"/>
      <c r="H15" s="400"/>
      <c r="I15" s="400"/>
      <c r="J15" s="400"/>
      <c r="K15" s="400"/>
      <c r="L15" s="243" t="s">
        <v>263</v>
      </c>
      <c r="M15" s="244"/>
      <c r="N15" s="242" t="s">
        <v>254</v>
      </c>
      <c r="O15" s="243"/>
      <c r="P15" s="243"/>
      <c r="Q15" s="243"/>
      <c r="R15" s="243"/>
      <c r="S15" s="244"/>
      <c r="T15" s="242" t="s">
        <v>291</v>
      </c>
      <c r="U15" s="243"/>
      <c r="V15" s="243"/>
      <c r="W15" s="243"/>
      <c r="X15" s="244"/>
      <c r="Y15" s="242" t="s">
        <v>243</v>
      </c>
      <c r="Z15" s="243"/>
      <c r="AA15" s="243"/>
      <c r="AB15" s="243"/>
      <c r="AC15" s="244"/>
      <c r="AD15" s="242" t="s">
        <v>306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 t="s">
        <v>332</v>
      </c>
      <c r="G20" s="400"/>
      <c r="H20" s="400"/>
      <c r="I20" s="400"/>
      <c r="J20" s="400"/>
      <c r="K20" s="400"/>
      <c r="L20" s="243" t="s">
        <v>263</v>
      </c>
      <c r="M20" s="244"/>
      <c r="N20" s="242" t="s">
        <v>254</v>
      </c>
      <c r="O20" s="243"/>
      <c r="P20" s="243"/>
      <c r="Q20" s="243"/>
      <c r="R20" s="243"/>
      <c r="S20" s="244"/>
      <c r="T20" s="242" t="s">
        <v>294</v>
      </c>
      <c r="U20" s="243"/>
      <c r="V20" s="243"/>
      <c r="W20" s="243"/>
      <c r="X20" s="244"/>
      <c r="Y20" s="237" t="s">
        <v>243</v>
      </c>
      <c r="Z20" s="238"/>
      <c r="AA20" s="238"/>
      <c r="AB20" s="238"/>
      <c r="AC20" s="241"/>
      <c r="AD20" s="242" t="s">
        <v>298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 t="s">
        <v>333</v>
      </c>
      <c r="G21" s="238"/>
      <c r="H21" s="238"/>
      <c r="I21" s="238"/>
      <c r="J21" s="238"/>
      <c r="K21" s="238"/>
      <c r="L21" s="238" t="s">
        <v>263</v>
      </c>
      <c r="M21" s="241"/>
      <c r="N21" s="237" t="s">
        <v>254</v>
      </c>
      <c r="O21" s="238"/>
      <c r="P21" s="238"/>
      <c r="Q21" s="238"/>
      <c r="R21" s="238"/>
      <c r="S21" s="241"/>
      <c r="T21" s="237" t="s">
        <v>288</v>
      </c>
      <c r="U21" s="238"/>
      <c r="V21" s="238"/>
      <c r="W21" s="238"/>
      <c r="X21" s="241"/>
      <c r="Y21" s="237" t="s">
        <v>243</v>
      </c>
      <c r="Z21" s="238"/>
      <c r="AA21" s="238"/>
      <c r="AB21" s="238"/>
      <c r="AC21" s="241"/>
      <c r="AD21" s="237" t="s">
        <v>335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 t="s">
        <v>328</v>
      </c>
      <c r="G25" s="243"/>
      <c r="H25" s="243"/>
      <c r="I25" s="243"/>
      <c r="J25" s="243"/>
      <c r="K25" s="243"/>
      <c r="L25" s="243" t="s">
        <v>263</v>
      </c>
      <c r="M25" s="244"/>
      <c r="N25" s="242" t="s">
        <v>254</v>
      </c>
      <c r="O25" s="243"/>
      <c r="P25" s="243"/>
      <c r="Q25" s="243"/>
      <c r="R25" s="243"/>
      <c r="S25" s="244"/>
      <c r="T25" s="242" t="s">
        <v>294</v>
      </c>
      <c r="U25" s="243"/>
      <c r="V25" s="243"/>
      <c r="W25" s="243"/>
      <c r="X25" s="244"/>
      <c r="Y25" s="237" t="s">
        <v>243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329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330</v>
      </c>
      <c r="G26" s="238"/>
      <c r="H26" s="238"/>
      <c r="I26" s="238"/>
      <c r="J26" s="238"/>
      <c r="K26" s="238"/>
      <c r="L26" s="238" t="s">
        <v>263</v>
      </c>
      <c r="M26" s="241"/>
      <c r="N26" s="237" t="s">
        <v>254</v>
      </c>
      <c r="O26" s="238"/>
      <c r="P26" s="238"/>
      <c r="Q26" s="238"/>
      <c r="R26" s="238"/>
      <c r="S26" s="241"/>
      <c r="T26" s="237" t="s">
        <v>291</v>
      </c>
      <c r="U26" s="238"/>
      <c r="V26" s="238"/>
      <c r="W26" s="238"/>
      <c r="X26" s="241"/>
      <c r="Y26" s="237" t="s">
        <v>295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331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9</v>
      </c>
      <c r="Q3" s="420"/>
      <c r="R3" s="420"/>
      <c r="S3" s="422" t="s">
        <v>151</v>
      </c>
      <c r="T3" s="422" t="str">
        <f>曜日!D8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282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282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282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32</v>
      </c>
      <c r="AJ9" s="367"/>
      <c r="AK9" s="367"/>
      <c r="AL9" s="367">
        <f>N9+T9+Z9+AF9</f>
        <v>26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23</v>
      </c>
      <c r="L10" s="509"/>
      <c r="M10" s="509"/>
      <c r="N10" s="509">
        <v>13</v>
      </c>
      <c r="O10" s="509"/>
      <c r="P10" s="509"/>
      <c r="Q10" s="509">
        <v>16</v>
      </c>
      <c r="R10" s="509"/>
      <c r="S10" s="509"/>
      <c r="T10" s="509">
        <v>18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18</v>
      </c>
      <c r="AD10" s="509"/>
      <c r="AE10" s="509"/>
      <c r="AF10" s="509">
        <v>39</v>
      </c>
      <c r="AG10" s="509"/>
      <c r="AH10" s="509"/>
      <c r="AI10" s="367">
        <f>K10+Q10+W10+AC10</f>
        <v>57</v>
      </c>
      <c r="AJ10" s="367"/>
      <c r="AK10" s="367"/>
      <c r="AL10" s="367">
        <f>N10+T10+Z10+AF10</f>
        <v>70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32</v>
      </c>
      <c r="L12" s="367"/>
      <c r="M12" s="367"/>
      <c r="N12" s="367">
        <f>N9+N10+N11</f>
        <v>16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18</v>
      </c>
      <c r="AD12" s="367"/>
      <c r="AE12" s="367"/>
      <c r="AF12" s="367">
        <f>SUM(AF9:AH11)</f>
        <v>41</v>
      </c>
      <c r="AG12" s="367"/>
      <c r="AH12" s="367"/>
      <c r="AI12" s="367">
        <f>SUM(K12+Q12+W12+AC12)</f>
        <v>91</v>
      </c>
      <c r="AJ12" s="367"/>
      <c r="AK12" s="367"/>
      <c r="AL12" s="367">
        <f>SUM(N12+T12+Z12+AF12)</f>
        <v>96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187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 t="s">
        <v>336</v>
      </c>
      <c r="G15" s="400"/>
      <c r="H15" s="400"/>
      <c r="I15" s="400"/>
      <c r="J15" s="400"/>
      <c r="K15" s="400"/>
      <c r="L15" s="243" t="s">
        <v>263</v>
      </c>
      <c r="M15" s="244"/>
      <c r="N15" s="242" t="s">
        <v>253</v>
      </c>
      <c r="O15" s="243"/>
      <c r="P15" s="243"/>
      <c r="Q15" s="243"/>
      <c r="R15" s="243"/>
      <c r="S15" s="244"/>
      <c r="T15" s="242" t="s">
        <v>337</v>
      </c>
      <c r="U15" s="243"/>
      <c r="V15" s="243"/>
      <c r="W15" s="243"/>
      <c r="X15" s="244"/>
      <c r="Y15" s="242" t="s">
        <v>241</v>
      </c>
      <c r="Z15" s="243"/>
      <c r="AA15" s="243"/>
      <c r="AB15" s="243"/>
      <c r="AC15" s="244"/>
      <c r="AD15" s="242" t="s">
        <v>285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10</v>
      </c>
      <c r="Q3" s="420"/>
      <c r="R3" s="420"/>
      <c r="S3" s="422" t="s">
        <v>151</v>
      </c>
      <c r="T3" s="422" t="str">
        <f>曜日!D9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282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282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282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282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32</v>
      </c>
      <c r="AJ9" s="367"/>
      <c r="AK9" s="367"/>
      <c r="AL9" s="367">
        <f>N9+T9+Z9+AF9</f>
        <v>26</v>
      </c>
      <c r="AM9" s="367"/>
      <c r="AN9" s="367"/>
      <c r="AO9" s="368">
        <f>AI13</f>
        <v>186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13</v>
      </c>
      <c r="O10" s="509"/>
      <c r="P10" s="509"/>
      <c r="Q10" s="509">
        <v>16</v>
      </c>
      <c r="R10" s="509"/>
      <c r="S10" s="509"/>
      <c r="T10" s="509">
        <v>18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18</v>
      </c>
      <c r="AD10" s="509"/>
      <c r="AE10" s="509"/>
      <c r="AF10" s="509">
        <v>39</v>
      </c>
      <c r="AG10" s="509"/>
      <c r="AH10" s="509"/>
      <c r="AI10" s="367">
        <f>K10+Q10+W10+AC10</f>
        <v>56</v>
      </c>
      <c r="AJ10" s="367"/>
      <c r="AK10" s="367"/>
      <c r="AL10" s="367">
        <f>N10+T10+Z10+AF10</f>
        <v>70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31</v>
      </c>
      <c r="L12" s="367"/>
      <c r="M12" s="367"/>
      <c r="N12" s="367">
        <f>N9+N10+N11</f>
        <v>16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18</v>
      </c>
      <c r="AD12" s="367"/>
      <c r="AE12" s="367"/>
      <c r="AF12" s="367">
        <f>SUM(AF9:AH11)</f>
        <v>41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96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186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 t="s">
        <v>316</v>
      </c>
      <c r="G20" s="400"/>
      <c r="H20" s="400"/>
      <c r="I20" s="400"/>
      <c r="J20" s="400"/>
      <c r="K20" s="400"/>
      <c r="L20" s="243" t="s">
        <v>263</v>
      </c>
      <c r="M20" s="244"/>
      <c r="N20" s="242" t="s">
        <v>254</v>
      </c>
      <c r="O20" s="243"/>
      <c r="P20" s="243"/>
      <c r="Q20" s="243"/>
      <c r="R20" s="243"/>
      <c r="S20" s="244"/>
      <c r="T20" s="242" t="s">
        <v>294</v>
      </c>
      <c r="U20" s="243"/>
      <c r="V20" s="243"/>
      <c r="W20" s="243"/>
      <c r="X20" s="244"/>
      <c r="Y20" s="237" t="s">
        <v>243</v>
      </c>
      <c r="Z20" s="238"/>
      <c r="AA20" s="238"/>
      <c r="AB20" s="238"/>
      <c r="AC20" s="241"/>
      <c r="AD20" s="242" t="s">
        <v>285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11</v>
      </c>
      <c r="Q3" s="420"/>
      <c r="R3" s="420"/>
      <c r="S3" s="422" t="s">
        <v>151</v>
      </c>
      <c r="T3" s="422" t="str">
        <f>曜日!D3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282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32</v>
      </c>
      <c r="AJ9" s="367"/>
      <c r="AK9" s="367"/>
      <c r="AL9" s="367">
        <f>N9+T9+Z9+AF9</f>
        <v>26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14</v>
      </c>
      <c r="O10" s="509"/>
      <c r="P10" s="509"/>
      <c r="Q10" s="509">
        <v>16</v>
      </c>
      <c r="R10" s="509"/>
      <c r="S10" s="509"/>
      <c r="T10" s="509">
        <v>18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18</v>
      </c>
      <c r="AD10" s="509"/>
      <c r="AE10" s="509"/>
      <c r="AF10" s="509">
        <v>39</v>
      </c>
      <c r="AG10" s="509"/>
      <c r="AH10" s="509"/>
      <c r="AI10" s="367">
        <f>K10+Q10+W10+AC10</f>
        <v>56</v>
      </c>
      <c r="AJ10" s="367"/>
      <c r="AK10" s="367"/>
      <c r="AL10" s="367">
        <f>N10+T10+Z10+AF10</f>
        <v>71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31</v>
      </c>
      <c r="L12" s="367"/>
      <c r="M12" s="367"/>
      <c r="N12" s="367">
        <f>N9+N10+N11</f>
        <v>17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18</v>
      </c>
      <c r="AD12" s="367"/>
      <c r="AE12" s="367"/>
      <c r="AF12" s="367">
        <f>SUM(AF9:AH11)</f>
        <v>41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97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187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 t="s">
        <v>317</v>
      </c>
      <c r="G15" s="400"/>
      <c r="H15" s="400"/>
      <c r="I15" s="400"/>
      <c r="J15" s="400"/>
      <c r="K15" s="400"/>
      <c r="L15" s="243" t="s">
        <v>263</v>
      </c>
      <c r="M15" s="244"/>
      <c r="N15" s="242" t="s">
        <v>254</v>
      </c>
      <c r="O15" s="243"/>
      <c r="P15" s="243"/>
      <c r="Q15" s="243"/>
      <c r="R15" s="243"/>
      <c r="S15" s="244"/>
      <c r="T15" s="242" t="s">
        <v>291</v>
      </c>
      <c r="U15" s="243"/>
      <c r="V15" s="243"/>
      <c r="W15" s="243"/>
      <c r="X15" s="244"/>
      <c r="Y15" s="242" t="s">
        <v>241</v>
      </c>
      <c r="Z15" s="243"/>
      <c r="AA15" s="243"/>
      <c r="AB15" s="243"/>
      <c r="AC15" s="244"/>
      <c r="AD15" s="242" t="s">
        <v>285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12</v>
      </c>
      <c r="Q3" s="420"/>
      <c r="R3" s="420"/>
      <c r="S3" s="422" t="s">
        <v>151</v>
      </c>
      <c r="T3" s="422" t="str">
        <f>曜日!D4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22</v>
      </c>
      <c r="X9" s="509"/>
      <c r="Y9" s="509"/>
      <c r="Z9" s="509">
        <v>13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31</v>
      </c>
      <c r="AJ9" s="367"/>
      <c r="AK9" s="367"/>
      <c r="AL9" s="367">
        <f>N9+T9+Z9+AF9</f>
        <v>27</v>
      </c>
      <c r="AM9" s="367"/>
      <c r="AN9" s="367"/>
      <c r="AO9" s="368">
        <f>AI13</f>
        <v>186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13</v>
      </c>
      <c r="O10" s="509"/>
      <c r="P10" s="509"/>
      <c r="Q10" s="509">
        <v>17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18</v>
      </c>
      <c r="AD10" s="509"/>
      <c r="AE10" s="509"/>
      <c r="AF10" s="509">
        <v>40</v>
      </c>
      <c r="AG10" s="509"/>
      <c r="AH10" s="509"/>
      <c r="AI10" s="367">
        <f>K10+Q10+W10+AC10</f>
        <v>56</v>
      </c>
      <c r="AJ10" s="367"/>
      <c r="AK10" s="367"/>
      <c r="AL10" s="367">
        <f>N10+T10+Z10+AF10</f>
        <v>70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16</v>
      </c>
      <c r="O12" s="367"/>
      <c r="P12" s="367"/>
      <c r="Q12" s="367">
        <f>Q9+Q10+Q11</f>
        <v>19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18</v>
      </c>
      <c r="AD12" s="367"/>
      <c r="AE12" s="367"/>
      <c r="AF12" s="367">
        <f>SUM(AF9:AH11)</f>
        <v>42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97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186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 t="s">
        <v>340</v>
      </c>
      <c r="G20" s="400"/>
      <c r="H20" s="400"/>
      <c r="I20" s="400"/>
      <c r="J20" s="400"/>
      <c r="K20" s="400"/>
      <c r="L20" s="243" t="s">
        <v>263</v>
      </c>
      <c r="M20" s="244"/>
      <c r="N20" s="242" t="s">
        <v>253</v>
      </c>
      <c r="O20" s="243"/>
      <c r="P20" s="243"/>
      <c r="Q20" s="243"/>
      <c r="R20" s="243"/>
      <c r="S20" s="244"/>
      <c r="T20" s="242" t="s">
        <v>291</v>
      </c>
      <c r="U20" s="243"/>
      <c r="V20" s="243"/>
      <c r="W20" s="243"/>
      <c r="X20" s="244"/>
      <c r="Y20" s="237" t="s">
        <v>295</v>
      </c>
      <c r="Z20" s="238"/>
      <c r="AA20" s="238"/>
      <c r="AB20" s="238"/>
      <c r="AC20" s="241"/>
      <c r="AD20" s="242" t="s">
        <v>341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 t="s">
        <v>338</v>
      </c>
      <c r="G25" s="243"/>
      <c r="H25" s="243"/>
      <c r="I25" s="243"/>
      <c r="J25" s="243"/>
      <c r="K25" s="243"/>
      <c r="L25" s="243" t="s">
        <v>263</v>
      </c>
      <c r="M25" s="244"/>
      <c r="N25" s="242" t="s">
        <v>254</v>
      </c>
      <c r="O25" s="243"/>
      <c r="P25" s="243"/>
      <c r="Q25" s="243"/>
      <c r="R25" s="243"/>
      <c r="S25" s="244"/>
      <c r="T25" s="242" t="s">
        <v>288</v>
      </c>
      <c r="U25" s="243"/>
      <c r="V25" s="243"/>
      <c r="W25" s="243"/>
      <c r="X25" s="244"/>
      <c r="Y25" s="237" t="s">
        <v>243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339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342</v>
      </c>
      <c r="G26" s="238"/>
      <c r="H26" s="238"/>
      <c r="I26" s="238"/>
      <c r="J26" s="238"/>
      <c r="K26" s="238"/>
      <c r="L26" s="238" t="s">
        <v>263</v>
      </c>
      <c r="M26" s="241"/>
      <c r="N26" s="237" t="s">
        <v>254</v>
      </c>
      <c r="O26" s="238"/>
      <c r="P26" s="238"/>
      <c r="Q26" s="238"/>
      <c r="R26" s="238"/>
      <c r="S26" s="241"/>
      <c r="T26" s="237" t="s">
        <v>291</v>
      </c>
      <c r="U26" s="238"/>
      <c r="V26" s="238"/>
      <c r="W26" s="238"/>
      <c r="X26" s="241"/>
      <c r="Y26" s="237" t="s">
        <v>241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343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344</v>
      </c>
      <c r="G27" s="238"/>
      <c r="H27" s="238"/>
      <c r="I27" s="238"/>
      <c r="J27" s="238"/>
      <c r="K27" s="238"/>
      <c r="L27" s="238" t="s">
        <v>263</v>
      </c>
      <c r="M27" s="241"/>
      <c r="N27" s="237" t="s">
        <v>253</v>
      </c>
      <c r="O27" s="238"/>
      <c r="P27" s="238"/>
      <c r="Q27" s="238"/>
      <c r="R27" s="238"/>
      <c r="S27" s="241"/>
      <c r="T27" s="237" t="s">
        <v>288</v>
      </c>
      <c r="U27" s="238"/>
      <c r="V27" s="238"/>
      <c r="W27" s="238"/>
      <c r="X27" s="241"/>
      <c r="Y27" s="237" t="s">
        <v>241</v>
      </c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 t="s">
        <v>345</v>
      </c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1" sqref="D31:AL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13</v>
      </c>
      <c r="Q3" s="420"/>
      <c r="R3" s="420"/>
      <c r="S3" s="422" t="s">
        <v>151</v>
      </c>
      <c r="T3" s="422" t="str">
        <f>曜日!D5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22</v>
      </c>
      <c r="X9" s="509"/>
      <c r="Y9" s="509"/>
      <c r="Z9" s="509">
        <v>13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31</v>
      </c>
      <c r="AJ9" s="367"/>
      <c r="AK9" s="367"/>
      <c r="AL9" s="367">
        <f>N9+T9+Z9+AF9</f>
        <v>27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14</v>
      </c>
      <c r="O10" s="509"/>
      <c r="P10" s="509"/>
      <c r="Q10" s="509">
        <v>17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17</v>
      </c>
      <c r="AD10" s="509"/>
      <c r="AE10" s="509"/>
      <c r="AF10" s="509">
        <v>41</v>
      </c>
      <c r="AG10" s="509"/>
      <c r="AH10" s="509"/>
      <c r="AI10" s="367">
        <f>K10+Q10+W10+AC10</f>
        <v>55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17</v>
      </c>
      <c r="O12" s="367"/>
      <c r="P12" s="367"/>
      <c r="Q12" s="367">
        <f>Q9+Q10+Q11</f>
        <v>19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17</v>
      </c>
      <c r="AD12" s="367"/>
      <c r="AE12" s="367"/>
      <c r="AF12" s="367">
        <f>SUM(AF9:AH11)</f>
        <v>43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99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187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 t="s">
        <v>348</v>
      </c>
      <c r="G15" s="400"/>
      <c r="H15" s="400"/>
      <c r="I15" s="400"/>
      <c r="J15" s="400"/>
      <c r="K15" s="400"/>
      <c r="L15" s="243" t="s">
        <v>263</v>
      </c>
      <c r="M15" s="244"/>
      <c r="N15" s="242" t="s">
        <v>254</v>
      </c>
      <c r="O15" s="243"/>
      <c r="P15" s="243"/>
      <c r="Q15" s="243"/>
      <c r="R15" s="243"/>
      <c r="S15" s="244"/>
      <c r="T15" s="242" t="s">
        <v>294</v>
      </c>
      <c r="U15" s="243"/>
      <c r="V15" s="243"/>
      <c r="W15" s="243"/>
      <c r="X15" s="244"/>
      <c r="Y15" s="242" t="s">
        <v>243</v>
      </c>
      <c r="Z15" s="243"/>
      <c r="AA15" s="243"/>
      <c r="AB15" s="243"/>
      <c r="AC15" s="244"/>
      <c r="AD15" s="242" t="s">
        <v>306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 t="s">
        <v>349</v>
      </c>
      <c r="G16" s="238"/>
      <c r="H16" s="238"/>
      <c r="I16" s="238"/>
      <c r="J16" s="238"/>
      <c r="K16" s="238"/>
      <c r="L16" s="238" t="s">
        <v>263</v>
      </c>
      <c r="M16" s="241"/>
      <c r="N16" s="237" t="s">
        <v>254</v>
      </c>
      <c r="O16" s="238"/>
      <c r="P16" s="238"/>
      <c r="Q16" s="238"/>
      <c r="R16" s="238"/>
      <c r="S16" s="241"/>
      <c r="T16" s="237" t="s">
        <v>291</v>
      </c>
      <c r="U16" s="238"/>
      <c r="V16" s="238"/>
      <c r="W16" s="238"/>
      <c r="X16" s="241"/>
      <c r="Y16" s="237" t="s">
        <v>243</v>
      </c>
      <c r="Z16" s="238"/>
      <c r="AA16" s="238"/>
      <c r="AB16" s="238"/>
      <c r="AC16" s="241"/>
      <c r="AD16" s="237" t="s">
        <v>306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 t="s">
        <v>347</v>
      </c>
      <c r="G20" s="400"/>
      <c r="H20" s="400"/>
      <c r="I20" s="400"/>
      <c r="J20" s="400"/>
      <c r="K20" s="400"/>
      <c r="L20" s="243" t="s">
        <v>263</v>
      </c>
      <c r="M20" s="244"/>
      <c r="N20" s="242" t="s">
        <v>254</v>
      </c>
      <c r="O20" s="243"/>
      <c r="P20" s="243"/>
      <c r="Q20" s="243"/>
      <c r="R20" s="243"/>
      <c r="S20" s="244"/>
      <c r="T20" s="242" t="s">
        <v>294</v>
      </c>
      <c r="U20" s="243"/>
      <c r="V20" s="243"/>
      <c r="W20" s="243"/>
      <c r="X20" s="244"/>
      <c r="Y20" s="237" t="s">
        <v>243</v>
      </c>
      <c r="Z20" s="238"/>
      <c r="AA20" s="238"/>
      <c r="AB20" s="238"/>
      <c r="AC20" s="241"/>
      <c r="AD20" s="242" t="s">
        <v>315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 t="s">
        <v>346</v>
      </c>
      <c r="G25" s="243"/>
      <c r="H25" s="243"/>
      <c r="I25" s="243"/>
      <c r="J25" s="243"/>
      <c r="K25" s="243"/>
      <c r="L25" s="243" t="s">
        <v>263</v>
      </c>
      <c r="M25" s="244"/>
      <c r="N25" s="242" t="s">
        <v>254</v>
      </c>
      <c r="O25" s="243"/>
      <c r="P25" s="243"/>
      <c r="Q25" s="243"/>
      <c r="R25" s="243"/>
      <c r="S25" s="244"/>
      <c r="T25" s="242" t="s">
        <v>288</v>
      </c>
      <c r="U25" s="243"/>
      <c r="V25" s="243"/>
      <c r="W25" s="243"/>
      <c r="X25" s="244"/>
      <c r="Y25" s="237" t="s">
        <v>243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339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326</v>
      </c>
      <c r="E33" s="255"/>
      <c r="F33" s="255"/>
      <c r="G33" s="255"/>
      <c r="H33" s="255"/>
      <c r="I33" s="238" t="s">
        <v>263</v>
      </c>
      <c r="J33" s="241"/>
      <c r="K33" s="242" t="s">
        <v>284</v>
      </c>
      <c r="L33" s="243"/>
      <c r="M33" s="243"/>
      <c r="N33" s="243"/>
      <c r="O33" s="244"/>
      <c r="P33" s="237" t="s">
        <v>285</v>
      </c>
      <c r="Q33" s="238"/>
      <c r="R33" s="238"/>
      <c r="S33" s="234" t="s">
        <v>289</v>
      </c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48" t="s">
        <v>350</v>
      </c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3" sqref="AO33:AS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14</v>
      </c>
      <c r="Q3" s="420"/>
      <c r="R3" s="420"/>
      <c r="S3" s="422" t="s">
        <v>151</v>
      </c>
      <c r="T3" s="422" t="str">
        <f>曜日!D6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282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22</v>
      </c>
      <c r="X9" s="509"/>
      <c r="Y9" s="509"/>
      <c r="Z9" s="509">
        <v>13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31</v>
      </c>
      <c r="AJ9" s="367"/>
      <c r="AK9" s="367"/>
      <c r="AL9" s="367">
        <f>N9+T9+Z9+AF9</f>
        <v>27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15</v>
      </c>
      <c r="O10" s="509"/>
      <c r="P10" s="509"/>
      <c r="Q10" s="509">
        <v>17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17</v>
      </c>
      <c r="AD10" s="509"/>
      <c r="AE10" s="509"/>
      <c r="AF10" s="509">
        <v>41</v>
      </c>
      <c r="AG10" s="509"/>
      <c r="AH10" s="509"/>
      <c r="AI10" s="367">
        <f>K10+Q10+W10+AC10</f>
        <v>55</v>
      </c>
      <c r="AJ10" s="367"/>
      <c r="AK10" s="367"/>
      <c r="AL10" s="367">
        <f>N10+T10+Z10+AF10</f>
        <v>73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18</v>
      </c>
      <c r="O12" s="367"/>
      <c r="P12" s="367"/>
      <c r="Q12" s="367">
        <f>Q9+Q10+Q11</f>
        <v>19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17</v>
      </c>
      <c r="AD12" s="367"/>
      <c r="AE12" s="367"/>
      <c r="AF12" s="367">
        <f>SUM(AF9:AH11)</f>
        <v>43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100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 t="s">
        <v>359</v>
      </c>
      <c r="G15" s="400"/>
      <c r="H15" s="400"/>
      <c r="I15" s="400"/>
      <c r="J15" s="400"/>
      <c r="K15" s="400"/>
      <c r="L15" s="243" t="s">
        <v>263</v>
      </c>
      <c r="M15" s="244"/>
      <c r="N15" s="242" t="s">
        <v>254</v>
      </c>
      <c r="O15" s="243"/>
      <c r="P15" s="243"/>
      <c r="Q15" s="243"/>
      <c r="R15" s="243"/>
      <c r="S15" s="244"/>
      <c r="T15" s="242" t="s">
        <v>288</v>
      </c>
      <c r="U15" s="243"/>
      <c r="V15" s="243"/>
      <c r="W15" s="243"/>
      <c r="X15" s="244"/>
      <c r="Y15" s="242" t="s">
        <v>241</v>
      </c>
      <c r="Z15" s="243"/>
      <c r="AA15" s="243"/>
      <c r="AB15" s="243"/>
      <c r="AC15" s="244"/>
      <c r="AD15" s="242" t="s">
        <v>285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 t="s">
        <v>360</v>
      </c>
      <c r="G16" s="238"/>
      <c r="H16" s="238"/>
      <c r="I16" s="238"/>
      <c r="J16" s="238"/>
      <c r="K16" s="238"/>
      <c r="L16" s="238" t="s">
        <v>263</v>
      </c>
      <c r="M16" s="241"/>
      <c r="N16" s="237" t="s">
        <v>253</v>
      </c>
      <c r="O16" s="238"/>
      <c r="P16" s="238"/>
      <c r="Q16" s="238"/>
      <c r="R16" s="238"/>
      <c r="S16" s="241"/>
      <c r="T16" s="237" t="s">
        <v>337</v>
      </c>
      <c r="U16" s="238"/>
      <c r="V16" s="238"/>
      <c r="W16" s="238"/>
      <c r="X16" s="241"/>
      <c r="Y16" s="237" t="s">
        <v>241</v>
      </c>
      <c r="Z16" s="238"/>
      <c r="AA16" s="238"/>
      <c r="AB16" s="238"/>
      <c r="AC16" s="241"/>
      <c r="AD16" s="237" t="s">
        <v>355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 t="s">
        <v>358</v>
      </c>
      <c r="G20" s="400"/>
      <c r="H20" s="400"/>
      <c r="I20" s="400"/>
      <c r="J20" s="400"/>
      <c r="K20" s="400"/>
      <c r="L20" s="243" t="s">
        <v>263</v>
      </c>
      <c r="M20" s="244"/>
      <c r="N20" s="242" t="s">
        <v>253</v>
      </c>
      <c r="O20" s="243"/>
      <c r="P20" s="243"/>
      <c r="Q20" s="243"/>
      <c r="R20" s="243"/>
      <c r="S20" s="244"/>
      <c r="T20" s="242" t="s">
        <v>284</v>
      </c>
      <c r="U20" s="243"/>
      <c r="V20" s="243"/>
      <c r="W20" s="243"/>
      <c r="X20" s="244"/>
      <c r="Y20" s="237" t="s">
        <v>241</v>
      </c>
      <c r="Z20" s="238"/>
      <c r="AA20" s="238"/>
      <c r="AB20" s="238"/>
      <c r="AC20" s="241"/>
      <c r="AD20" s="242" t="s">
        <v>355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326</v>
      </c>
      <c r="E33" s="255"/>
      <c r="F33" s="255"/>
      <c r="G33" s="255"/>
      <c r="H33" s="255"/>
      <c r="I33" s="238" t="s">
        <v>263</v>
      </c>
      <c r="J33" s="241"/>
      <c r="K33" s="242" t="s">
        <v>284</v>
      </c>
      <c r="L33" s="243"/>
      <c r="M33" s="243"/>
      <c r="N33" s="243"/>
      <c r="O33" s="244"/>
      <c r="P33" s="237" t="s">
        <v>285</v>
      </c>
      <c r="Q33" s="238"/>
      <c r="R33" s="238"/>
      <c r="S33" s="234" t="s">
        <v>289</v>
      </c>
      <c r="T33" s="235"/>
      <c r="U33" s="235"/>
      <c r="V33" s="235"/>
      <c r="W33" s="236"/>
      <c r="X33" s="245" t="s">
        <v>289</v>
      </c>
      <c r="Y33" s="246"/>
      <c r="Z33" s="246"/>
      <c r="AA33" s="246"/>
      <c r="AB33" s="247"/>
      <c r="AC33" s="245" t="s">
        <v>235</v>
      </c>
      <c r="AD33" s="246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15</v>
      </c>
      <c r="Q3" s="420"/>
      <c r="R3" s="420"/>
      <c r="S3" s="422" t="s">
        <v>151</v>
      </c>
      <c r="T3" s="422" t="str">
        <f>曜日!D7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22</v>
      </c>
      <c r="X9" s="509"/>
      <c r="Y9" s="509"/>
      <c r="Z9" s="509">
        <v>13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31</v>
      </c>
      <c r="AJ9" s="367"/>
      <c r="AK9" s="367"/>
      <c r="AL9" s="367">
        <f>N9+T9+Z9+AF9</f>
        <v>27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15</v>
      </c>
      <c r="O10" s="509"/>
      <c r="P10" s="509"/>
      <c r="Q10" s="509">
        <v>17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17</v>
      </c>
      <c r="AD10" s="509"/>
      <c r="AE10" s="509"/>
      <c r="AF10" s="509">
        <v>41</v>
      </c>
      <c r="AG10" s="509"/>
      <c r="AH10" s="509"/>
      <c r="AI10" s="367">
        <f>K10+Q10+W10+AC10</f>
        <v>55</v>
      </c>
      <c r="AJ10" s="367"/>
      <c r="AK10" s="367"/>
      <c r="AL10" s="367">
        <f>N10+T10+Z10+AF10</f>
        <v>73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18</v>
      </c>
      <c r="O12" s="367"/>
      <c r="P12" s="367"/>
      <c r="Q12" s="367">
        <f>Q9+Q10+Q11</f>
        <v>19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17</v>
      </c>
      <c r="AD12" s="367"/>
      <c r="AE12" s="367"/>
      <c r="AF12" s="367">
        <f>SUM(AF9:AH11)</f>
        <v>43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100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326</v>
      </c>
      <c r="E33" s="255"/>
      <c r="F33" s="255"/>
      <c r="G33" s="255"/>
      <c r="H33" s="255"/>
      <c r="I33" s="238" t="s">
        <v>263</v>
      </c>
      <c r="J33" s="241"/>
      <c r="K33" s="242" t="s">
        <v>284</v>
      </c>
      <c r="L33" s="243"/>
      <c r="M33" s="243"/>
      <c r="N33" s="243"/>
      <c r="O33" s="244"/>
      <c r="P33" s="237" t="s">
        <v>285</v>
      </c>
      <c r="Q33" s="238"/>
      <c r="R33" s="238"/>
      <c r="S33" s="234" t="s">
        <v>289</v>
      </c>
      <c r="T33" s="235"/>
      <c r="U33" s="235"/>
      <c r="V33" s="235"/>
      <c r="W33" s="236"/>
      <c r="X33" s="245" t="s">
        <v>289</v>
      </c>
      <c r="Y33" s="246"/>
      <c r="Z33" s="246"/>
      <c r="AA33" s="246"/>
      <c r="AB33" s="247"/>
      <c r="AC33" s="245" t="s">
        <v>235</v>
      </c>
      <c r="AD33" s="246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48" t="s">
        <v>361</v>
      </c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L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16</v>
      </c>
      <c r="Q3" s="420"/>
      <c r="R3" s="420"/>
      <c r="S3" s="422" t="s">
        <v>151</v>
      </c>
      <c r="T3" s="422" t="str">
        <f>曜日!D8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282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282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282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22</v>
      </c>
      <c r="X9" s="509"/>
      <c r="Y9" s="509"/>
      <c r="Z9" s="509">
        <v>13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31</v>
      </c>
      <c r="AJ9" s="367"/>
      <c r="AK9" s="367"/>
      <c r="AL9" s="367">
        <f>N9+T9+Z9+AF9</f>
        <v>27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15</v>
      </c>
      <c r="O10" s="509"/>
      <c r="P10" s="509"/>
      <c r="Q10" s="509">
        <v>17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17</v>
      </c>
      <c r="AD10" s="509"/>
      <c r="AE10" s="509"/>
      <c r="AF10" s="509">
        <v>41</v>
      </c>
      <c r="AG10" s="509"/>
      <c r="AH10" s="509"/>
      <c r="AI10" s="367">
        <f>K10+Q10+W10+AC10</f>
        <v>55</v>
      </c>
      <c r="AJ10" s="367"/>
      <c r="AK10" s="367"/>
      <c r="AL10" s="367">
        <f>N10+T10+Z10+AF10</f>
        <v>73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18</v>
      </c>
      <c r="O12" s="367"/>
      <c r="P12" s="367"/>
      <c r="Q12" s="367">
        <f>Q9+Q10+Q11</f>
        <v>19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17</v>
      </c>
      <c r="AD12" s="367"/>
      <c r="AE12" s="367"/>
      <c r="AF12" s="367">
        <f>SUM(AF9:AH11)</f>
        <v>43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100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17</v>
      </c>
      <c r="Q3" s="420"/>
      <c r="R3" s="420"/>
      <c r="S3" s="422" t="s">
        <v>151</v>
      </c>
      <c r="T3" s="422" t="str">
        <f>曜日!D9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243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282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282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282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282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22</v>
      </c>
      <c r="X9" s="509"/>
      <c r="Y9" s="509"/>
      <c r="Z9" s="509">
        <v>13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31</v>
      </c>
      <c r="AJ9" s="367"/>
      <c r="AK9" s="367"/>
      <c r="AL9" s="367">
        <f>N9+T9+Z9+AF9</f>
        <v>27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15</v>
      </c>
      <c r="O10" s="509"/>
      <c r="P10" s="509"/>
      <c r="Q10" s="509">
        <v>17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17</v>
      </c>
      <c r="AD10" s="509"/>
      <c r="AE10" s="509"/>
      <c r="AF10" s="509">
        <v>41</v>
      </c>
      <c r="AG10" s="509"/>
      <c r="AH10" s="509"/>
      <c r="AI10" s="367">
        <f>K10+Q10+W10+AC10</f>
        <v>55</v>
      </c>
      <c r="AJ10" s="367"/>
      <c r="AK10" s="367"/>
      <c r="AL10" s="367">
        <f>N10+T10+Z10+AF10</f>
        <v>73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18</v>
      </c>
      <c r="O12" s="367"/>
      <c r="P12" s="367"/>
      <c r="Q12" s="367">
        <f>Q9+Q10+Q11</f>
        <v>19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17</v>
      </c>
      <c r="AD12" s="367"/>
      <c r="AE12" s="367"/>
      <c r="AF12" s="367">
        <f>SUM(AF9:AH11)</f>
        <v>43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100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18</v>
      </c>
      <c r="Q3" s="420"/>
      <c r="R3" s="420"/>
      <c r="S3" s="422" t="s">
        <v>151</v>
      </c>
      <c r="T3" s="422" t="str">
        <f>曜日!D3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/>
      <c r="Q5" s="362"/>
      <c r="R5" s="362"/>
      <c r="S5" s="362"/>
      <c r="T5" s="362" t="s">
        <v>242</v>
      </c>
      <c r="U5" s="362"/>
      <c r="V5" s="362"/>
      <c r="W5" s="362"/>
      <c r="X5" s="384"/>
      <c r="Y5" s="372"/>
      <c r="Z5" s="362"/>
      <c r="AA5" s="362"/>
      <c r="AB5" s="362"/>
      <c r="AC5" s="362" t="s">
        <v>243</v>
      </c>
      <c r="AD5" s="362"/>
      <c r="AE5" s="362"/>
      <c r="AF5" s="362"/>
      <c r="AG5" s="363"/>
      <c r="AH5" s="366"/>
      <c r="AI5" s="362"/>
      <c r="AJ5" s="362"/>
      <c r="AK5" s="362"/>
      <c r="AL5" s="362" t="s">
        <v>238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3</v>
      </c>
      <c r="O9" s="509"/>
      <c r="P9" s="509"/>
      <c r="Q9" s="509">
        <v>2</v>
      </c>
      <c r="R9" s="509"/>
      <c r="S9" s="509"/>
      <c r="T9" s="509">
        <v>9</v>
      </c>
      <c r="U9" s="509"/>
      <c r="V9" s="509"/>
      <c r="W9" s="509">
        <v>22</v>
      </c>
      <c r="X9" s="509"/>
      <c r="Y9" s="509"/>
      <c r="Z9" s="509">
        <v>13</v>
      </c>
      <c r="AA9" s="509"/>
      <c r="AB9" s="509"/>
      <c r="AC9" s="509">
        <v>0</v>
      </c>
      <c r="AD9" s="509"/>
      <c r="AE9" s="509"/>
      <c r="AF9" s="509">
        <v>2</v>
      </c>
      <c r="AG9" s="509"/>
      <c r="AH9" s="509"/>
      <c r="AI9" s="367">
        <f>K9+Q9+W9+AC9</f>
        <v>31</v>
      </c>
      <c r="AJ9" s="367"/>
      <c r="AK9" s="367"/>
      <c r="AL9" s="367">
        <f>N9+T9+Z9+AF9</f>
        <v>27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15</v>
      </c>
      <c r="O10" s="509"/>
      <c r="P10" s="509"/>
      <c r="Q10" s="509">
        <v>17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17</v>
      </c>
      <c r="AD10" s="509"/>
      <c r="AE10" s="509"/>
      <c r="AF10" s="509">
        <v>41</v>
      </c>
      <c r="AG10" s="509"/>
      <c r="AH10" s="509"/>
      <c r="AI10" s="367">
        <f>K10+Q10+W10+AC10</f>
        <v>55</v>
      </c>
      <c r="AJ10" s="367"/>
      <c r="AK10" s="367"/>
      <c r="AL10" s="367">
        <f>N10+T10+Z10+AF10</f>
        <v>73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>
        <v>2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18</v>
      </c>
      <c r="O12" s="367"/>
      <c r="P12" s="367"/>
      <c r="Q12" s="367">
        <f>Q9+Q10+Q11</f>
        <v>19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17</v>
      </c>
      <c r="AD12" s="367"/>
      <c r="AE12" s="367"/>
      <c r="AF12" s="367">
        <f>SUM(AF9:AH11)</f>
        <v>43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100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19</v>
      </c>
      <c r="Q3" s="420"/>
      <c r="R3" s="420"/>
      <c r="S3" s="422" t="s">
        <v>151</v>
      </c>
      <c r="T3" s="422" t="str">
        <f>曜日!D4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242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2</v>
      </c>
      <c r="O9" s="367"/>
      <c r="P9" s="367"/>
      <c r="Q9" s="367">
        <v>2</v>
      </c>
      <c r="R9" s="367"/>
      <c r="S9" s="367"/>
      <c r="T9" s="367">
        <v>9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15</v>
      </c>
      <c r="O10" s="367"/>
      <c r="P10" s="367"/>
      <c r="Q10" s="367">
        <v>17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17</v>
      </c>
      <c r="AD10" s="367"/>
      <c r="AE10" s="367"/>
      <c r="AF10" s="367">
        <v>41</v>
      </c>
      <c r="AG10" s="367"/>
      <c r="AH10" s="367"/>
      <c r="AI10" s="367">
        <f>K10+Q10+W10+AC10</f>
        <v>55</v>
      </c>
      <c r="AJ10" s="367"/>
      <c r="AK10" s="367"/>
      <c r="AL10" s="367">
        <f>N10+T10+Z10+AF10</f>
        <v>73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17</v>
      </c>
      <c r="O12" s="367"/>
      <c r="P12" s="367"/>
      <c r="Q12" s="367">
        <f>Q9+Q10+Q11</f>
        <v>19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17</v>
      </c>
      <c r="AD12" s="367"/>
      <c r="AE12" s="367"/>
      <c r="AF12" s="367">
        <f>SUM(AF9:AH11)</f>
        <v>43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99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47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187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 t="s">
        <v>362</v>
      </c>
      <c r="G20" s="400"/>
      <c r="H20" s="400"/>
      <c r="I20" s="400"/>
      <c r="J20" s="400"/>
      <c r="K20" s="400"/>
      <c r="L20" s="243" t="s">
        <v>263</v>
      </c>
      <c r="M20" s="244"/>
      <c r="N20" s="242" t="s">
        <v>253</v>
      </c>
      <c r="O20" s="243"/>
      <c r="P20" s="243"/>
      <c r="Q20" s="243"/>
      <c r="R20" s="243"/>
      <c r="S20" s="244"/>
      <c r="T20" s="242" t="s">
        <v>291</v>
      </c>
      <c r="U20" s="243"/>
      <c r="V20" s="243"/>
      <c r="W20" s="243"/>
      <c r="X20" s="244"/>
      <c r="Y20" s="237" t="s">
        <v>295</v>
      </c>
      <c r="Z20" s="238"/>
      <c r="AA20" s="238"/>
      <c r="AB20" s="238"/>
      <c r="AC20" s="241"/>
      <c r="AD20" s="242" t="s">
        <v>300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20</v>
      </c>
      <c r="Q3" s="420"/>
      <c r="R3" s="420"/>
      <c r="S3" s="422" t="s">
        <v>151</v>
      </c>
      <c r="T3" s="422" t="str">
        <f>曜日!D5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242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2</v>
      </c>
      <c r="O9" s="367"/>
      <c r="P9" s="367"/>
      <c r="Q9" s="367">
        <v>2</v>
      </c>
      <c r="R9" s="367"/>
      <c r="S9" s="367"/>
      <c r="T9" s="367">
        <v>9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16</v>
      </c>
      <c r="O10" s="367"/>
      <c r="P10" s="367"/>
      <c r="Q10" s="367">
        <v>17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17</v>
      </c>
      <c r="AD10" s="367"/>
      <c r="AE10" s="367"/>
      <c r="AF10" s="367">
        <v>41</v>
      </c>
      <c r="AG10" s="367"/>
      <c r="AH10" s="367"/>
      <c r="AI10" s="367">
        <f>K10+Q10+W10+AC10</f>
        <v>55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18</v>
      </c>
      <c r="O12" s="367"/>
      <c r="P12" s="367"/>
      <c r="Q12" s="367">
        <f>Q9+Q10+Q11</f>
        <v>19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17</v>
      </c>
      <c r="AD12" s="367"/>
      <c r="AE12" s="367"/>
      <c r="AF12" s="367">
        <f>SUM(AF9:AH11)</f>
        <v>43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100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 t="s">
        <v>363</v>
      </c>
      <c r="G15" s="400"/>
      <c r="H15" s="400"/>
      <c r="I15" s="400"/>
      <c r="J15" s="400"/>
      <c r="K15" s="400"/>
      <c r="L15" s="243" t="s">
        <v>263</v>
      </c>
      <c r="M15" s="244"/>
      <c r="N15" s="242" t="s">
        <v>254</v>
      </c>
      <c r="O15" s="243"/>
      <c r="P15" s="243"/>
      <c r="Q15" s="243"/>
      <c r="R15" s="243"/>
      <c r="S15" s="244"/>
      <c r="T15" s="242" t="s">
        <v>288</v>
      </c>
      <c r="U15" s="243"/>
      <c r="V15" s="243"/>
      <c r="W15" s="243"/>
      <c r="X15" s="244"/>
      <c r="Y15" s="242" t="s">
        <v>241</v>
      </c>
      <c r="Z15" s="243"/>
      <c r="AA15" s="243"/>
      <c r="AB15" s="243"/>
      <c r="AC15" s="244"/>
      <c r="AD15" s="242" t="s">
        <v>306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21</v>
      </c>
      <c r="Q3" s="420"/>
      <c r="R3" s="420"/>
      <c r="S3" s="422" t="s">
        <v>151</v>
      </c>
      <c r="T3" s="422" t="str">
        <f>曜日!D6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242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364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2</v>
      </c>
      <c r="O9" s="367"/>
      <c r="P9" s="367"/>
      <c r="Q9" s="367">
        <v>2</v>
      </c>
      <c r="R9" s="367"/>
      <c r="S9" s="367"/>
      <c r="T9" s="367">
        <v>9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2</v>
      </c>
      <c r="AG9" s="367"/>
      <c r="AH9" s="367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16</v>
      </c>
      <c r="O10" s="367"/>
      <c r="P10" s="367"/>
      <c r="Q10" s="367">
        <v>16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17</v>
      </c>
      <c r="AD10" s="367"/>
      <c r="AE10" s="367"/>
      <c r="AF10" s="367">
        <v>41</v>
      </c>
      <c r="AG10" s="367"/>
      <c r="AH10" s="367"/>
      <c r="AI10" s="367">
        <f>K10+Q10+W10+AC10</f>
        <v>54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18</v>
      </c>
      <c r="O12" s="367"/>
      <c r="P12" s="367"/>
      <c r="Q12" s="367">
        <f>Q9+Q10+Q11</f>
        <v>18</v>
      </c>
      <c r="R12" s="367"/>
      <c r="S12" s="367"/>
      <c r="T12" s="367">
        <f>SUM(T9:V11)</f>
        <v>26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17</v>
      </c>
      <c r="AD12" s="367"/>
      <c r="AE12" s="367"/>
      <c r="AF12" s="367">
        <f>SUM(AF9:AH11)</f>
        <v>43</v>
      </c>
      <c r="AG12" s="367"/>
      <c r="AH12" s="367"/>
      <c r="AI12" s="367">
        <f>SUM(K12+Q12+W12+AC12)</f>
        <v>87</v>
      </c>
      <c r="AJ12" s="367"/>
      <c r="AK12" s="367"/>
      <c r="AL12" s="367">
        <f>SUM(N12+T12+Z12+AF12)</f>
        <v>100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44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187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 t="s">
        <v>365</v>
      </c>
      <c r="G20" s="400"/>
      <c r="H20" s="400"/>
      <c r="I20" s="400"/>
      <c r="J20" s="400"/>
      <c r="K20" s="400"/>
      <c r="L20" s="243" t="s">
        <v>263</v>
      </c>
      <c r="M20" s="244"/>
      <c r="N20" s="242" t="s">
        <v>254</v>
      </c>
      <c r="O20" s="243"/>
      <c r="P20" s="243"/>
      <c r="Q20" s="243"/>
      <c r="R20" s="243"/>
      <c r="S20" s="244"/>
      <c r="T20" s="242" t="s">
        <v>337</v>
      </c>
      <c r="U20" s="243"/>
      <c r="V20" s="243"/>
      <c r="W20" s="243"/>
      <c r="X20" s="244"/>
      <c r="Y20" s="237" t="s">
        <v>295</v>
      </c>
      <c r="Z20" s="238"/>
      <c r="AA20" s="238"/>
      <c r="AB20" s="238"/>
      <c r="AC20" s="241"/>
      <c r="AD20" s="242" t="s">
        <v>366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22</v>
      </c>
      <c r="Q3" s="420"/>
      <c r="R3" s="420"/>
      <c r="S3" s="422" t="s">
        <v>151</v>
      </c>
      <c r="T3" s="422" t="str">
        <f>曜日!D7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242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281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0</v>
      </c>
      <c r="O9" s="367"/>
      <c r="P9" s="367"/>
      <c r="Q9" s="367">
        <v>2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186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16</v>
      </c>
      <c r="O10" s="367"/>
      <c r="P10" s="367"/>
      <c r="Q10" s="367">
        <v>16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16</v>
      </c>
      <c r="AD10" s="367"/>
      <c r="AE10" s="367"/>
      <c r="AF10" s="367">
        <v>41</v>
      </c>
      <c r="AG10" s="367"/>
      <c r="AH10" s="367"/>
      <c r="AI10" s="367">
        <f>K10+Q10+W10+AC10</f>
        <v>53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16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16</v>
      </c>
      <c r="AD12" s="367"/>
      <c r="AE12" s="367"/>
      <c r="AF12" s="367">
        <f>SUM(AF9:AH11)</f>
        <v>44</v>
      </c>
      <c r="AG12" s="367"/>
      <c r="AH12" s="367"/>
      <c r="AI12" s="367">
        <f>SUM(K12+Q12+W12+AC12)</f>
        <v>86</v>
      </c>
      <c r="AJ12" s="367"/>
      <c r="AK12" s="367"/>
      <c r="AL12" s="367">
        <f>SUM(N12+T12+Z12+AF12)</f>
        <v>100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186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 t="s">
        <v>367</v>
      </c>
      <c r="G20" s="400"/>
      <c r="H20" s="400"/>
      <c r="I20" s="400"/>
      <c r="J20" s="400"/>
      <c r="K20" s="400"/>
      <c r="L20" s="243" t="s">
        <v>263</v>
      </c>
      <c r="M20" s="244"/>
      <c r="N20" s="242" t="s">
        <v>254</v>
      </c>
      <c r="O20" s="243"/>
      <c r="P20" s="243"/>
      <c r="Q20" s="243"/>
      <c r="R20" s="243"/>
      <c r="S20" s="244"/>
      <c r="T20" s="242" t="s">
        <v>294</v>
      </c>
      <c r="U20" s="243"/>
      <c r="V20" s="243"/>
      <c r="W20" s="243"/>
      <c r="X20" s="244"/>
      <c r="Y20" s="237" t="s">
        <v>243</v>
      </c>
      <c r="Z20" s="238"/>
      <c r="AA20" s="238"/>
      <c r="AB20" s="238"/>
      <c r="AC20" s="241"/>
      <c r="AD20" s="242" t="s">
        <v>368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 t="s">
        <v>369</v>
      </c>
      <c r="G25" s="243"/>
      <c r="H25" s="243"/>
      <c r="I25" s="243"/>
      <c r="J25" s="243"/>
      <c r="K25" s="243"/>
      <c r="L25" s="243" t="s">
        <v>263</v>
      </c>
      <c r="M25" s="244"/>
      <c r="N25" s="242" t="s">
        <v>253</v>
      </c>
      <c r="O25" s="243"/>
      <c r="P25" s="243"/>
      <c r="Q25" s="243"/>
      <c r="R25" s="243"/>
      <c r="S25" s="244"/>
      <c r="T25" s="242" t="s">
        <v>337</v>
      </c>
      <c r="U25" s="243"/>
      <c r="V25" s="243"/>
      <c r="W25" s="243"/>
      <c r="X25" s="244"/>
      <c r="Y25" s="237" t="s">
        <v>243</v>
      </c>
      <c r="Z25" s="238"/>
      <c r="AA25" s="238"/>
      <c r="AB25" s="238"/>
      <c r="AC25" s="241"/>
      <c r="AD25" s="242" t="s">
        <v>370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371</v>
      </c>
      <c r="G26" s="238"/>
      <c r="H26" s="238"/>
      <c r="I26" s="238"/>
      <c r="J26" s="238"/>
      <c r="K26" s="238"/>
      <c r="L26" s="238" t="s">
        <v>263</v>
      </c>
      <c r="M26" s="241"/>
      <c r="N26" s="237" t="s">
        <v>253</v>
      </c>
      <c r="O26" s="238"/>
      <c r="P26" s="238"/>
      <c r="Q26" s="238"/>
      <c r="R26" s="238"/>
      <c r="S26" s="241"/>
      <c r="T26" s="237" t="s">
        <v>337</v>
      </c>
      <c r="U26" s="238"/>
      <c r="V26" s="238"/>
      <c r="W26" s="238"/>
      <c r="X26" s="241"/>
      <c r="Y26" s="237" t="s">
        <v>241</v>
      </c>
      <c r="Z26" s="238"/>
      <c r="AA26" s="238"/>
      <c r="AB26" s="238"/>
      <c r="AC26" s="241"/>
      <c r="AD26" s="237" t="s">
        <v>372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23</v>
      </c>
      <c r="Q3" s="420"/>
      <c r="R3" s="420"/>
      <c r="S3" s="422" t="s">
        <v>151</v>
      </c>
      <c r="T3" s="422" t="str">
        <f>曜日!D8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282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282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282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0</v>
      </c>
      <c r="O9" s="367"/>
      <c r="P9" s="367"/>
      <c r="Q9" s="367">
        <v>2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186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16</v>
      </c>
      <c r="O10" s="367"/>
      <c r="P10" s="367"/>
      <c r="Q10" s="367">
        <v>16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16</v>
      </c>
      <c r="AD10" s="367"/>
      <c r="AE10" s="367"/>
      <c r="AF10" s="367">
        <v>41</v>
      </c>
      <c r="AG10" s="367"/>
      <c r="AH10" s="367"/>
      <c r="AI10" s="367">
        <f>K10+Q10+W10+AC10</f>
        <v>53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16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16</v>
      </c>
      <c r="AD12" s="367"/>
      <c r="AE12" s="367"/>
      <c r="AF12" s="367">
        <f>SUM(AF9:AH11)</f>
        <v>44</v>
      </c>
      <c r="AG12" s="367"/>
      <c r="AH12" s="367"/>
      <c r="AI12" s="367">
        <f>SUM(K12+Q12+W12+AC12)</f>
        <v>86</v>
      </c>
      <c r="AJ12" s="367"/>
      <c r="AK12" s="367"/>
      <c r="AL12" s="367">
        <f>SUM(N12+T12+Z12+AF12)</f>
        <v>100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186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24</v>
      </c>
      <c r="Q3" s="420"/>
      <c r="R3" s="420"/>
      <c r="S3" s="422" t="s">
        <v>151</v>
      </c>
      <c r="T3" s="422" t="str">
        <f>曜日!D9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/>
      <c r="Q5" s="362"/>
      <c r="R5" s="362"/>
      <c r="S5" s="362"/>
      <c r="T5" s="362" t="s">
        <v>242</v>
      </c>
      <c r="U5" s="362"/>
      <c r="V5" s="362"/>
      <c r="W5" s="362"/>
      <c r="X5" s="384"/>
      <c r="Y5" s="372"/>
      <c r="Z5" s="362"/>
      <c r="AA5" s="362"/>
      <c r="AB5" s="362"/>
      <c r="AC5" s="362" t="s">
        <v>243</v>
      </c>
      <c r="AD5" s="362"/>
      <c r="AE5" s="362"/>
      <c r="AF5" s="362"/>
      <c r="AG5" s="363"/>
      <c r="AH5" s="366"/>
      <c r="AI5" s="362"/>
      <c r="AJ5" s="362"/>
      <c r="AK5" s="362"/>
      <c r="AL5" s="362" t="s">
        <v>238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0</v>
      </c>
      <c r="O9" s="367"/>
      <c r="P9" s="367"/>
      <c r="Q9" s="367">
        <v>2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186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16</v>
      </c>
      <c r="O10" s="367"/>
      <c r="P10" s="367"/>
      <c r="Q10" s="367">
        <v>16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16</v>
      </c>
      <c r="AD10" s="367"/>
      <c r="AE10" s="367"/>
      <c r="AF10" s="367">
        <v>41</v>
      </c>
      <c r="AG10" s="367"/>
      <c r="AH10" s="367"/>
      <c r="AI10" s="367">
        <f>K10+Q10+W10+AC10</f>
        <v>53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16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16</v>
      </c>
      <c r="AD12" s="367"/>
      <c r="AE12" s="367"/>
      <c r="AF12" s="367">
        <f>SUM(AF9:AH11)</f>
        <v>44</v>
      </c>
      <c r="AG12" s="367"/>
      <c r="AH12" s="367"/>
      <c r="AI12" s="367">
        <f>SUM(K12+Q12+W12+AC12)</f>
        <v>86</v>
      </c>
      <c r="AJ12" s="367"/>
      <c r="AK12" s="367"/>
      <c r="AL12" s="367">
        <f>SUM(N12+T12+Z12+AF12)</f>
        <v>100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186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25</v>
      </c>
      <c r="Q3" s="420"/>
      <c r="R3" s="420"/>
      <c r="S3" s="422" t="s">
        <v>151</v>
      </c>
      <c r="T3" s="422" t="str">
        <f>曜日!D3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241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 t="s">
        <v>281</v>
      </c>
      <c r="Q5" s="362"/>
      <c r="R5" s="362"/>
      <c r="S5" s="362"/>
      <c r="T5" s="362" t="s">
        <v>242</v>
      </c>
      <c r="U5" s="362"/>
      <c r="V5" s="362"/>
      <c r="W5" s="362"/>
      <c r="X5" s="384"/>
      <c r="Y5" s="372" t="s">
        <v>282</v>
      </c>
      <c r="Z5" s="362"/>
      <c r="AA5" s="362"/>
      <c r="AB5" s="362"/>
      <c r="AC5" s="362" t="s">
        <v>243</v>
      </c>
      <c r="AD5" s="362"/>
      <c r="AE5" s="362"/>
      <c r="AF5" s="362"/>
      <c r="AG5" s="363"/>
      <c r="AH5" s="366" t="s">
        <v>281</v>
      </c>
      <c r="AI5" s="362"/>
      <c r="AJ5" s="362"/>
      <c r="AK5" s="362"/>
      <c r="AL5" s="362" t="s">
        <v>238</v>
      </c>
      <c r="AM5" s="362"/>
      <c r="AN5" s="362"/>
      <c r="AO5" s="384"/>
      <c r="AP5" s="372" t="s">
        <v>281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367">
        <v>6</v>
      </c>
      <c r="L9" s="367"/>
      <c r="M9" s="367"/>
      <c r="N9" s="367">
        <v>0</v>
      </c>
      <c r="O9" s="367"/>
      <c r="P9" s="367"/>
      <c r="Q9" s="367">
        <v>3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186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16</v>
      </c>
      <c r="O10" s="367"/>
      <c r="P10" s="367"/>
      <c r="Q10" s="367">
        <v>15</v>
      </c>
      <c r="R10" s="367"/>
      <c r="S10" s="367"/>
      <c r="T10" s="367">
        <v>17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16</v>
      </c>
      <c r="AD10" s="367"/>
      <c r="AE10" s="367"/>
      <c r="AF10" s="367">
        <v>41</v>
      </c>
      <c r="AG10" s="367"/>
      <c r="AH10" s="367"/>
      <c r="AI10" s="367">
        <f>K10+Q10+W10+AC10</f>
        <v>53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367">
        <v>2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2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16</v>
      </c>
      <c r="O12" s="367"/>
      <c r="P12" s="367"/>
      <c r="Q12" s="367">
        <f>Q9+Q10+Q11</f>
        <v>18</v>
      </c>
      <c r="R12" s="367"/>
      <c r="S12" s="367"/>
      <c r="T12" s="367">
        <f>SUM(T9:V11)</f>
        <v>27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16</v>
      </c>
      <c r="AD12" s="367"/>
      <c r="AE12" s="367"/>
      <c r="AF12" s="367">
        <f>SUM(AF9:AH11)</f>
        <v>44</v>
      </c>
      <c r="AG12" s="367"/>
      <c r="AH12" s="367"/>
      <c r="AI12" s="367">
        <f>SUM(K12+Q12+W12+AC12)</f>
        <v>86</v>
      </c>
      <c r="AJ12" s="367"/>
      <c r="AK12" s="367"/>
      <c r="AL12" s="367">
        <f>SUM(N12+T12+Z12+AF12)</f>
        <v>100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46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186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 t="s">
        <v>373</v>
      </c>
      <c r="G25" s="243"/>
      <c r="H25" s="243"/>
      <c r="I25" s="243"/>
      <c r="J25" s="243"/>
      <c r="K25" s="243"/>
      <c r="L25" s="243" t="s">
        <v>263</v>
      </c>
      <c r="M25" s="244"/>
      <c r="N25" s="242" t="s">
        <v>253</v>
      </c>
      <c r="O25" s="243"/>
      <c r="P25" s="243"/>
      <c r="Q25" s="243"/>
      <c r="R25" s="243"/>
      <c r="S25" s="244"/>
      <c r="T25" s="242" t="s">
        <v>291</v>
      </c>
      <c r="U25" s="243"/>
      <c r="V25" s="243"/>
      <c r="W25" s="243"/>
      <c r="X25" s="244"/>
      <c r="Y25" s="237" t="s">
        <v>295</v>
      </c>
      <c r="Z25" s="238"/>
      <c r="AA25" s="238"/>
      <c r="AB25" s="238"/>
      <c r="AC25" s="241"/>
      <c r="AD25" s="242" t="s">
        <v>374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375</v>
      </c>
      <c r="G26" s="238"/>
      <c r="H26" s="238"/>
      <c r="I26" s="238"/>
      <c r="J26" s="238"/>
      <c r="K26" s="238"/>
      <c r="L26" s="238" t="s">
        <v>263</v>
      </c>
      <c r="M26" s="241"/>
      <c r="N26" s="237" t="s">
        <v>254</v>
      </c>
      <c r="O26" s="238"/>
      <c r="P26" s="238"/>
      <c r="Q26" s="238"/>
      <c r="R26" s="238"/>
      <c r="S26" s="241"/>
      <c r="T26" s="237" t="s">
        <v>284</v>
      </c>
      <c r="U26" s="238"/>
      <c r="V26" s="238"/>
      <c r="W26" s="238"/>
      <c r="X26" s="241"/>
      <c r="Y26" s="237" t="s">
        <v>241</v>
      </c>
      <c r="Z26" s="238"/>
      <c r="AA26" s="238"/>
      <c r="AB26" s="238"/>
      <c r="AC26" s="241"/>
      <c r="AD26" s="237" t="s">
        <v>376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283</v>
      </c>
      <c r="E31" s="437"/>
      <c r="F31" s="437"/>
      <c r="G31" s="437"/>
      <c r="H31" s="437"/>
      <c r="I31" s="243" t="s">
        <v>263</v>
      </c>
      <c r="J31" s="244"/>
      <c r="K31" s="242" t="s">
        <v>284</v>
      </c>
      <c r="L31" s="243"/>
      <c r="M31" s="243"/>
      <c r="N31" s="243"/>
      <c r="O31" s="244"/>
      <c r="P31" s="242" t="s">
        <v>285</v>
      </c>
      <c r="Q31" s="243"/>
      <c r="R31" s="243"/>
      <c r="S31" s="335" t="s">
        <v>286</v>
      </c>
      <c r="T31" s="336"/>
      <c r="U31" s="336"/>
      <c r="V31" s="336"/>
      <c r="W31" s="337"/>
      <c r="X31" s="239" t="s">
        <v>286</v>
      </c>
      <c r="Y31" s="240"/>
      <c r="Z31" s="240"/>
      <c r="AA31" s="240"/>
      <c r="AB31" s="338"/>
      <c r="AC31" s="239" t="s">
        <v>235</v>
      </c>
      <c r="AD31" s="240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287</v>
      </c>
      <c r="E32" s="255"/>
      <c r="F32" s="255"/>
      <c r="G32" s="255"/>
      <c r="H32" s="255"/>
      <c r="I32" s="238" t="s">
        <v>263</v>
      </c>
      <c r="J32" s="241"/>
      <c r="K32" s="242" t="s">
        <v>288</v>
      </c>
      <c r="L32" s="243"/>
      <c r="M32" s="243"/>
      <c r="N32" s="243"/>
      <c r="O32" s="244"/>
      <c r="P32" s="237" t="s">
        <v>285</v>
      </c>
      <c r="Q32" s="238"/>
      <c r="R32" s="238"/>
      <c r="S32" s="234" t="s">
        <v>289</v>
      </c>
      <c r="T32" s="235"/>
      <c r="U32" s="235"/>
      <c r="V32" s="235"/>
      <c r="W32" s="236"/>
      <c r="X32" s="245" t="s">
        <v>289</v>
      </c>
      <c r="Y32" s="246"/>
      <c r="Z32" s="246"/>
      <c r="AA32" s="246"/>
      <c r="AB32" s="247"/>
      <c r="AC32" s="245" t="s">
        <v>235</v>
      </c>
      <c r="AD32" s="246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26</v>
      </c>
      <c r="Q3" s="420"/>
      <c r="R3" s="420"/>
      <c r="S3" s="422" t="s">
        <v>151</v>
      </c>
      <c r="T3" s="422" t="str">
        <f>曜日!D4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/>
      <c r="Q5" s="362"/>
      <c r="R5" s="362"/>
      <c r="S5" s="362"/>
      <c r="T5" s="362" t="s">
        <v>242</v>
      </c>
      <c r="U5" s="362"/>
      <c r="V5" s="362"/>
      <c r="W5" s="362"/>
      <c r="X5" s="384"/>
      <c r="Y5" s="372"/>
      <c r="Z5" s="362"/>
      <c r="AA5" s="362"/>
      <c r="AB5" s="362"/>
      <c r="AC5" s="362" t="s">
        <v>243</v>
      </c>
      <c r="AD5" s="362"/>
      <c r="AE5" s="362"/>
      <c r="AF5" s="362"/>
      <c r="AG5" s="363"/>
      <c r="AH5" s="366"/>
      <c r="AI5" s="362"/>
      <c r="AJ5" s="362"/>
      <c r="AK5" s="362"/>
      <c r="AL5" s="362" t="s">
        <v>238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235</v>
      </c>
      <c r="AD31" s="240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235</v>
      </c>
      <c r="AD32" s="24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27</v>
      </c>
      <c r="Q3" s="420"/>
      <c r="R3" s="420"/>
      <c r="S3" s="422" t="s">
        <v>151</v>
      </c>
      <c r="T3" s="422" t="str">
        <f>曜日!D5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240</v>
      </c>
      <c r="E5" s="394"/>
      <c r="F5" s="394"/>
      <c r="G5" s="394"/>
      <c r="H5" s="394"/>
      <c r="I5" s="394"/>
      <c r="J5" s="395"/>
      <c r="K5" s="361" t="s">
        <v>241</v>
      </c>
      <c r="L5" s="362"/>
      <c r="M5" s="362"/>
      <c r="N5" s="362"/>
      <c r="O5" s="363"/>
      <c r="P5" s="366"/>
      <c r="Q5" s="362"/>
      <c r="R5" s="362"/>
      <c r="S5" s="362"/>
      <c r="T5" s="362" t="s">
        <v>242</v>
      </c>
      <c r="U5" s="362"/>
      <c r="V5" s="362"/>
      <c r="W5" s="362"/>
      <c r="X5" s="384"/>
      <c r="Y5" s="372"/>
      <c r="Z5" s="362"/>
      <c r="AA5" s="362"/>
      <c r="AB5" s="362"/>
      <c r="AC5" s="362" t="s">
        <v>243</v>
      </c>
      <c r="AD5" s="362"/>
      <c r="AE5" s="362"/>
      <c r="AF5" s="362"/>
      <c r="AG5" s="363"/>
      <c r="AH5" s="366"/>
      <c r="AI5" s="362"/>
      <c r="AJ5" s="362"/>
      <c r="AK5" s="362"/>
      <c r="AL5" s="362" t="s">
        <v>238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244</v>
      </c>
      <c r="E7" s="394"/>
      <c r="F7" s="394"/>
      <c r="G7" s="394"/>
      <c r="H7" s="394"/>
      <c r="I7" s="394"/>
      <c r="J7" s="426"/>
      <c r="K7" s="381" t="s">
        <v>245</v>
      </c>
      <c r="L7" s="382"/>
      <c r="M7" s="382"/>
      <c r="N7" s="382"/>
      <c r="O7" s="382"/>
      <c r="P7" s="383"/>
      <c r="Q7" s="381" t="s">
        <v>246</v>
      </c>
      <c r="R7" s="382"/>
      <c r="S7" s="382"/>
      <c r="T7" s="382"/>
      <c r="U7" s="382"/>
      <c r="V7" s="383"/>
      <c r="W7" s="381" t="s">
        <v>247</v>
      </c>
      <c r="X7" s="382"/>
      <c r="Y7" s="382"/>
      <c r="Z7" s="382"/>
      <c r="AA7" s="382"/>
      <c r="AB7" s="383"/>
      <c r="AC7" s="381" t="s">
        <v>248</v>
      </c>
      <c r="AD7" s="382"/>
      <c r="AE7" s="382"/>
      <c r="AF7" s="382"/>
      <c r="AG7" s="382"/>
      <c r="AH7" s="383"/>
      <c r="AI7" s="381" t="s">
        <v>249</v>
      </c>
      <c r="AJ7" s="382"/>
      <c r="AK7" s="382"/>
      <c r="AL7" s="382"/>
      <c r="AM7" s="382"/>
      <c r="AN7" s="383"/>
      <c r="AO7" s="385" t="s">
        <v>250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251</v>
      </c>
      <c r="L8" s="340"/>
      <c r="M8" s="341"/>
      <c r="N8" s="339" t="s">
        <v>252</v>
      </c>
      <c r="O8" s="340"/>
      <c r="P8" s="341"/>
      <c r="Q8" s="339" t="s">
        <v>251</v>
      </c>
      <c r="R8" s="340"/>
      <c r="S8" s="341"/>
      <c r="T8" s="339" t="s">
        <v>252</v>
      </c>
      <c r="U8" s="340"/>
      <c r="V8" s="341"/>
      <c r="W8" s="339" t="s">
        <v>251</v>
      </c>
      <c r="X8" s="340"/>
      <c r="Y8" s="341"/>
      <c r="Z8" s="339" t="s">
        <v>252</v>
      </c>
      <c r="AA8" s="340"/>
      <c r="AB8" s="341"/>
      <c r="AC8" s="339" t="s">
        <v>251</v>
      </c>
      <c r="AD8" s="340"/>
      <c r="AE8" s="341"/>
      <c r="AF8" s="339" t="s">
        <v>252</v>
      </c>
      <c r="AG8" s="340"/>
      <c r="AH8" s="341"/>
      <c r="AI8" s="339" t="s">
        <v>251</v>
      </c>
      <c r="AJ8" s="340"/>
      <c r="AK8" s="341"/>
      <c r="AL8" s="339" t="s">
        <v>252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253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254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255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249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256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257</v>
      </c>
      <c r="G14" s="382"/>
      <c r="H14" s="382"/>
      <c r="I14" s="382"/>
      <c r="J14" s="382"/>
      <c r="K14" s="382"/>
      <c r="L14" s="382"/>
      <c r="M14" s="383"/>
      <c r="N14" s="381" t="s">
        <v>244</v>
      </c>
      <c r="O14" s="382"/>
      <c r="P14" s="382"/>
      <c r="Q14" s="382"/>
      <c r="R14" s="382"/>
      <c r="S14" s="383"/>
      <c r="T14" s="333" t="s">
        <v>258</v>
      </c>
      <c r="U14" s="331"/>
      <c r="V14" s="331"/>
      <c r="W14" s="331"/>
      <c r="X14" s="334"/>
      <c r="Y14" s="381" t="s">
        <v>259</v>
      </c>
      <c r="Z14" s="382"/>
      <c r="AA14" s="382"/>
      <c r="AB14" s="382"/>
      <c r="AC14" s="383"/>
      <c r="AD14" s="381" t="s">
        <v>260</v>
      </c>
      <c r="AE14" s="382"/>
      <c r="AF14" s="382"/>
      <c r="AG14" s="382"/>
      <c r="AH14" s="382"/>
      <c r="AI14" s="382"/>
      <c r="AJ14" s="381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262</v>
      </c>
      <c r="E15" s="429"/>
      <c r="F15" s="399"/>
      <c r="G15" s="400"/>
      <c r="H15" s="400"/>
      <c r="I15" s="400"/>
      <c r="J15" s="400"/>
      <c r="K15" s="400"/>
      <c r="L15" s="243" t="s">
        <v>263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264</v>
      </c>
      <c r="E20" s="429"/>
      <c r="F20" s="399"/>
      <c r="G20" s="400"/>
      <c r="H20" s="400"/>
      <c r="I20" s="400"/>
      <c r="J20" s="400"/>
      <c r="K20" s="400"/>
      <c r="L20" s="243" t="s">
        <v>263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265</v>
      </c>
      <c r="E25" s="352"/>
      <c r="F25" s="242"/>
      <c r="G25" s="243"/>
      <c r="H25" s="243"/>
      <c r="I25" s="243"/>
      <c r="J25" s="243"/>
      <c r="K25" s="243"/>
      <c r="L25" s="243" t="s">
        <v>263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263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257</v>
      </c>
      <c r="E30" s="331"/>
      <c r="F30" s="331"/>
      <c r="G30" s="331"/>
      <c r="H30" s="331"/>
      <c r="I30" s="331"/>
      <c r="J30" s="334"/>
      <c r="K30" s="333" t="s">
        <v>258</v>
      </c>
      <c r="L30" s="331"/>
      <c r="M30" s="331"/>
      <c r="N30" s="331"/>
      <c r="O30" s="334"/>
      <c r="P30" s="333" t="s">
        <v>260</v>
      </c>
      <c r="Q30" s="331"/>
      <c r="R30" s="334"/>
      <c r="S30" s="333" t="s">
        <v>266</v>
      </c>
      <c r="T30" s="331"/>
      <c r="U30" s="331"/>
      <c r="V30" s="331"/>
      <c r="W30" s="334"/>
      <c r="X30" s="333" t="s">
        <v>267</v>
      </c>
      <c r="Y30" s="331"/>
      <c r="Z30" s="331"/>
      <c r="AA30" s="331"/>
      <c r="AB30" s="334"/>
      <c r="AC30" s="331" t="s">
        <v>268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269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235</v>
      </c>
      <c r="AD31" s="240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235</v>
      </c>
      <c r="AD32" s="24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235</v>
      </c>
      <c r="AD33" s="24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235</v>
      </c>
      <c r="AD34" s="24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235</v>
      </c>
      <c r="AD35" s="24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235</v>
      </c>
      <c r="AD36" s="24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263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5" t="s">
        <v>235</v>
      </c>
      <c r="AD37" s="24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235</v>
      </c>
      <c r="AD38" s="24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235</v>
      </c>
      <c r="AD39" s="24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235</v>
      </c>
      <c r="AD40" s="24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235</v>
      </c>
      <c r="AD41" s="24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235</v>
      </c>
      <c r="AD42" s="24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235</v>
      </c>
      <c r="AD43" s="24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235</v>
      </c>
      <c r="AD44" s="24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263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235</v>
      </c>
      <c r="AD45" s="265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229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273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t="s">
        <v>274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275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276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277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278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279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230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237</v>
      </c>
      <c r="C12" s="511" t="s">
        <v>280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令和3年</v>
      </c>
      <c r="B1" s="511"/>
      <c r="C1" s="81" t="str">
        <f>曜日!C12</f>
        <v>3月</v>
      </c>
      <c r="D1" s="511" t="s">
        <v>46</v>
      </c>
      <c r="E1" s="511"/>
      <c r="F1" s="137" t="s">
        <v>47</v>
      </c>
      <c r="G1" s="40" t="s">
        <v>163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3</v>
      </c>
      <c r="E5" s="54">
        <v>0</v>
      </c>
      <c r="F5" s="53">
        <v>0</v>
      </c>
      <c r="G5" s="511"/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164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232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/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/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232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1"/>
      <c r="B26" s="511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1"/>
      <c r="B27" s="511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>
      <c r="A28" s="511" t="s">
        <v>72</v>
      </c>
      <c r="B28" s="511"/>
      <c r="C28" s="511"/>
      <c r="D28" s="511"/>
      <c r="E28" s="511"/>
      <c r="F28" s="511"/>
      <c r="G28" s="511"/>
      <c r="H28" s="511"/>
      <c r="I28" s="511"/>
      <c r="J28" s="511"/>
      <c r="K28" s="511"/>
    </row>
    <row r="29" spans="1:11" ht="14.25">
      <c r="A29" s="511" t="s">
        <v>69</v>
      </c>
      <c r="B29" s="511"/>
      <c r="C29" s="60" t="s">
        <v>70</v>
      </c>
      <c r="D29" s="511" t="s">
        <v>71</v>
      </c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65</v>
      </c>
      <c r="B30" s="511"/>
      <c r="C30" s="48"/>
      <c r="D30" s="511"/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232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66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/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1"/>
      <c r="B34" s="511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1"/>
      <c r="B37" s="511"/>
      <c r="C37" s="69" t="s">
        <v>70</v>
      </c>
      <c r="D37" s="511" t="s">
        <v>73</v>
      </c>
      <c r="E37" s="511"/>
      <c r="F37" s="511"/>
      <c r="G37" s="511"/>
      <c r="H37" s="511"/>
      <c r="I37" s="511"/>
      <c r="J37" s="511"/>
      <c r="K37" s="511"/>
    </row>
    <row r="38" spans="1:11" ht="14.25">
      <c r="A38" s="511" t="s">
        <v>34</v>
      </c>
      <c r="B38" s="511"/>
      <c r="C38" s="70">
        <v>0</v>
      </c>
      <c r="D38" s="511"/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35</v>
      </c>
      <c r="B39" s="511"/>
      <c r="C39" s="71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7.25">
      <c r="A40" s="511" t="s">
        <v>56</v>
      </c>
      <c r="B40" s="511"/>
      <c r="C40" s="113">
        <f>SUM(C38:C39)</f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1"/>
      <c r="B43" s="511"/>
      <c r="C43" s="75" t="s">
        <v>70</v>
      </c>
      <c r="D43" s="511" t="s">
        <v>75</v>
      </c>
      <c r="E43" s="511"/>
      <c r="F43" s="511"/>
      <c r="G43" s="511"/>
      <c r="H43" s="511"/>
      <c r="I43" s="511"/>
      <c r="J43" s="511"/>
      <c r="K43" s="511"/>
    </row>
    <row r="44" spans="1:11" ht="14.25">
      <c r="A44" s="511" t="s">
        <v>76</v>
      </c>
      <c r="B44" s="511"/>
      <c r="C44" s="76">
        <v>0</v>
      </c>
      <c r="D44" s="511"/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77</v>
      </c>
      <c r="B45" s="511"/>
      <c r="C45" s="75">
        <v>0</v>
      </c>
      <c r="D45" s="511"/>
      <c r="E45" s="511"/>
      <c r="F45" s="511"/>
      <c r="G45" s="511"/>
      <c r="H45" s="511"/>
      <c r="I45" s="511"/>
      <c r="J45" s="511"/>
      <c r="K45" s="51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160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180</v>
      </c>
      <c r="B4" s="511" t="s">
        <v>188</v>
      </c>
      <c r="C4" s="511"/>
      <c r="D4" s="511"/>
      <c r="E4" s="139">
        <f>業務遂行状況!AI3</f>
        <v>1</v>
      </c>
      <c r="F4" s="140" t="s">
        <v>162</v>
      </c>
      <c r="G4" s="511"/>
      <c r="H4" s="511"/>
      <c r="I4" s="511"/>
    </row>
    <row r="5" spans="1:9" ht="22.5" customHeight="1">
      <c r="A5" s="511"/>
      <c r="B5" s="511" t="s">
        <v>189</v>
      </c>
      <c r="C5" s="511"/>
      <c r="D5" s="511"/>
      <c r="E5" s="139">
        <f>業務遂行状況!AI4</f>
        <v>31</v>
      </c>
      <c r="F5" s="140" t="s">
        <v>162</v>
      </c>
      <c r="G5" s="511"/>
      <c r="H5" s="511"/>
      <c r="I5" s="511"/>
    </row>
    <row r="6" spans="1:9" ht="22.5" customHeight="1">
      <c r="A6" s="511"/>
      <c r="B6" s="511" t="s">
        <v>190</v>
      </c>
      <c r="C6" s="511"/>
      <c r="D6" s="511"/>
      <c r="E6" s="139">
        <f>業務遂行状況!AI5</f>
        <v>1</v>
      </c>
      <c r="F6" s="140" t="s">
        <v>162</v>
      </c>
      <c r="G6" s="511"/>
      <c r="H6" s="511"/>
      <c r="I6" s="511"/>
    </row>
    <row r="7" spans="1:9" ht="22.5" customHeight="1">
      <c r="A7" s="511"/>
      <c r="B7" s="511" t="s">
        <v>191</v>
      </c>
      <c r="C7" s="511"/>
      <c r="D7" s="511"/>
      <c r="E7" s="139">
        <f>業務遂行状況!AI6</f>
        <v>0</v>
      </c>
      <c r="F7" s="140" t="s">
        <v>162</v>
      </c>
      <c r="G7" s="511"/>
      <c r="H7" s="511"/>
      <c r="I7" s="511"/>
    </row>
    <row r="8" spans="1:9" ht="22.5" customHeight="1">
      <c r="A8" s="511"/>
      <c r="B8" s="511" t="s">
        <v>177</v>
      </c>
      <c r="C8" s="511"/>
      <c r="D8" s="511"/>
      <c r="E8" s="139">
        <f>業務遂行状況!AI7</f>
        <v>60</v>
      </c>
      <c r="F8" s="140" t="s">
        <v>162</v>
      </c>
      <c r="G8" s="511"/>
      <c r="H8" s="511"/>
      <c r="I8" s="511"/>
    </row>
    <row r="9" spans="1:9" ht="22.5" customHeight="1">
      <c r="A9" s="511" t="s">
        <v>178</v>
      </c>
      <c r="B9" s="511" t="s">
        <v>192</v>
      </c>
      <c r="C9" s="511"/>
      <c r="D9" s="511"/>
      <c r="E9" s="139">
        <f>業務遂行状況!AI8</f>
        <v>0</v>
      </c>
      <c r="F9" s="140" t="s">
        <v>162</v>
      </c>
      <c r="G9" s="511"/>
      <c r="H9" s="511"/>
      <c r="I9" s="511"/>
    </row>
    <row r="10" spans="1:9" ht="22.5" customHeight="1">
      <c r="A10" s="511"/>
      <c r="B10" s="511" t="s">
        <v>197</v>
      </c>
      <c r="C10" s="511"/>
      <c r="D10" s="511"/>
      <c r="E10" s="139">
        <f>業務遂行状況!AI9</f>
        <v>1</v>
      </c>
      <c r="F10" s="140" t="s">
        <v>162</v>
      </c>
      <c r="G10" s="511"/>
      <c r="H10" s="511"/>
      <c r="I10" s="511"/>
    </row>
    <row r="11" spans="1:9" ht="22.5" customHeight="1">
      <c r="A11" s="511" t="s">
        <v>210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216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193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194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213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214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2" t="s">
        <v>231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215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209</v>
      </c>
      <c r="B22" s="511" t="s">
        <v>208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206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207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205</v>
      </c>
      <c r="B25" s="511" t="s">
        <v>202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203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201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204</v>
      </c>
      <c r="B28" s="511" t="s">
        <v>211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212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令和3年</v>
      </c>
      <c r="B1" s="511"/>
      <c r="C1" s="511"/>
      <c r="D1" s="511"/>
      <c r="E1" s="511" t="str">
        <f>曜日!C12</f>
        <v>3月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217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166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165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162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167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169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162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168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162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170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162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171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162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172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162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173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162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174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162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175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有給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公休</v>
      </c>
      <c r="G29" s="168" t="str">
        <f>'27'!$AC$5</f>
        <v>大川　祥子</v>
      </c>
      <c r="H29" s="167" t="str">
        <f>'27'!$AH$5</f>
        <v>公休</v>
      </c>
      <c r="I29" s="168" t="str">
        <f>'27'!$AL$5</f>
        <v>吉田　久美子</v>
      </c>
      <c r="J29" s="167" t="str">
        <f>'27'!$AP$5</f>
        <v>公休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公休</v>
      </c>
      <c r="G31" s="168" t="str">
        <f>'29'!$AC$5</f>
        <v>大川　祥子</v>
      </c>
      <c r="H31" s="167" t="str">
        <f>'29'!$AH$5</f>
        <v>日勤</v>
      </c>
      <c r="I31" s="168" t="str">
        <f>'29'!$AL$5</f>
        <v>吉田　久美子</v>
      </c>
      <c r="J31" s="167" t="str">
        <f>'29'!$AP$5</f>
        <v>日勤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195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196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179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193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194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218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2021-03-29T09:23:53Z</dcterms:modified>
</cp:coreProperties>
</file>