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675" tabRatio="930" firstSheet="9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I12" i="26" s="1"/>
  <c r="AL11" i="26"/>
  <c r="AI11" i="26"/>
  <c r="AL10" i="26"/>
  <c r="AI10" i="26"/>
  <c r="AL9" i="26"/>
  <c r="AI9" i="26"/>
  <c r="AF12" i="25" l="1"/>
  <c r="AC12" i="25"/>
  <c r="Z12" i="25"/>
  <c r="W12" i="25"/>
  <c r="T12" i="25"/>
  <c r="Q12" i="25"/>
  <c r="N12" i="25"/>
  <c r="AL12" i="25" s="1"/>
  <c r="K12" i="25"/>
  <c r="AI12" i="25" s="1"/>
  <c r="AL11" i="25"/>
  <c r="AI11" i="25"/>
  <c r="AL10" i="25"/>
  <c r="AI10" i="25"/>
  <c r="AL9" i="25"/>
  <c r="AI9" i="25"/>
  <c r="AF12" i="24"/>
  <c r="AC12" i="24"/>
  <c r="Z12" i="24"/>
  <c r="W12" i="24"/>
  <c r="T12" i="24"/>
  <c r="Q12" i="24"/>
  <c r="N12" i="24"/>
  <c r="AL12" i="24" s="1"/>
  <c r="K12" i="24"/>
  <c r="AI12" i="24" s="1"/>
  <c r="AL11" i="24"/>
  <c r="AI11" i="24"/>
  <c r="AL10" i="24"/>
  <c r="AI10" i="24"/>
  <c r="AL9" i="24"/>
  <c r="AI9" i="24"/>
  <c r="AF12" i="6" l="1"/>
  <c r="AC12" i="6"/>
  <c r="Z12" i="6"/>
  <c r="W12" i="6"/>
  <c r="T12" i="6"/>
  <c r="Q12" i="6"/>
  <c r="N12" i="6"/>
  <c r="K12" i="6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W13" i="12" s="1"/>
  <c r="AC12" i="12"/>
  <c r="AF12" i="12"/>
  <c r="AF12" i="8"/>
  <c r="AC12" i="8"/>
  <c r="Z12" i="8"/>
  <c r="W12" i="8"/>
  <c r="T12" i="8"/>
  <c r="Q12" i="8"/>
  <c r="N12" i="8"/>
  <c r="K12" i="8"/>
  <c r="K13" i="12" l="1"/>
  <c r="Q13" i="12"/>
  <c r="AC13" i="12"/>
  <c r="AI12" i="12"/>
  <c r="AL12" i="12"/>
  <c r="AL12" i="8"/>
  <c r="AI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L12" i="7" l="1"/>
  <c r="AI13" i="12"/>
  <c r="AO9" i="12" s="1"/>
  <c r="AI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I12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AL12" i="2" s="1"/>
  <c r="K12" i="2"/>
  <c r="AL11" i="2"/>
  <c r="AI11" i="2"/>
  <c r="AL10" i="2"/>
  <c r="AI10" i="2"/>
  <c r="AL9" i="2"/>
  <c r="AI9" i="2"/>
  <c r="AL12" i="6" l="1"/>
  <c r="AL12" i="3"/>
  <c r="AI12" i="2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C13" i="24"/>
  <c r="W13" i="24"/>
  <c r="Q13" i="24"/>
  <c r="AI13" i="24"/>
  <c r="AO9" i="24" s="1"/>
  <c r="AC13" i="25"/>
  <c r="W13" i="25"/>
  <c r="Q13" i="25"/>
  <c r="K13" i="25"/>
  <c r="AC13" i="26"/>
  <c r="W13" i="26"/>
  <c r="Q13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C13" i="3"/>
  <c r="W13" i="3"/>
  <c r="Q13" i="3"/>
  <c r="K13" i="3"/>
  <c r="Q13" i="23" l="1"/>
  <c r="AI12" i="23"/>
  <c r="K13" i="23"/>
  <c r="AL12" i="22"/>
  <c r="AI13" i="22" s="1"/>
  <c r="AO9" i="22" s="1"/>
  <c r="Q13" i="21"/>
  <c r="AI12" i="21"/>
  <c r="K13" i="21"/>
  <c r="AL12" i="20"/>
  <c r="Q13" i="19"/>
  <c r="AI12" i="19"/>
  <c r="AI13" i="19" s="1"/>
  <c r="AO9" i="19" s="1"/>
  <c r="AI12" i="17"/>
  <c r="W13" i="16"/>
  <c r="AI12" i="15"/>
  <c r="Q13" i="11"/>
  <c r="AC13" i="11"/>
  <c r="W13" i="11"/>
  <c r="W13" i="9"/>
  <c r="AC13" i="15"/>
  <c r="AC13" i="10"/>
  <c r="AL12" i="15"/>
  <c r="AI13" i="15" s="1"/>
  <c r="AO9" i="15" s="1"/>
  <c r="AL12" i="14"/>
  <c r="K13" i="14"/>
  <c r="K13" i="11"/>
  <c r="AL12" i="10"/>
  <c r="K13" i="10"/>
  <c r="AL12" i="18"/>
  <c r="K13" i="18"/>
  <c r="Q13" i="18"/>
  <c r="AC13" i="18"/>
  <c r="AL12" i="17"/>
  <c r="AC13" i="17"/>
  <c r="Q13" i="17"/>
  <c r="W13" i="17"/>
  <c r="K13" i="16"/>
  <c r="Q13" i="16"/>
  <c r="AC13" i="16"/>
  <c r="AL12" i="16"/>
  <c r="Q13" i="15"/>
  <c r="W13" i="15"/>
  <c r="Q13" i="14"/>
  <c r="AC13" i="14"/>
  <c r="AL12" i="13"/>
  <c r="Q13" i="13"/>
  <c r="AC13" i="13"/>
  <c r="AI12" i="13"/>
  <c r="W13" i="13"/>
  <c r="AL12" i="11"/>
  <c r="AI12" i="9"/>
  <c r="Q13" i="10"/>
  <c r="K13" i="9"/>
  <c r="Q13" i="9"/>
  <c r="AI12" i="32"/>
  <c r="AI13" i="32" s="1"/>
  <c r="AO9" i="32" s="1"/>
  <c r="AI13" i="28"/>
  <c r="AO9" i="28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I13" i="25"/>
  <c r="AO9" i="25" s="1"/>
  <c r="AL12" i="23"/>
  <c r="AI13" i="23" s="1"/>
  <c r="AO9" i="23" s="1"/>
  <c r="AL12" i="21"/>
  <c r="AI12" i="11"/>
  <c r="AI12" i="20"/>
  <c r="AI13" i="20" s="1"/>
  <c r="AO9" i="20" s="1"/>
  <c r="K13" i="19"/>
  <c r="AI12" i="18"/>
  <c r="K13" i="17"/>
  <c r="AI12" i="16"/>
  <c r="K13" i="15"/>
  <c r="AI12" i="14"/>
  <c r="K13" i="13"/>
  <c r="AI12" i="10"/>
  <c r="AL12" i="9"/>
  <c r="AI13" i="8"/>
  <c r="AO9" i="8" s="1"/>
  <c r="AI13" i="7"/>
  <c r="AO9" i="7" s="1"/>
  <c r="AI13" i="6"/>
  <c r="AO9" i="6" s="1"/>
  <c r="AI13" i="5"/>
  <c r="AO9" i="5" s="1"/>
  <c r="AI13" i="4"/>
  <c r="AO9" i="4" s="1"/>
  <c r="AI13" i="3"/>
  <c r="AO9" i="3" s="1"/>
  <c r="K13" i="2"/>
  <c r="AC13" i="2"/>
  <c r="W13" i="2"/>
  <c r="Q13" i="2"/>
  <c r="AI13" i="2"/>
  <c r="AO9" i="2" s="1"/>
  <c r="H3" i="2"/>
  <c r="M3" i="2"/>
  <c r="T3" i="2"/>
  <c r="AI13" i="17" l="1"/>
  <c r="AO9" i="17" s="1"/>
  <c r="AI13" i="14"/>
  <c r="AO9" i="14" s="1"/>
  <c r="AI13" i="9"/>
  <c r="AO9" i="9" s="1"/>
  <c r="AI13" i="10"/>
  <c r="AO9" i="10" s="1"/>
  <c r="AI13" i="11"/>
  <c r="AO9" i="11" s="1"/>
  <c r="AI13" i="18"/>
  <c r="AO9" i="18" s="1"/>
  <c r="AI13" i="16"/>
  <c r="AO9" i="16" s="1"/>
  <c r="AI13" i="13"/>
  <c r="AO9" i="1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<sst xmlns="http://schemas.openxmlformats.org/spreadsheetml/2006/main" count="8556" uniqueCount="365">
  <si>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</si>
  <si>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</si>
  <si>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</si>
  <si>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</si>
  <si>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</si>
  <si>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</si>
  <si>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</si>
  <si>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</si>
  <si>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</si>
  <si>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</si>
  <si>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</si>
  <si>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</si>
  <si>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</si>
  <si>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</si>
  <si>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</si>
  <si>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</si>
  <si>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</si>
  <si>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</si>
  <si>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</si>
  <si>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</si>
  <si>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</si>
  <si>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</si>
  <si>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</si>
  <si>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</si>
  <si>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</si>
  <si>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</si>
  <si>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</si>
  <si>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</si>
  <si>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</si>
  <si>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</si>
  <si>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</si>
  <si>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</si>
  <si>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</si>
  <si>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</si>
  <si>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</si>
  <si>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</si>
  <si>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</si>
  <si>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</si>
  <si>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</si>
  <si>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</si>
  <si>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</si>
  <si>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</si>
  <si>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</si>
  <si>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</si>
  <si>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</si>
  <si>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</si>
  <si>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</si>
  <si>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</si>
  <si>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</si>
  <si>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</si>
  <si>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</si>
  <si>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</si>
  <si>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</si>
  <si>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</si>
  <si>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</si>
  <si>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</si>
  <si>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</si>
  <si>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</si>
  <si>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</si>
  <si>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</si>
  <si>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</si>
  <si>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</si>
  <si>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</si>
  <si>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</si>
  <si>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</si>
  <si>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</si>
  <si>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</si>
  <si>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</si>
  <si>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</si>
  <si>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</si>
  <si>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</si>
  <si>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</si>
  <si>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</si>
  <si>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</si>
  <si>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</si>
  <si>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</si>
  <si>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</si>
  <si>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</si>
  <si>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</si>
  <si>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</si>
  <si>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</si>
  <si>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</si>
  <si>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</si>
  <si>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</si>
  <si>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</si>
  <si>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</si>
  <si>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</si>
  <si>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</si>
  <si>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</si>
  <si>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</si>
  <si>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</si>
  <si>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</si>
  <si>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</si>
  <si>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</si>
  <si>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</si>
  <si>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</si>
  <si>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</si>
  <si>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</si>
  <si>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</si>
  <si>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</si>
  <si>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</si>
  <si>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</si>
  <si>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</si>
  <si>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</si>
  <si>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</si>
  <si>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</si>
  <si>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</si>
  <si>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</si>
  <si>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</si>
  <si>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</si>
  <si>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</si>
  <si>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</si>
  <si>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</si>
  <si>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</si>
  <si>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</si>
  <si>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</si>
  <si>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</si>
  <si>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</si>
  <si>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</si>
  <si>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</si>
  <si>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</si>
  <si>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</si>
  <si>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</si>
  <si>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</si>
  <si>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</si>
  <si>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</si>
  <si>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</si>
  <si>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</si>
  <si>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</si>
  <si>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</si>
  <si>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</si>
  <si>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</si>
  <si>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</si>
  <si>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</si>
  <si>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</si>
  <si>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</si>
  <si>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</si>
  <si>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</si>
  <si>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</si>
  <si>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</si>
  <si>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</si>
  <si>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</si>
  <si>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</si>
  <si>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</si>
  <si>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</si>
  <si>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</si>
  <si>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</si>
  <si>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</si>
  <si>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</si>
  <si>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</si>
  <si>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</si>
  <si>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</si>
  <si>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</si>
  <si>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</si>
  <si>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</si>
  <si>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</si>
  <si>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</si>
  <si>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</si>
  <si>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</si>
  <si>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</si>
  <si>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</si>
  <si>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</si>
  <si>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</si>
  <si>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</si>
  <si>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</si>
  <si>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</si>
  <si>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</si>
  <si>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</si>
  <si>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</si>
  <si>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</si>
  <si>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</si>
  <si>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</si>
  <si>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</si>
  <si>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</si>
  <si>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</si>
  <si>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</si>
  <si>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</si>
  <si>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</si>
  <si>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</si>
  <si>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</si>
  <si>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</si>
  <si>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</si>
  <si>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</si>
  <si>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</si>
  <si>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</si>
  <si>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</si>
  <si>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</si>
  <si>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</si>
  <si>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</si>
  <si>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</si>
  <si>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</si>
  <si>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</si>
  <si>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</si>
  <si>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</si>
  <si>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</si>
  <si>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</si>
  <si>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</si>
  <si>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</si>
  <si>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</si>
  <si>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</si>
  <si>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</si>
  <si>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</si>
  <si>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</si>
  <si>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</si>
  <si>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</si>
  <si>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</si>
  <si>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</si>
  <si>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</si>
  <si>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</si>
  <si>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</si>
  <si>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</si>
  <si>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</si>
  <si>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</si>
  <si>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</si>
  <si>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</si>
  <si>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</si>
  <si>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</si>
  <si>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</si>
  <si>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</si>
  <si>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</si>
  <si>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</si>
  <si>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</si>
  <si>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</si>
  <si>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</si>
  <si>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</si>
  <si>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</si>
  <si>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</si>
  <si>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</si>
  <si>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</si>
  <si>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</si>
  <si>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</si>
  <si>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</si>
  <si>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</si>
  <si>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</si>
  <si>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</si>
  <si>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</si>
  <si>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</si>
  <si>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</si>
  <si>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</si>
  <si>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</si>
  <si>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</si>
  <si>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</si>
  <si>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</si>
  <si>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</si>
  <si>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</si>
  <si>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</si>
  <si>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</si>
  <si>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</si>
  <si>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</si>
  <si>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</si>
  <si>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</si>
  <si>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</si>
  <si>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</si>
  <si>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</si>
  <si>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</si>
  <si>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</si>
  <si>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</si>
  <si>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</si>
  <si>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</si>
  <si>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</si>
  <si>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</si>
  <si>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</si>
  <si>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</si>
  <si>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</si>
  <si>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</si>
  <si>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</si>
  <si>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</si>
  <si>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</si>
  <si>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</si>
  <si>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</si>
  <si>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</si>
  <si>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</si>
  <si>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</si>
  <si>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</si>
  <si>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</si>
  <si>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</si>
  <si>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</si>
  <si>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</si>
  <si>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</si>
  <si>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</si>
  <si>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3月</t>
    <rPh sb="1" eb="2">
      <t>ガツ</t>
    </rPh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</si>
  <si>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</si>
  <si>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</si>
  <si>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</si>
  <si>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</si>
  <si>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</si>
  <si>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</si>
  <si>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</si>
  <si>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</si>
  <si>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</si>
  <si>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的場　舞</t>
  </si>
  <si>
    <t>田名部茂Dr</t>
  </si>
  <si>
    <t>時間隔離</t>
  </si>
  <si>
    <t>佐々木　章洋</t>
    <rPh sb="0" eb="3">
      <t>ササキ</t>
    </rPh>
    <rPh sb="4" eb="5">
      <t>ショウ</t>
    </rPh>
    <rPh sb="5" eb="6">
      <t>ヨウ</t>
    </rPh>
    <phoneticPr fontId="2"/>
  </si>
  <si>
    <t>金泰德Dr</t>
  </si>
  <si>
    <t>小屋敷 千瑛</t>
  </si>
  <si>
    <t>東A→西B</t>
    <rPh sb="0" eb="1">
      <t>ヒガシ</t>
    </rPh>
    <rPh sb="3" eb="4">
      <t>ニシ</t>
    </rPh>
    <phoneticPr fontId="2"/>
  </si>
  <si>
    <t>田中　セツ</t>
    <rPh sb="0" eb="2">
      <t>タナカ</t>
    </rPh>
    <phoneticPr fontId="2"/>
  </si>
  <si>
    <t>南C</t>
  </si>
  <si>
    <t>山村　祐莉</t>
    <rPh sb="0" eb="2">
      <t>ヤマムラ</t>
    </rPh>
    <rPh sb="3" eb="4">
      <t>ユウ</t>
    </rPh>
    <rPh sb="4" eb="5">
      <t>リ</t>
    </rPh>
    <phoneticPr fontId="2"/>
  </si>
  <si>
    <t>東B</t>
  </si>
  <si>
    <t>沼山　真紀子</t>
    <rPh sb="0" eb="1">
      <t>ヌマ</t>
    </rPh>
    <rPh sb="1" eb="2">
      <t>ヤマ</t>
    </rPh>
    <rPh sb="3" eb="6">
      <t>マキコ</t>
    </rPh>
    <phoneticPr fontId="2"/>
  </si>
  <si>
    <t>サポート：田名部Dr</t>
    <rPh sb="5" eb="8">
      <t>タナブ</t>
    </rPh>
    <phoneticPr fontId="2"/>
  </si>
  <si>
    <t>吉田　和真</t>
    <rPh sb="0" eb="2">
      <t>ヨシダ</t>
    </rPh>
    <rPh sb="3" eb="5">
      <t>カズマ</t>
    </rPh>
    <phoneticPr fontId="2"/>
  </si>
  <si>
    <t>東B→西B</t>
    <rPh sb="0" eb="1">
      <t>ヒガシ</t>
    </rPh>
    <rPh sb="3" eb="4">
      <t>ニシ</t>
    </rPh>
    <phoneticPr fontId="2"/>
  </si>
  <si>
    <t>坂本　栄子</t>
    <rPh sb="0" eb="2">
      <t>サカモト</t>
    </rPh>
    <rPh sb="3" eb="5">
      <t>エイコ</t>
    </rPh>
    <phoneticPr fontId="2"/>
  </si>
  <si>
    <t>東C</t>
  </si>
  <si>
    <t>サポート：深澤Dr</t>
    <rPh sb="5" eb="7">
      <t>フカサワ</t>
    </rPh>
    <phoneticPr fontId="2"/>
  </si>
  <si>
    <t>解除</t>
    <rPh sb="0" eb="2">
      <t>カイジョ</t>
    </rPh>
    <phoneticPr fontId="2"/>
  </si>
  <si>
    <t>佐々木　忠明</t>
    <rPh sb="0" eb="3">
      <t>ササキ</t>
    </rPh>
    <rPh sb="4" eb="6">
      <t>タダアキ</t>
    </rPh>
    <phoneticPr fontId="2"/>
  </si>
  <si>
    <t>南B</t>
  </si>
  <si>
    <t>小笠原　ミネ</t>
    <rPh sb="0" eb="3">
      <t>オガサワラ</t>
    </rPh>
    <phoneticPr fontId="2"/>
  </si>
  <si>
    <t>東C→南D</t>
    <rPh sb="0" eb="1">
      <t>ヒガシ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</si>
  <si>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</si>
  <si>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馬渡　隆</t>
    <rPh sb="0" eb="2">
      <t>マワタリ</t>
    </rPh>
    <rPh sb="3" eb="4">
      <t>ユタカ</t>
    </rPh>
    <phoneticPr fontId="2"/>
  </si>
  <si>
    <t>南A</t>
  </si>
  <si>
    <t>馬場　武夫</t>
  </si>
  <si>
    <t>小西　哉子</t>
  </si>
  <si>
    <t>中村　留理子</t>
    <phoneticPr fontId="2"/>
  </si>
  <si>
    <t>石田　利雄</t>
    <phoneticPr fontId="2"/>
  </si>
  <si>
    <t>葛西　睦子</t>
    <phoneticPr fontId="2"/>
  </si>
  <si>
    <t>八木田　勝則</t>
    <phoneticPr fontId="2"/>
  </si>
  <si>
    <t>戸久世　渚</t>
    <phoneticPr fontId="2"/>
  </si>
  <si>
    <t>久慈 昭</t>
    <phoneticPr fontId="2"/>
  </si>
  <si>
    <t>栗澤　みつ子</t>
    <phoneticPr fontId="2"/>
  </si>
  <si>
    <t>東C→南B</t>
    <rPh sb="0" eb="1">
      <t>ヒガシ</t>
    </rPh>
    <rPh sb="3" eb="4">
      <t>ミナミ</t>
    </rPh>
    <phoneticPr fontId="2"/>
  </si>
  <si>
    <t>新山　玄一郎</t>
  </si>
  <si>
    <t>新山　玄一郎</t>
    <phoneticPr fontId="2"/>
  </si>
  <si>
    <t>坂本　榮子</t>
    <phoneticPr fontId="2"/>
  </si>
  <si>
    <t>東C→南A</t>
    <rPh sb="0" eb="1">
      <t>ヒガシ</t>
    </rPh>
    <rPh sb="3" eb="4">
      <t>ミナミ</t>
    </rPh>
    <phoneticPr fontId="2"/>
  </si>
  <si>
    <t>木村　正子</t>
    <phoneticPr fontId="2"/>
  </si>
  <si>
    <t>東B→西B</t>
    <rPh sb="0" eb="1">
      <t>ヒガシ</t>
    </rPh>
    <rPh sb="3" eb="4">
      <t>ニシ</t>
    </rPh>
    <phoneticPr fontId="2"/>
  </si>
  <si>
    <t>佐々木　君雄</t>
    <phoneticPr fontId="2"/>
  </si>
  <si>
    <t>本木　孝子</t>
    <phoneticPr fontId="2"/>
  </si>
  <si>
    <t>佐藤　真実</t>
    <phoneticPr fontId="2"/>
  </si>
  <si>
    <t>西A</t>
  </si>
  <si>
    <t>長谷川　陽一</t>
    <phoneticPr fontId="2"/>
  </si>
  <si>
    <t>安ヶ平忠也Dr</t>
  </si>
  <si>
    <t>本間　啓子</t>
    <phoneticPr fontId="2"/>
  </si>
  <si>
    <t>東C→南A</t>
    <rPh sb="0" eb="1">
      <t>ヒガシ</t>
    </rPh>
    <rPh sb="3" eb="4">
      <t>ミナミ</t>
    </rPh>
    <phoneticPr fontId="2"/>
  </si>
  <si>
    <t>大澤　朋広</t>
    <phoneticPr fontId="2"/>
  </si>
  <si>
    <t>北</t>
  </si>
  <si>
    <t>池田　康憲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</si>
  <si>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</si>
  <si>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</si>
  <si>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西B→北</t>
    <rPh sb="0" eb="1">
      <t>ニシ</t>
    </rPh>
    <rPh sb="3" eb="4">
      <t>キタ</t>
    </rPh>
    <phoneticPr fontId="2"/>
  </si>
  <si>
    <t>高屋　静江</t>
    <phoneticPr fontId="2"/>
  </si>
  <si>
    <t>木村　茂</t>
    <phoneticPr fontId="2"/>
  </si>
  <si>
    <t>角田せつ子</t>
    <phoneticPr fontId="2"/>
  </si>
  <si>
    <t>大脇　ユミ</t>
    <phoneticPr fontId="2"/>
  </si>
  <si>
    <t>開始</t>
  </si>
  <si>
    <t>沼山　真紀子</t>
    <rPh sb="0" eb="1">
      <t>ヌマ</t>
    </rPh>
    <rPh sb="1" eb="2">
      <t>ヤマ</t>
    </rPh>
    <rPh sb="3" eb="6">
      <t>マキコ</t>
    </rPh>
    <phoneticPr fontId="2"/>
  </si>
  <si>
    <t>髙橋　千代子</t>
    <rPh sb="0" eb="2">
      <t>タカハシ</t>
    </rPh>
    <rPh sb="3" eb="6">
      <t>チヨコ</t>
    </rPh>
    <phoneticPr fontId="2"/>
  </si>
  <si>
    <t>患者様氏名</t>
    <phoneticPr fontId="2"/>
  </si>
  <si>
    <t>川口　康春</t>
    <phoneticPr fontId="2"/>
  </si>
  <si>
    <t>東D</t>
  </si>
  <si>
    <t>渡部　和文</t>
    <phoneticPr fontId="2"/>
  </si>
  <si>
    <t>高屋　静江</t>
    <phoneticPr fontId="2"/>
  </si>
  <si>
    <t>寺井　恵利子</t>
    <phoneticPr fontId="2"/>
  </si>
  <si>
    <t>小田　沙也加</t>
    <phoneticPr fontId="2"/>
  </si>
  <si>
    <t>藤井　純子</t>
    <phoneticPr fontId="2"/>
  </si>
  <si>
    <t>解除</t>
    <rPh sb="0" eb="2">
      <t>カイジョ</t>
    </rPh>
    <phoneticPr fontId="2"/>
  </si>
  <si>
    <t>山村　祐莉</t>
    <rPh sb="0" eb="2">
      <t>ヤマムラ</t>
    </rPh>
    <rPh sb="3" eb="4">
      <t>ユウ</t>
    </rPh>
    <rPh sb="4" eb="5">
      <t>リ</t>
    </rPh>
    <phoneticPr fontId="2"/>
  </si>
  <si>
    <t>馬場　信子</t>
    <rPh sb="0" eb="2">
      <t>ババ</t>
    </rPh>
    <rPh sb="3" eb="5">
      <t>ノブコ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</si>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</sst>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87</v>
      </c>
      <c r="AI1" s="293"/>
      <c r="AJ1" s="293"/>
      <c r="AK1" s="402"/>
      <c r="AL1" s="292" t="s">
        <v>125</v>
      </c>
      <c r="AM1" s="293"/>
      <c r="AN1" s="293"/>
      <c r="AO1" s="402"/>
      <c r="AP1" s="292" t="s">
        <v>126</v>
      </c>
      <c r="AQ1" s="293"/>
      <c r="AR1" s="293"/>
      <c r="AS1" s="40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308"/>
      <c r="AI2" s="309"/>
      <c r="AJ2" s="309"/>
      <c r="AK2" s="403"/>
      <c r="AL2" s="308"/>
      <c r="AM2" s="309"/>
      <c r="AN2" s="309"/>
      <c r="AO2" s="403"/>
      <c r="AP2" s="308"/>
      <c r="AQ2" s="309"/>
      <c r="AR2" s="309"/>
      <c r="AS2" s="4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</v>
      </c>
      <c r="Q3" s="416"/>
      <c r="R3" s="416"/>
      <c r="S3" s="418" t="s">
        <v>151</v>
      </c>
      <c r="T3" s="418" t="str">
        <f>曜日!D3</f>
        <v>月</v>
      </c>
      <c r="U3" s="418" t="s">
        <v>43</v>
      </c>
      <c r="V3" s="92"/>
      <c r="W3" s="414" t="s">
        <v>48</v>
      </c>
      <c r="X3" s="414"/>
      <c r="Y3" s="414"/>
      <c r="Z3" s="414" t="s">
        <v>129</v>
      </c>
      <c r="AA3" s="410" t="s">
        <v>232</v>
      </c>
      <c r="AB3" s="410"/>
      <c r="AC3" s="410"/>
      <c r="AD3" s="410"/>
      <c r="AE3" s="410"/>
      <c r="AF3" s="410"/>
      <c r="AG3" s="411"/>
      <c r="AH3" s="270"/>
      <c r="AI3" s="271"/>
      <c r="AJ3" s="271"/>
      <c r="AK3" s="404"/>
      <c r="AL3" s="270"/>
      <c r="AM3" s="271"/>
      <c r="AN3" s="271"/>
      <c r="AO3" s="404"/>
      <c r="AP3" s="270"/>
      <c r="AQ3" s="271"/>
      <c r="AR3" s="271"/>
      <c r="AS3" s="4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313" t="s">
        <v>155</v>
      </c>
      <c r="B5" s="284"/>
      <c r="C5" s="285"/>
      <c r="D5" s="389" t="s">
        <v>130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232</v>
      </c>
      <c r="U5" s="358"/>
      <c r="V5" s="358"/>
      <c r="W5" s="358"/>
      <c r="X5" s="380"/>
      <c r="Y5" s="368" t="s">
        <v>282</v>
      </c>
      <c r="Z5" s="358"/>
      <c r="AA5" s="358"/>
      <c r="AB5" s="358"/>
      <c r="AC5" s="358" t="s">
        <v>153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239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132</v>
      </c>
      <c r="E7" s="390"/>
      <c r="F7" s="390"/>
      <c r="G7" s="390"/>
      <c r="H7" s="390"/>
      <c r="I7" s="390"/>
      <c r="J7" s="422"/>
      <c r="K7" s="377" t="s">
        <v>133</v>
      </c>
      <c r="L7" s="378"/>
      <c r="M7" s="378"/>
      <c r="N7" s="378"/>
      <c r="O7" s="378"/>
      <c r="P7" s="379"/>
      <c r="Q7" s="377" t="s">
        <v>134</v>
      </c>
      <c r="R7" s="378"/>
      <c r="S7" s="378"/>
      <c r="T7" s="378"/>
      <c r="U7" s="378"/>
      <c r="V7" s="379"/>
      <c r="W7" s="377" t="s">
        <v>135</v>
      </c>
      <c r="X7" s="378"/>
      <c r="Y7" s="378"/>
      <c r="Z7" s="378"/>
      <c r="AA7" s="378"/>
      <c r="AB7" s="379"/>
      <c r="AC7" s="377" t="s">
        <v>136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137</v>
      </c>
      <c r="E9" s="388"/>
      <c r="F9" s="388"/>
      <c r="G9" s="388"/>
      <c r="H9" s="388"/>
      <c r="I9" s="388"/>
      <c r="J9" s="388"/>
      <c r="K9" s="363">
        <v>5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23</v>
      </c>
      <c r="X9" s="363"/>
      <c r="Y9" s="363"/>
      <c r="Z9" s="363">
        <v>12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30</v>
      </c>
      <c r="AJ9" s="363"/>
      <c r="AK9" s="363"/>
      <c r="AL9" s="363">
        <f>N9+T9+Z9+AF9</f>
        <v>25</v>
      </c>
      <c r="AM9" s="363"/>
      <c r="AN9" s="363"/>
      <c r="AO9" s="364">
        <f>AI13</f>
        <v>182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138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15</v>
      </c>
      <c r="O10" s="363"/>
      <c r="P10" s="363"/>
      <c r="Q10" s="363">
        <v>16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21</v>
      </c>
      <c r="AD10" s="363"/>
      <c r="AE10" s="363"/>
      <c r="AF10" s="363">
        <v>36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139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17</v>
      </c>
      <c r="O12" s="363"/>
      <c r="P12" s="363"/>
      <c r="Q12" s="363">
        <f>Q9+Q10+Q11</f>
        <v>18</v>
      </c>
      <c r="R12" s="363"/>
      <c r="S12" s="363"/>
      <c r="T12" s="363">
        <f>SUM(T9:V11)</f>
        <v>26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38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93</v>
      </c>
      <c r="AM12" s="363"/>
      <c r="AN12" s="363"/>
      <c r="AO12" s="370" t="s">
        <v>154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44</v>
      </c>
      <c r="L13" s="386"/>
      <c r="M13" s="386"/>
      <c r="N13" s="386"/>
      <c r="O13" s="386"/>
      <c r="P13" s="386"/>
      <c r="Q13" s="386">
        <f>Q12+T12</f>
        <v>44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182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132</v>
      </c>
      <c r="O14" s="378"/>
      <c r="P14" s="378"/>
      <c r="Q14" s="378"/>
      <c r="R14" s="378"/>
      <c r="S14" s="379"/>
      <c r="T14" s="329" t="s">
        <v>140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141</v>
      </c>
      <c r="AE14" s="378"/>
      <c r="AF14" s="378"/>
      <c r="AG14" s="378"/>
      <c r="AH14" s="378"/>
      <c r="AI14" s="378"/>
      <c r="AJ14" s="377" t="s">
        <v>142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6"/>
      <c r="B15" s="317"/>
      <c r="C15" s="318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152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152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152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152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152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6"/>
      <c r="B20" s="317"/>
      <c r="C20" s="318"/>
      <c r="D20" s="424" t="s">
        <v>143</v>
      </c>
      <c r="E20" s="425"/>
      <c r="F20" s="395"/>
      <c r="G20" s="396"/>
      <c r="H20" s="396"/>
      <c r="I20" s="396"/>
      <c r="J20" s="396"/>
      <c r="K20" s="396"/>
      <c r="L20" s="239" t="s">
        <v>152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152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152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152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152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6"/>
      <c r="B25" s="317"/>
      <c r="C25" s="318"/>
      <c r="D25" s="347" t="s">
        <v>224</v>
      </c>
      <c r="E25" s="348"/>
      <c r="F25" s="238" t="s">
        <v>293</v>
      </c>
      <c r="G25" s="239"/>
      <c r="H25" s="239"/>
      <c r="I25" s="239"/>
      <c r="J25" s="239"/>
      <c r="K25" s="239"/>
      <c r="L25" s="239" t="s">
        <v>152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294</v>
      </c>
      <c r="U25" s="239"/>
      <c r="V25" s="239"/>
      <c r="W25" s="239"/>
      <c r="X25" s="240"/>
      <c r="Y25" s="233" t="s">
        <v>295</v>
      </c>
      <c r="Z25" s="234"/>
      <c r="AA25" s="234"/>
      <c r="AB25" s="234"/>
      <c r="AC25" s="237"/>
      <c r="AD25" s="238" t="s">
        <v>296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152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152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152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152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9" s="94" customFormat="1" ht="13.5" customHeight="1">
      <c r="A30" s="313" t="s">
        <v>144</v>
      </c>
      <c r="B30" s="314"/>
      <c r="C30" s="315"/>
      <c r="D30" s="431" t="s">
        <v>100</v>
      </c>
      <c r="E30" s="327"/>
      <c r="F30" s="327"/>
      <c r="G30" s="327"/>
      <c r="H30" s="327"/>
      <c r="I30" s="327"/>
      <c r="J30" s="330"/>
      <c r="K30" s="329" t="s">
        <v>140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145</v>
      </c>
      <c r="T30" s="327"/>
      <c r="U30" s="327"/>
      <c r="V30" s="327"/>
      <c r="W30" s="330"/>
      <c r="X30" s="329" t="s">
        <v>146</v>
      </c>
      <c r="Y30" s="327"/>
      <c r="Z30" s="327"/>
      <c r="AA30" s="327"/>
      <c r="AB30" s="330"/>
      <c r="AC30" s="327" t="s">
        <v>147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129</v>
      </c>
      <c r="AM31" s="220"/>
      <c r="AN31" s="210" t="s">
        <v>157</v>
      </c>
      <c r="AO31" s="325"/>
      <c r="AP31" s="325"/>
      <c r="AQ31" s="325"/>
      <c r="AR31" s="325"/>
      <c r="AS31" s="326"/>
      <c r="AW31" s="202"/>
    </row>
    <row r="32" spans="1:49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129</v>
      </c>
      <c r="AM32" s="216"/>
      <c r="AN32" s="208" t="s">
        <v>157</v>
      </c>
      <c r="AO32" s="244"/>
      <c r="AP32" s="244"/>
      <c r="AQ32" s="244"/>
      <c r="AR32" s="244"/>
      <c r="AS32" s="247"/>
      <c r="AW32" s="202"/>
    </row>
    <row r="33" spans="1:49">
      <c r="A33" s="316"/>
      <c r="B33" s="317"/>
      <c r="C33" s="318"/>
      <c r="D33" s="250" t="s">
        <v>290</v>
      </c>
      <c r="E33" s="251"/>
      <c r="F33" s="251"/>
      <c r="G33" s="251"/>
      <c r="H33" s="251"/>
      <c r="I33" s="234" t="s">
        <v>263</v>
      </c>
      <c r="J33" s="237"/>
      <c r="K33" s="238" t="s">
        <v>291</v>
      </c>
      <c r="L33" s="239"/>
      <c r="M33" s="239"/>
      <c r="N33" s="239"/>
      <c r="O33" s="240"/>
      <c r="P33" s="233" t="s">
        <v>285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235</v>
      </c>
      <c r="AD33" s="242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129</v>
      </c>
      <c r="AM33" s="216"/>
      <c r="AN33" s="208" t="s">
        <v>157</v>
      </c>
      <c r="AO33" s="244"/>
      <c r="AP33" s="244"/>
      <c r="AQ33" s="244"/>
      <c r="AR33" s="244"/>
      <c r="AS33" s="247"/>
      <c r="AW33" s="202"/>
    </row>
    <row r="34" spans="1:49">
      <c r="A34" s="316"/>
      <c r="B34" s="317"/>
      <c r="C34" s="318"/>
      <c r="D34" s="250"/>
      <c r="E34" s="251"/>
      <c r="F34" s="251"/>
      <c r="G34" s="251"/>
      <c r="H34" s="251"/>
      <c r="I34" s="234" t="s">
        <v>152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35" t="s">
        <v>236</v>
      </c>
      <c r="AD34" s="236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4"/>
      <c r="AP34" s="244"/>
      <c r="AQ34" s="244"/>
      <c r="AR34" s="244"/>
      <c r="AS34" s="247"/>
      <c r="AW34" s="202"/>
    </row>
    <row r="35" spans="1:49">
      <c r="A35" s="316"/>
      <c r="B35" s="317"/>
      <c r="C35" s="318"/>
      <c r="D35" s="250"/>
      <c r="E35" s="251"/>
      <c r="F35" s="251"/>
      <c r="G35" s="251"/>
      <c r="H35" s="251"/>
      <c r="I35" s="234" t="s">
        <v>152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35" t="s">
        <v>236</v>
      </c>
      <c r="AD35" s="236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4"/>
      <c r="AP35" s="244"/>
      <c r="AQ35" s="244"/>
      <c r="AR35" s="244"/>
      <c r="AS35" s="247"/>
      <c r="AW35" s="202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152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35" t="s">
        <v>236</v>
      </c>
      <c r="AD36" s="236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4"/>
      <c r="AP36" s="244"/>
      <c r="AQ36" s="244"/>
      <c r="AR36" s="244"/>
      <c r="AS36" s="247"/>
      <c r="AW36" s="202"/>
    </row>
    <row r="37" spans="1:49" s="101" customFormat="1">
      <c r="A37" s="316"/>
      <c r="B37" s="317"/>
      <c r="C37" s="318"/>
      <c r="D37" s="250"/>
      <c r="E37" s="251"/>
      <c r="F37" s="251"/>
      <c r="G37" s="251"/>
      <c r="H37" s="251"/>
      <c r="I37" s="234" t="s">
        <v>152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5" t="s">
        <v>236</v>
      </c>
      <c r="AD37" s="236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4"/>
      <c r="AP37" s="244"/>
      <c r="AQ37" s="244"/>
      <c r="AR37" s="244"/>
      <c r="AS37" s="247"/>
      <c r="AW37" s="202"/>
    </row>
    <row r="38" spans="1:49">
      <c r="A38" s="316"/>
      <c r="B38" s="317"/>
      <c r="C38" s="318"/>
      <c r="D38" s="250"/>
      <c r="E38" s="251"/>
      <c r="F38" s="251"/>
      <c r="G38" s="251"/>
      <c r="H38" s="251"/>
      <c r="I38" s="234" t="s">
        <v>152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35" t="s">
        <v>236</v>
      </c>
      <c r="AD38" s="236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4"/>
      <c r="AP38" s="244"/>
      <c r="AQ38" s="244"/>
      <c r="AR38" s="244"/>
      <c r="AS38" s="247"/>
      <c r="AW38" s="202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152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35" t="s">
        <v>236</v>
      </c>
      <c r="AD39" s="236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4"/>
      <c r="AP39" s="244"/>
      <c r="AQ39" s="244"/>
      <c r="AR39" s="244"/>
      <c r="AS39" s="247"/>
      <c r="AW39" s="202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152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35" t="s">
        <v>236</v>
      </c>
      <c r="AD40" s="236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4"/>
      <c r="AP40" s="245"/>
      <c r="AQ40" s="245"/>
      <c r="AR40" s="245"/>
      <c r="AS40" s="246"/>
      <c r="AW40" s="201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152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35" t="s">
        <v>236</v>
      </c>
      <c r="AD41" s="236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4"/>
      <c r="AP41" s="245"/>
      <c r="AQ41" s="245"/>
      <c r="AR41" s="245"/>
      <c r="AS41" s="246"/>
      <c r="AW41" s="201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152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35" t="s">
        <v>236</v>
      </c>
      <c r="AD42" s="236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4"/>
      <c r="AP42" s="245"/>
      <c r="AQ42" s="245"/>
      <c r="AR42" s="245"/>
      <c r="AS42" s="246"/>
      <c r="AW42" s="201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152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35" t="s">
        <v>236</v>
      </c>
      <c r="AD43" s="236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4"/>
      <c r="AP43" s="245"/>
      <c r="AQ43" s="245"/>
      <c r="AR43" s="245"/>
      <c r="AS43" s="246"/>
      <c r="AW43" s="201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152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35" t="s">
        <v>236</v>
      </c>
      <c r="AD44" s="236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4"/>
      <c r="AP44" s="245"/>
      <c r="AQ44" s="245"/>
      <c r="AR44" s="245"/>
      <c r="AS44" s="246"/>
      <c r="AW44" s="201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152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35" t="s">
        <v>236</v>
      </c>
      <c r="AD45" s="236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3"/>
      <c r="AP45" s="274"/>
      <c r="AQ45" s="274"/>
      <c r="AR45" s="274"/>
      <c r="AS45" s="275"/>
      <c r="AW45" s="201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</v>
      </c>
      <c r="Q3" s="416"/>
      <c r="R3" s="416"/>
      <c r="S3" s="418" t="s">
        <v>151</v>
      </c>
      <c r="T3" s="418" t="str">
        <f>曜日!D4</f>
        <v>火</v>
      </c>
      <c r="U3" s="418" t="s">
        <v>31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5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23</v>
      </c>
      <c r="X9" s="363"/>
      <c r="Y9" s="363"/>
      <c r="Z9" s="363">
        <v>12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16</v>
      </c>
      <c r="O10" s="363"/>
      <c r="P10" s="363"/>
      <c r="Q10" s="363">
        <v>16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21</v>
      </c>
      <c r="AD10" s="363"/>
      <c r="AE10" s="363"/>
      <c r="AF10" s="363">
        <v>35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19</v>
      </c>
      <c r="O12" s="363"/>
      <c r="P12" s="363"/>
      <c r="Q12" s="363">
        <f>Q9+Q10+Q11</f>
        <v>18</v>
      </c>
      <c r="R12" s="363"/>
      <c r="S12" s="363"/>
      <c r="T12" s="363">
        <f>SUM(T9:V11)</f>
        <v>26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37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94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44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183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299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291</v>
      </c>
      <c r="U15" s="239"/>
      <c r="V15" s="239"/>
      <c r="W15" s="239"/>
      <c r="X15" s="240"/>
      <c r="Y15" s="238" t="s">
        <v>295</v>
      </c>
      <c r="Z15" s="239"/>
      <c r="AA15" s="239"/>
      <c r="AB15" s="239"/>
      <c r="AC15" s="240"/>
      <c r="AD15" s="238" t="s">
        <v>300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 t="s">
        <v>301</v>
      </c>
      <c r="G16" s="234"/>
      <c r="H16" s="234"/>
      <c r="I16" s="234"/>
      <c r="J16" s="234"/>
      <c r="K16" s="234"/>
      <c r="L16" s="234" t="s">
        <v>263</v>
      </c>
      <c r="M16" s="237"/>
      <c r="N16" s="233" t="s">
        <v>254</v>
      </c>
      <c r="O16" s="234"/>
      <c r="P16" s="234"/>
      <c r="Q16" s="234"/>
      <c r="R16" s="234"/>
      <c r="S16" s="237"/>
      <c r="T16" s="233" t="s">
        <v>294</v>
      </c>
      <c r="U16" s="234"/>
      <c r="V16" s="234"/>
      <c r="W16" s="234"/>
      <c r="X16" s="237"/>
      <c r="Y16" s="233" t="s">
        <v>295</v>
      </c>
      <c r="Z16" s="234"/>
      <c r="AA16" s="234"/>
      <c r="AB16" s="234"/>
      <c r="AC16" s="237"/>
      <c r="AD16" s="233" t="s">
        <v>300</v>
      </c>
      <c r="AE16" s="234"/>
      <c r="AF16" s="234"/>
      <c r="AG16" s="234"/>
      <c r="AH16" s="234"/>
      <c r="AI16" s="234"/>
      <c r="AJ16" s="233" t="s">
        <v>302</v>
      </c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297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294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298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290</v>
      </c>
      <c r="E33" s="251"/>
      <c r="F33" s="251"/>
      <c r="G33" s="251"/>
      <c r="H33" s="251"/>
      <c r="I33" s="234" t="s">
        <v>263</v>
      </c>
      <c r="J33" s="237"/>
      <c r="K33" s="238" t="s">
        <v>291</v>
      </c>
      <c r="L33" s="239"/>
      <c r="M33" s="239"/>
      <c r="N33" s="239"/>
      <c r="O33" s="240"/>
      <c r="P33" s="233" t="s">
        <v>285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235</v>
      </c>
      <c r="AD33" s="242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3</v>
      </c>
      <c r="Q3" s="416"/>
      <c r="R3" s="416"/>
      <c r="S3" s="418" t="s">
        <v>151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5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23</v>
      </c>
      <c r="X9" s="363"/>
      <c r="Y9" s="363"/>
      <c r="Z9" s="363">
        <v>12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16</v>
      </c>
      <c r="O10" s="363"/>
      <c r="P10" s="363"/>
      <c r="Q10" s="363">
        <v>16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21</v>
      </c>
      <c r="AD10" s="363"/>
      <c r="AE10" s="363"/>
      <c r="AF10" s="363">
        <v>35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19</v>
      </c>
      <c r="O12" s="363"/>
      <c r="P12" s="363"/>
      <c r="Q12" s="363">
        <f>Q9+Q10+Q11</f>
        <v>18</v>
      </c>
      <c r="R12" s="363"/>
      <c r="S12" s="363"/>
      <c r="T12" s="363">
        <f>SUM(T9:V11)</f>
        <v>26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37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94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44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183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305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294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 t="s">
        <v>307</v>
      </c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 t="s">
        <v>303</v>
      </c>
      <c r="G25" s="239"/>
      <c r="H25" s="239"/>
      <c r="I25" s="239"/>
      <c r="J25" s="239"/>
      <c r="K25" s="239"/>
      <c r="L25" s="239" t="s">
        <v>263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294</v>
      </c>
      <c r="U25" s="239"/>
      <c r="V25" s="239"/>
      <c r="W25" s="239"/>
      <c r="X25" s="240"/>
      <c r="Y25" s="233" t="s">
        <v>295</v>
      </c>
      <c r="Z25" s="234"/>
      <c r="AA25" s="234"/>
      <c r="AB25" s="234"/>
      <c r="AC25" s="237"/>
      <c r="AD25" s="238" t="s">
        <v>304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290</v>
      </c>
      <c r="E33" s="251"/>
      <c r="F33" s="251"/>
      <c r="G33" s="251"/>
      <c r="H33" s="251"/>
      <c r="I33" s="234" t="s">
        <v>263</v>
      </c>
      <c r="J33" s="237"/>
      <c r="K33" s="238" t="s">
        <v>291</v>
      </c>
      <c r="L33" s="239"/>
      <c r="M33" s="239"/>
      <c r="N33" s="239"/>
      <c r="O33" s="240"/>
      <c r="P33" s="233" t="s">
        <v>285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235</v>
      </c>
      <c r="AD33" s="242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244" t="s">
        <v>308</v>
      </c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6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37</v>
      </c>
      <c r="Q3" s="416"/>
      <c r="R3" s="416"/>
      <c r="S3" s="418" t="s">
        <v>151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5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23</v>
      </c>
      <c r="X9" s="363"/>
      <c r="Y9" s="363"/>
      <c r="Z9" s="363">
        <v>12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30</v>
      </c>
      <c r="AJ9" s="363"/>
      <c r="AK9" s="363"/>
      <c r="AL9" s="363">
        <f>N9+T9+Z9+AF9</f>
        <v>26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16</v>
      </c>
      <c r="O10" s="363"/>
      <c r="P10" s="363"/>
      <c r="Q10" s="363">
        <v>16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20</v>
      </c>
      <c r="AD10" s="363"/>
      <c r="AE10" s="363"/>
      <c r="AF10" s="363">
        <v>36</v>
      </c>
      <c r="AG10" s="363"/>
      <c r="AH10" s="363"/>
      <c r="AI10" s="363">
        <f>K10+Q10+W10+AC10</f>
        <v>56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19</v>
      </c>
      <c r="O12" s="363"/>
      <c r="P12" s="363"/>
      <c r="Q12" s="363">
        <f>Q9+Q10+Q11</f>
        <v>18</v>
      </c>
      <c r="R12" s="363"/>
      <c r="S12" s="363"/>
      <c r="T12" s="363">
        <f>SUM(T9:V11)</f>
        <v>26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20</v>
      </c>
      <c r="AD12" s="363"/>
      <c r="AE12" s="363"/>
      <c r="AF12" s="363">
        <f>SUM(AF9:AH11)</f>
        <v>38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95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44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183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313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291</v>
      </c>
      <c r="U15" s="239"/>
      <c r="V15" s="239"/>
      <c r="W15" s="239"/>
      <c r="X15" s="240"/>
      <c r="Y15" s="238"/>
      <c r="Z15" s="239"/>
      <c r="AA15" s="239"/>
      <c r="AB15" s="239"/>
      <c r="AC15" s="240"/>
      <c r="AD15" s="238" t="s">
        <v>285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309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284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310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 t="s">
        <v>311</v>
      </c>
      <c r="G25" s="239"/>
      <c r="H25" s="239"/>
      <c r="I25" s="239"/>
      <c r="J25" s="239"/>
      <c r="K25" s="239"/>
      <c r="L25" s="239" t="s">
        <v>263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284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312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3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38</v>
      </c>
      <c r="Q3" s="416"/>
      <c r="R3" s="416"/>
      <c r="S3" s="418" t="s">
        <v>151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6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23</v>
      </c>
      <c r="X9" s="363"/>
      <c r="Y9" s="363"/>
      <c r="Z9" s="363">
        <v>12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14</v>
      </c>
      <c r="O10" s="363"/>
      <c r="P10" s="363"/>
      <c r="Q10" s="363">
        <v>16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19</v>
      </c>
      <c r="AD10" s="363"/>
      <c r="AE10" s="363"/>
      <c r="AF10" s="363">
        <v>37</v>
      </c>
      <c r="AG10" s="363"/>
      <c r="AH10" s="363"/>
      <c r="AI10" s="363">
        <f>K10+Q10+W10+AC10</f>
        <v>55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28</v>
      </c>
      <c r="L12" s="363"/>
      <c r="M12" s="363"/>
      <c r="N12" s="363">
        <f>N9+N10+N11</f>
        <v>17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19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95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45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183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353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354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291</v>
      </c>
      <c r="U15" s="239"/>
      <c r="V15" s="239"/>
      <c r="W15" s="239"/>
      <c r="X15" s="240"/>
      <c r="Y15" s="238" t="s">
        <v>295</v>
      </c>
      <c r="Z15" s="239"/>
      <c r="AA15" s="239"/>
      <c r="AB15" s="239"/>
      <c r="AC15" s="240"/>
      <c r="AD15" s="238" t="s">
        <v>355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314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294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315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 t="s">
        <v>356</v>
      </c>
      <c r="G21" s="234"/>
      <c r="H21" s="234"/>
      <c r="I21" s="234"/>
      <c r="J21" s="234"/>
      <c r="K21" s="234"/>
      <c r="L21" s="234" t="s">
        <v>263</v>
      </c>
      <c r="M21" s="237"/>
      <c r="N21" s="233" t="s">
        <v>253</v>
      </c>
      <c r="O21" s="234"/>
      <c r="P21" s="234"/>
      <c r="Q21" s="234"/>
      <c r="R21" s="234"/>
      <c r="S21" s="237"/>
      <c r="T21" s="233" t="s">
        <v>284</v>
      </c>
      <c r="U21" s="234"/>
      <c r="V21" s="234"/>
      <c r="W21" s="234"/>
      <c r="X21" s="237"/>
      <c r="Y21" s="233" t="s">
        <v>295</v>
      </c>
      <c r="Z21" s="234"/>
      <c r="AA21" s="234"/>
      <c r="AB21" s="234"/>
      <c r="AC21" s="237"/>
      <c r="AD21" s="233" t="s">
        <v>335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 t="s">
        <v>351</v>
      </c>
      <c r="G25" s="239"/>
      <c r="H25" s="239"/>
      <c r="I25" s="239"/>
      <c r="J25" s="239"/>
      <c r="K25" s="239"/>
      <c r="L25" s="239" t="s">
        <v>263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294</v>
      </c>
      <c r="U25" s="239"/>
      <c r="V25" s="239"/>
      <c r="W25" s="239"/>
      <c r="X25" s="240"/>
      <c r="Y25" s="233" t="s">
        <v>241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331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 t="s">
        <v>352</v>
      </c>
      <c r="G26" s="234"/>
      <c r="H26" s="234"/>
      <c r="I26" s="234"/>
      <c r="J26" s="234"/>
      <c r="K26" s="234"/>
      <c r="L26" s="234" t="s">
        <v>263</v>
      </c>
      <c r="M26" s="237"/>
      <c r="N26" s="233" t="s">
        <v>254</v>
      </c>
      <c r="O26" s="234"/>
      <c r="P26" s="234"/>
      <c r="Q26" s="234"/>
      <c r="R26" s="234"/>
      <c r="S26" s="237"/>
      <c r="T26" s="233" t="s">
        <v>294</v>
      </c>
      <c r="U26" s="234"/>
      <c r="V26" s="234"/>
      <c r="W26" s="234"/>
      <c r="X26" s="237"/>
      <c r="Y26" s="233" t="s">
        <v>243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329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39</v>
      </c>
      <c r="Q3" s="416"/>
      <c r="R3" s="416"/>
      <c r="S3" s="418" t="s">
        <v>151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282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282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6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23</v>
      </c>
      <c r="X9" s="363"/>
      <c r="Y9" s="363"/>
      <c r="Z9" s="363">
        <v>12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14</v>
      </c>
      <c r="O10" s="363"/>
      <c r="P10" s="363"/>
      <c r="Q10" s="363">
        <v>16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19</v>
      </c>
      <c r="AD10" s="363"/>
      <c r="AE10" s="363"/>
      <c r="AF10" s="363">
        <v>37</v>
      </c>
      <c r="AG10" s="363"/>
      <c r="AH10" s="363"/>
      <c r="AI10" s="363">
        <f>K10+Q10+W10+AC10</f>
        <v>55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28</v>
      </c>
      <c r="L12" s="363"/>
      <c r="M12" s="363"/>
      <c r="N12" s="363">
        <f>N9+N10+N11</f>
        <v>17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19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95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45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183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40</v>
      </c>
      <c r="Q3" s="416"/>
      <c r="R3" s="416"/>
      <c r="S3" s="418" t="s">
        <v>151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282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282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282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282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6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23</v>
      </c>
      <c r="X9" s="363"/>
      <c r="Y9" s="363"/>
      <c r="Z9" s="363">
        <v>12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14</v>
      </c>
      <c r="O10" s="363"/>
      <c r="P10" s="363"/>
      <c r="Q10" s="363">
        <v>16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19</v>
      </c>
      <c r="AD10" s="363"/>
      <c r="AE10" s="363"/>
      <c r="AF10" s="363">
        <v>37</v>
      </c>
      <c r="AG10" s="363"/>
      <c r="AH10" s="363"/>
      <c r="AI10" s="363">
        <f>K10+Q10+W10+AC10</f>
        <v>55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28</v>
      </c>
      <c r="L12" s="363"/>
      <c r="M12" s="363"/>
      <c r="N12" s="363">
        <f>N9+N10+N11</f>
        <v>17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19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95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45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183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/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4</v>
      </c>
      <c r="Q3" s="416"/>
      <c r="R3" s="416"/>
      <c r="S3" s="418" t="s">
        <v>151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282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6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182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20</v>
      </c>
      <c r="L10" s="505"/>
      <c r="M10" s="505"/>
      <c r="N10" s="505">
        <v>13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19</v>
      </c>
      <c r="AD10" s="505"/>
      <c r="AE10" s="505"/>
      <c r="AF10" s="505">
        <v>37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28</v>
      </c>
      <c r="L12" s="363"/>
      <c r="M12" s="363"/>
      <c r="N12" s="363">
        <f>N9+N10+N11</f>
        <v>16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19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94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44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182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/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318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284</v>
      </c>
      <c r="U20" s="239"/>
      <c r="V20" s="239"/>
      <c r="W20" s="239"/>
      <c r="X20" s="240"/>
      <c r="Y20" s="233" t="s">
        <v>241</v>
      </c>
      <c r="Z20" s="234"/>
      <c r="AA20" s="234"/>
      <c r="AB20" s="234"/>
      <c r="AC20" s="237"/>
      <c r="AD20" s="238" t="s">
        <v>300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5</v>
      </c>
      <c r="Q3" s="416"/>
      <c r="R3" s="416"/>
      <c r="S3" s="418" t="s">
        <v>151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6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185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15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19</v>
      </c>
      <c r="AD10" s="505"/>
      <c r="AE10" s="505"/>
      <c r="AF10" s="505">
        <v>37</v>
      </c>
      <c r="AG10" s="505"/>
      <c r="AH10" s="505"/>
      <c r="AI10" s="363">
        <f>K10+Q10+W10+AC10</f>
        <v>56</v>
      </c>
      <c r="AJ10" s="363"/>
      <c r="AK10" s="363"/>
      <c r="AL10" s="363">
        <f>N10+T10+Z10+AF10</f>
        <v>70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29</v>
      </c>
      <c r="L12" s="363"/>
      <c r="M12" s="363"/>
      <c r="N12" s="363">
        <f>N9+N10+N11</f>
        <v>18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19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96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185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6"/>
      <c r="B15" s="317"/>
      <c r="C15" s="318"/>
      <c r="D15" s="424" t="s">
        <v>262</v>
      </c>
      <c r="E15" s="425"/>
      <c r="F15" s="395" t="s">
        <v>319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284</v>
      </c>
      <c r="U15" s="239"/>
      <c r="V15" s="239"/>
      <c r="W15" s="239"/>
      <c r="X15" s="240"/>
      <c r="Y15" s="238" t="s">
        <v>241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 t="s">
        <v>320</v>
      </c>
      <c r="G16" s="234"/>
      <c r="H16" s="234"/>
      <c r="I16" s="234"/>
      <c r="J16" s="234"/>
      <c r="K16" s="234"/>
      <c r="L16" s="234" t="s">
        <v>263</v>
      </c>
      <c r="M16" s="237"/>
      <c r="N16" s="233" t="s">
        <v>254</v>
      </c>
      <c r="O16" s="234"/>
      <c r="P16" s="234"/>
      <c r="Q16" s="234"/>
      <c r="R16" s="234"/>
      <c r="S16" s="237"/>
      <c r="T16" s="233" t="s">
        <v>288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306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 t="s">
        <v>357</v>
      </c>
      <c r="G18" s="234"/>
      <c r="H18" s="234"/>
      <c r="I18" s="234"/>
      <c r="J18" s="234"/>
      <c r="K18" s="234"/>
      <c r="L18" s="234" t="s">
        <v>263</v>
      </c>
      <c r="M18" s="237"/>
      <c r="N18" s="233" t="s">
        <v>254</v>
      </c>
      <c r="O18" s="234"/>
      <c r="P18" s="234"/>
      <c r="Q18" s="234"/>
      <c r="R18" s="234"/>
      <c r="S18" s="237"/>
      <c r="T18" s="233" t="s">
        <v>288</v>
      </c>
      <c r="U18" s="234"/>
      <c r="V18" s="234"/>
      <c r="W18" s="234"/>
      <c r="X18" s="237"/>
      <c r="Y18" s="233" t="s">
        <v>243</v>
      </c>
      <c r="Z18" s="234"/>
      <c r="AA18" s="234"/>
      <c r="AB18" s="234"/>
      <c r="AC18" s="237"/>
      <c r="AD18" s="233" t="s">
        <v>306</v>
      </c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6</v>
      </c>
      <c r="Q3" s="416"/>
      <c r="R3" s="416"/>
      <c r="S3" s="418" t="s">
        <v>151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6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20</v>
      </c>
      <c r="L10" s="505"/>
      <c r="M10" s="505"/>
      <c r="N10" s="505">
        <v>15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19</v>
      </c>
      <c r="AD10" s="505"/>
      <c r="AE10" s="505"/>
      <c r="AF10" s="505">
        <v>37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70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28</v>
      </c>
      <c r="L12" s="363"/>
      <c r="M12" s="363"/>
      <c r="N12" s="363">
        <f>N9+N10+N11</f>
        <v>18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19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96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58</v>
      </c>
      <c r="AD13" s="386"/>
      <c r="AE13" s="386"/>
      <c r="AF13" s="386"/>
      <c r="AG13" s="386"/>
      <c r="AH13" s="386"/>
      <c r="AI13" s="386">
        <f>AI12+AL12</f>
        <v>184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321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284</v>
      </c>
      <c r="U20" s="239"/>
      <c r="V20" s="239"/>
      <c r="W20" s="239"/>
      <c r="X20" s="240"/>
      <c r="Y20" s="233" t="s">
        <v>295</v>
      </c>
      <c r="Z20" s="234"/>
      <c r="AA20" s="234"/>
      <c r="AB20" s="234"/>
      <c r="AC20" s="237"/>
      <c r="AD20" s="238" t="s">
        <v>300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7</v>
      </c>
      <c r="Q3" s="416"/>
      <c r="R3" s="416"/>
      <c r="S3" s="418" t="s">
        <v>151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6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22</v>
      </c>
      <c r="L10" s="505"/>
      <c r="M10" s="505"/>
      <c r="N10" s="505">
        <v>15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19</v>
      </c>
      <c r="AD10" s="505"/>
      <c r="AE10" s="505"/>
      <c r="AF10" s="505">
        <v>38</v>
      </c>
      <c r="AG10" s="505"/>
      <c r="AH10" s="505"/>
      <c r="AI10" s="363">
        <f>K10+Q10+W10+AC10</f>
        <v>57</v>
      </c>
      <c r="AJ10" s="363"/>
      <c r="AK10" s="363"/>
      <c r="AL10" s="363">
        <f>N10+T10+Z10+AF10</f>
        <v>71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19</v>
      </c>
      <c r="AD12" s="363"/>
      <c r="AE12" s="363"/>
      <c r="AF12" s="363">
        <f>SUM(AF9:AH11)</f>
        <v>40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97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322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294</v>
      </c>
      <c r="U15" s="239"/>
      <c r="V15" s="239"/>
      <c r="W15" s="239"/>
      <c r="X15" s="240"/>
      <c r="Y15" s="238" t="s">
        <v>241</v>
      </c>
      <c r="Z15" s="239"/>
      <c r="AA15" s="239"/>
      <c r="AB15" s="239"/>
      <c r="AC15" s="240"/>
      <c r="AD15" s="238" t="s">
        <v>285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 t="s">
        <v>323</v>
      </c>
      <c r="G16" s="234"/>
      <c r="H16" s="234"/>
      <c r="I16" s="234"/>
      <c r="J16" s="234"/>
      <c r="K16" s="234"/>
      <c r="L16" s="234" t="s">
        <v>263</v>
      </c>
      <c r="M16" s="237"/>
      <c r="N16" s="238" t="s">
        <v>254</v>
      </c>
      <c r="O16" s="239"/>
      <c r="P16" s="239"/>
      <c r="Q16" s="239"/>
      <c r="R16" s="239"/>
      <c r="S16" s="240"/>
      <c r="T16" s="233" t="s">
        <v>291</v>
      </c>
      <c r="U16" s="234"/>
      <c r="V16" s="234"/>
      <c r="W16" s="234"/>
      <c r="X16" s="237"/>
      <c r="Y16" s="233" t="s">
        <v>295</v>
      </c>
      <c r="Z16" s="234"/>
      <c r="AA16" s="234"/>
      <c r="AB16" s="234"/>
      <c r="AC16" s="237"/>
      <c r="AD16" s="233" t="s">
        <v>285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 t="s">
        <v>327</v>
      </c>
      <c r="G17" s="234"/>
      <c r="H17" s="234"/>
      <c r="I17" s="234"/>
      <c r="J17" s="234"/>
      <c r="K17" s="234"/>
      <c r="L17" s="234" t="s">
        <v>263</v>
      </c>
      <c r="M17" s="237"/>
      <c r="N17" s="238" t="s">
        <v>254</v>
      </c>
      <c r="O17" s="239"/>
      <c r="P17" s="239"/>
      <c r="Q17" s="239"/>
      <c r="R17" s="239"/>
      <c r="S17" s="240"/>
      <c r="T17" s="233" t="s">
        <v>284</v>
      </c>
      <c r="U17" s="234"/>
      <c r="V17" s="234"/>
      <c r="W17" s="234"/>
      <c r="X17" s="237"/>
      <c r="Y17" s="233" t="s">
        <v>243</v>
      </c>
      <c r="Z17" s="234"/>
      <c r="AA17" s="234"/>
      <c r="AB17" s="234"/>
      <c r="AC17" s="237"/>
      <c r="AD17" s="233" t="s">
        <v>306</v>
      </c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 t="s">
        <v>324</v>
      </c>
      <c r="G25" s="239"/>
      <c r="H25" s="239"/>
      <c r="I25" s="239"/>
      <c r="J25" s="239"/>
      <c r="K25" s="239"/>
      <c r="L25" s="239" t="s">
        <v>263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288</v>
      </c>
      <c r="U25" s="239"/>
      <c r="V25" s="239"/>
      <c r="W25" s="239"/>
      <c r="X25" s="240"/>
      <c r="Y25" s="233" t="s">
        <v>295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325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8</v>
      </c>
      <c r="Q3" s="416"/>
      <c r="R3" s="416"/>
      <c r="S3" s="418" t="s">
        <v>151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6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23</v>
      </c>
      <c r="L10" s="505"/>
      <c r="M10" s="505"/>
      <c r="N10" s="505">
        <v>13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18</v>
      </c>
      <c r="AD10" s="505"/>
      <c r="AE10" s="505"/>
      <c r="AF10" s="505">
        <v>39</v>
      </c>
      <c r="AG10" s="505"/>
      <c r="AH10" s="505"/>
      <c r="AI10" s="363">
        <f>K10+Q10+W10+AC10</f>
        <v>57</v>
      </c>
      <c r="AJ10" s="363"/>
      <c r="AK10" s="363"/>
      <c r="AL10" s="363">
        <f>N10+T10+Z10+AF10</f>
        <v>70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31</v>
      </c>
      <c r="L12" s="363"/>
      <c r="M12" s="363"/>
      <c r="N12" s="363">
        <f>N9+N10+N11</f>
        <v>16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18</v>
      </c>
      <c r="AD12" s="363"/>
      <c r="AE12" s="363"/>
      <c r="AF12" s="363">
        <f>SUM(AF9:AH11)</f>
        <v>41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96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334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291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332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294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298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 t="s">
        <v>333</v>
      </c>
      <c r="G21" s="234"/>
      <c r="H21" s="234"/>
      <c r="I21" s="234"/>
      <c r="J21" s="234"/>
      <c r="K21" s="234"/>
      <c r="L21" s="234" t="s">
        <v>263</v>
      </c>
      <c r="M21" s="237"/>
      <c r="N21" s="233" t="s">
        <v>254</v>
      </c>
      <c r="O21" s="234"/>
      <c r="P21" s="234"/>
      <c r="Q21" s="234"/>
      <c r="R21" s="234"/>
      <c r="S21" s="237"/>
      <c r="T21" s="233" t="s">
        <v>288</v>
      </c>
      <c r="U21" s="234"/>
      <c r="V21" s="234"/>
      <c r="W21" s="234"/>
      <c r="X21" s="237"/>
      <c r="Y21" s="233" t="s">
        <v>243</v>
      </c>
      <c r="Z21" s="234"/>
      <c r="AA21" s="234"/>
      <c r="AB21" s="234"/>
      <c r="AC21" s="237"/>
      <c r="AD21" s="233" t="s">
        <v>335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 t="s">
        <v>328</v>
      </c>
      <c r="G25" s="239"/>
      <c r="H25" s="239"/>
      <c r="I25" s="239"/>
      <c r="J25" s="239"/>
      <c r="K25" s="239"/>
      <c r="L25" s="239" t="s">
        <v>263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294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329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 t="s">
        <v>330</v>
      </c>
      <c r="G26" s="234"/>
      <c r="H26" s="234"/>
      <c r="I26" s="234"/>
      <c r="J26" s="234"/>
      <c r="K26" s="234"/>
      <c r="L26" s="234" t="s">
        <v>263</v>
      </c>
      <c r="M26" s="237"/>
      <c r="N26" s="233" t="s">
        <v>254</v>
      </c>
      <c r="O26" s="234"/>
      <c r="P26" s="234"/>
      <c r="Q26" s="234"/>
      <c r="R26" s="234"/>
      <c r="S26" s="237"/>
      <c r="T26" s="233" t="s">
        <v>291</v>
      </c>
      <c r="U26" s="234"/>
      <c r="V26" s="234"/>
      <c r="W26" s="234"/>
      <c r="X26" s="237"/>
      <c r="Y26" s="233" t="s">
        <v>295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331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9</v>
      </c>
      <c r="Q3" s="416"/>
      <c r="R3" s="416"/>
      <c r="S3" s="418" t="s">
        <v>151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282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282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282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32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23</v>
      </c>
      <c r="L10" s="505"/>
      <c r="M10" s="505"/>
      <c r="N10" s="505">
        <v>13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18</v>
      </c>
      <c r="AD10" s="505"/>
      <c r="AE10" s="505"/>
      <c r="AF10" s="505">
        <v>39</v>
      </c>
      <c r="AG10" s="505"/>
      <c r="AH10" s="505"/>
      <c r="AI10" s="363">
        <f>K10+Q10+W10+AC10</f>
        <v>57</v>
      </c>
      <c r="AJ10" s="363"/>
      <c r="AK10" s="363"/>
      <c r="AL10" s="363">
        <f>N10+T10+Z10+AF10</f>
        <v>70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32</v>
      </c>
      <c r="L12" s="363"/>
      <c r="M12" s="363"/>
      <c r="N12" s="363">
        <f>N9+N10+N11</f>
        <v>16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18</v>
      </c>
      <c r="AD12" s="363"/>
      <c r="AE12" s="363"/>
      <c r="AF12" s="363">
        <f>SUM(AF9:AH11)</f>
        <v>41</v>
      </c>
      <c r="AG12" s="363"/>
      <c r="AH12" s="363"/>
      <c r="AI12" s="363">
        <f>SUM(K12+Q12+W12+AC12)</f>
        <v>91</v>
      </c>
      <c r="AJ12" s="363"/>
      <c r="AK12" s="363"/>
      <c r="AL12" s="363">
        <f>SUM(N12+T12+Z12+AF12)</f>
        <v>96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336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337</v>
      </c>
      <c r="U15" s="239"/>
      <c r="V15" s="239"/>
      <c r="W15" s="239"/>
      <c r="X15" s="240"/>
      <c r="Y15" s="238" t="s">
        <v>241</v>
      </c>
      <c r="Z15" s="239"/>
      <c r="AA15" s="239"/>
      <c r="AB15" s="239"/>
      <c r="AC15" s="240"/>
      <c r="AD15" s="238" t="s">
        <v>285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10</v>
      </c>
      <c r="Q3" s="416"/>
      <c r="R3" s="416"/>
      <c r="S3" s="418" t="s">
        <v>151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282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282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282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282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32</v>
      </c>
      <c r="AJ9" s="363"/>
      <c r="AK9" s="363"/>
      <c r="AL9" s="363">
        <f>N9+T9+Z9+AF9</f>
        <v>26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22</v>
      </c>
      <c r="L10" s="505"/>
      <c r="M10" s="505"/>
      <c r="N10" s="505">
        <v>13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18</v>
      </c>
      <c r="AD10" s="505"/>
      <c r="AE10" s="505"/>
      <c r="AF10" s="505">
        <v>39</v>
      </c>
      <c r="AG10" s="505"/>
      <c r="AH10" s="505"/>
      <c r="AI10" s="363">
        <f>K10+Q10+W10+AC10</f>
        <v>56</v>
      </c>
      <c r="AJ10" s="363"/>
      <c r="AK10" s="363"/>
      <c r="AL10" s="363">
        <f>N10+T10+Z10+AF10</f>
        <v>70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31</v>
      </c>
      <c r="L12" s="363"/>
      <c r="M12" s="363"/>
      <c r="N12" s="363">
        <f>N9+N10+N11</f>
        <v>16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18</v>
      </c>
      <c r="AD12" s="363"/>
      <c r="AE12" s="363"/>
      <c r="AF12" s="363">
        <f>SUM(AF9:AH11)</f>
        <v>41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96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316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294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285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11</v>
      </c>
      <c r="Q3" s="416"/>
      <c r="R3" s="416"/>
      <c r="S3" s="418" t="s">
        <v>151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282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23</v>
      </c>
      <c r="X9" s="505"/>
      <c r="Y9" s="505"/>
      <c r="Z9" s="505">
        <v>12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32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22</v>
      </c>
      <c r="L10" s="505"/>
      <c r="M10" s="505"/>
      <c r="N10" s="505">
        <v>14</v>
      </c>
      <c r="O10" s="505"/>
      <c r="P10" s="505"/>
      <c r="Q10" s="505">
        <v>16</v>
      </c>
      <c r="R10" s="505"/>
      <c r="S10" s="505"/>
      <c r="T10" s="505">
        <v>18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18</v>
      </c>
      <c r="AD10" s="505"/>
      <c r="AE10" s="505"/>
      <c r="AF10" s="505">
        <v>39</v>
      </c>
      <c r="AG10" s="505"/>
      <c r="AH10" s="505"/>
      <c r="AI10" s="363">
        <f>K10+Q10+W10+AC10</f>
        <v>56</v>
      </c>
      <c r="AJ10" s="363"/>
      <c r="AK10" s="363"/>
      <c r="AL10" s="363">
        <f>N10+T10+Z10+AF10</f>
        <v>71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31</v>
      </c>
      <c r="L12" s="363"/>
      <c r="M12" s="363"/>
      <c r="N12" s="363">
        <f>N9+N10+N11</f>
        <v>17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23</v>
      </c>
      <c r="X12" s="363"/>
      <c r="Y12" s="363"/>
      <c r="Z12" s="363">
        <f>SUM(Z9:AB11)</f>
        <v>12</v>
      </c>
      <c r="AA12" s="363"/>
      <c r="AB12" s="363"/>
      <c r="AC12" s="363">
        <f>SUM(AC9:AE11)</f>
        <v>18</v>
      </c>
      <c r="AD12" s="363"/>
      <c r="AE12" s="363"/>
      <c r="AF12" s="363">
        <f>SUM(AF9:AH11)</f>
        <v>41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97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317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291</v>
      </c>
      <c r="U15" s="239"/>
      <c r="V15" s="239"/>
      <c r="W15" s="239"/>
      <c r="X15" s="240"/>
      <c r="Y15" s="238" t="s">
        <v>241</v>
      </c>
      <c r="Z15" s="239"/>
      <c r="AA15" s="239"/>
      <c r="AB15" s="239"/>
      <c r="AC15" s="240"/>
      <c r="AD15" s="238" t="s">
        <v>285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12</v>
      </c>
      <c r="Q3" s="416"/>
      <c r="R3" s="416"/>
      <c r="S3" s="418" t="s">
        <v>151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22</v>
      </c>
      <c r="X9" s="505"/>
      <c r="Y9" s="505"/>
      <c r="Z9" s="505">
        <v>13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13</v>
      </c>
      <c r="O10" s="505"/>
      <c r="P10" s="505"/>
      <c r="Q10" s="505">
        <v>17</v>
      </c>
      <c r="R10" s="505"/>
      <c r="S10" s="505"/>
      <c r="T10" s="505">
        <v>17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18</v>
      </c>
      <c r="AD10" s="505"/>
      <c r="AE10" s="505"/>
      <c r="AF10" s="505">
        <v>40</v>
      </c>
      <c r="AG10" s="505"/>
      <c r="AH10" s="505"/>
      <c r="AI10" s="363">
        <f>K10+Q10+W10+AC10</f>
        <v>56</v>
      </c>
      <c r="AJ10" s="363"/>
      <c r="AK10" s="363"/>
      <c r="AL10" s="363">
        <f>N10+T10+Z10+AF10</f>
        <v>70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16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18</v>
      </c>
      <c r="AD12" s="363"/>
      <c r="AE12" s="363"/>
      <c r="AF12" s="363">
        <f>SUM(AF9:AH11)</f>
        <v>42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97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340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291</v>
      </c>
      <c r="U20" s="239"/>
      <c r="V20" s="239"/>
      <c r="W20" s="239"/>
      <c r="X20" s="240"/>
      <c r="Y20" s="233" t="s">
        <v>295</v>
      </c>
      <c r="Z20" s="234"/>
      <c r="AA20" s="234"/>
      <c r="AB20" s="234"/>
      <c r="AC20" s="237"/>
      <c r="AD20" s="238" t="s">
        <v>341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 t="s">
        <v>338</v>
      </c>
      <c r="G25" s="239"/>
      <c r="H25" s="239"/>
      <c r="I25" s="239"/>
      <c r="J25" s="239"/>
      <c r="K25" s="239"/>
      <c r="L25" s="239" t="s">
        <v>263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288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339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 t="s">
        <v>342</v>
      </c>
      <c r="G26" s="234"/>
      <c r="H26" s="234"/>
      <c r="I26" s="234"/>
      <c r="J26" s="234"/>
      <c r="K26" s="234"/>
      <c r="L26" s="234" t="s">
        <v>263</v>
      </c>
      <c r="M26" s="237"/>
      <c r="N26" s="233" t="s">
        <v>254</v>
      </c>
      <c r="O26" s="234"/>
      <c r="P26" s="234"/>
      <c r="Q26" s="234"/>
      <c r="R26" s="234"/>
      <c r="S26" s="237"/>
      <c r="T26" s="233" t="s">
        <v>291</v>
      </c>
      <c r="U26" s="234"/>
      <c r="V26" s="234"/>
      <c r="W26" s="234"/>
      <c r="X26" s="237"/>
      <c r="Y26" s="233" t="s">
        <v>241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343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 t="s">
        <v>344</v>
      </c>
      <c r="G27" s="234"/>
      <c r="H27" s="234"/>
      <c r="I27" s="234"/>
      <c r="J27" s="234"/>
      <c r="K27" s="234"/>
      <c r="L27" s="234" t="s">
        <v>263</v>
      </c>
      <c r="M27" s="237"/>
      <c r="N27" s="233" t="s">
        <v>253</v>
      </c>
      <c r="O27" s="234"/>
      <c r="P27" s="234"/>
      <c r="Q27" s="234"/>
      <c r="R27" s="234"/>
      <c r="S27" s="237"/>
      <c r="T27" s="233" t="s">
        <v>288</v>
      </c>
      <c r="U27" s="234"/>
      <c r="V27" s="234"/>
      <c r="W27" s="234"/>
      <c r="X27" s="237"/>
      <c r="Y27" s="233" t="s">
        <v>241</v>
      </c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 t="s">
        <v>345</v>
      </c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13</v>
      </c>
      <c r="Q3" s="416"/>
      <c r="R3" s="416"/>
      <c r="S3" s="418" t="s">
        <v>151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22</v>
      </c>
      <c r="X9" s="505"/>
      <c r="Y9" s="505"/>
      <c r="Z9" s="505">
        <v>13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14</v>
      </c>
      <c r="O10" s="505"/>
      <c r="P10" s="505"/>
      <c r="Q10" s="505">
        <v>17</v>
      </c>
      <c r="R10" s="505"/>
      <c r="S10" s="505"/>
      <c r="T10" s="505">
        <v>17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17</v>
      </c>
      <c r="AD10" s="505"/>
      <c r="AE10" s="505"/>
      <c r="AF10" s="505">
        <v>41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72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17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99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348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294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 t="s">
        <v>349</v>
      </c>
      <c r="G16" s="234"/>
      <c r="H16" s="234"/>
      <c r="I16" s="234"/>
      <c r="J16" s="234"/>
      <c r="K16" s="234"/>
      <c r="L16" s="234" t="s">
        <v>263</v>
      </c>
      <c r="M16" s="237"/>
      <c r="N16" s="233" t="s">
        <v>254</v>
      </c>
      <c r="O16" s="234"/>
      <c r="P16" s="234"/>
      <c r="Q16" s="234"/>
      <c r="R16" s="234"/>
      <c r="S16" s="237"/>
      <c r="T16" s="233" t="s">
        <v>291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306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347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254</v>
      </c>
      <c r="O20" s="239"/>
      <c r="P20" s="239"/>
      <c r="Q20" s="239"/>
      <c r="R20" s="239"/>
      <c r="S20" s="240"/>
      <c r="T20" s="238" t="s">
        <v>294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315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 t="s">
        <v>346</v>
      </c>
      <c r="G25" s="239"/>
      <c r="H25" s="239"/>
      <c r="I25" s="239"/>
      <c r="J25" s="239"/>
      <c r="K25" s="239"/>
      <c r="L25" s="239" t="s">
        <v>263</v>
      </c>
      <c r="M25" s="240"/>
      <c r="N25" s="238" t="s">
        <v>254</v>
      </c>
      <c r="O25" s="239"/>
      <c r="P25" s="239"/>
      <c r="Q25" s="239"/>
      <c r="R25" s="239"/>
      <c r="S25" s="240"/>
      <c r="T25" s="238" t="s">
        <v>288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339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326</v>
      </c>
      <c r="E33" s="251"/>
      <c r="F33" s="251"/>
      <c r="G33" s="251"/>
      <c r="H33" s="251"/>
      <c r="I33" s="234" t="s">
        <v>263</v>
      </c>
      <c r="J33" s="237"/>
      <c r="K33" s="238" t="s">
        <v>284</v>
      </c>
      <c r="L33" s="239"/>
      <c r="M33" s="239"/>
      <c r="N33" s="239"/>
      <c r="O33" s="240"/>
      <c r="P33" s="233" t="s">
        <v>285</v>
      </c>
      <c r="Q33" s="234"/>
      <c r="R33" s="234"/>
      <c r="S33" s="230" t="s">
        <v>289</v>
      </c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4" t="s">
        <v>350</v>
      </c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14</v>
      </c>
      <c r="Q3" s="416"/>
      <c r="R3" s="416"/>
      <c r="S3" s="418" t="s">
        <v>151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282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22</v>
      </c>
      <c r="X9" s="505"/>
      <c r="Y9" s="505"/>
      <c r="Z9" s="505">
        <v>13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15</v>
      </c>
      <c r="O10" s="505"/>
      <c r="P10" s="505"/>
      <c r="Q10" s="505">
        <v>17</v>
      </c>
      <c r="R10" s="505"/>
      <c r="S10" s="505"/>
      <c r="T10" s="505">
        <v>17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17</v>
      </c>
      <c r="AD10" s="505"/>
      <c r="AE10" s="505"/>
      <c r="AF10" s="505">
        <v>41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73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100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359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288</v>
      </c>
      <c r="U15" s="239"/>
      <c r="V15" s="239"/>
      <c r="W15" s="239"/>
      <c r="X15" s="240"/>
      <c r="Y15" s="238" t="s">
        <v>241</v>
      </c>
      <c r="Z15" s="239"/>
      <c r="AA15" s="239"/>
      <c r="AB15" s="239"/>
      <c r="AC15" s="240"/>
      <c r="AD15" s="238" t="s">
        <v>285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 t="s">
        <v>360</v>
      </c>
      <c r="G16" s="234"/>
      <c r="H16" s="234"/>
      <c r="I16" s="234"/>
      <c r="J16" s="234"/>
      <c r="K16" s="234"/>
      <c r="L16" s="234" t="s">
        <v>263</v>
      </c>
      <c r="M16" s="237"/>
      <c r="N16" s="233" t="s">
        <v>253</v>
      </c>
      <c r="O16" s="234"/>
      <c r="P16" s="234"/>
      <c r="Q16" s="234"/>
      <c r="R16" s="234"/>
      <c r="S16" s="237"/>
      <c r="T16" s="233" t="s">
        <v>337</v>
      </c>
      <c r="U16" s="234"/>
      <c r="V16" s="234"/>
      <c r="W16" s="234"/>
      <c r="X16" s="237"/>
      <c r="Y16" s="233" t="s">
        <v>241</v>
      </c>
      <c r="Z16" s="234"/>
      <c r="AA16" s="234"/>
      <c r="AB16" s="234"/>
      <c r="AC16" s="237"/>
      <c r="AD16" s="233" t="s">
        <v>355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358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284</v>
      </c>
      <c r="U20" s="239"/>
      <c r="V20" s="239"/>
      <c r="W20" s="239"/>
      <c r="X20" s="240"/>
      <c r="Y20" s="233" t="s">
        <v>241</v>
      </c>
      <c r="Z20" s="234"/>
      <c r="AA20" s="234"/>
      <c r="AB20" s="234"/>
      <c r="AC20" s="237"/>
      <c r="AD20" s="238" t="s">
        <v>355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326</v>
      </c>
      <c r="E33" s="251"/>
      <c r="F33" s="251"/>
      <c r="G33" s="251"/>
      <c r="H33" s="251"/>
      <c r="I33" s="234" t="s">
        <v>263</v>
      </c>
      <c r="J33" s="237"/>
      <c r="K33" s="238" t="s">
        <v>284</v>
      </c>
      <c r="L33" s="239"/>
      <c r="M33" s="239"/>
      <c r="N33" s="239"/>
      <c r="O33" s="240"/>
      <c r="P33" s="233" t="s">
        <v>285</v>
      </c>
      <c r="Q33" s="234"/>
      <c r="R33" s="234"/>
      <c r="S33" s="230" t="s">
        <v>289</v>
      </c>
      <c r="T33" s="231"/>
      <c r="U33" s="231"/>
      <c r="V33" s="231"/>
      <c r="W33" s="232"/>
      <c r="X33" s="241" t="s">
        <v>289</v>
      </c>
      <c r="Y33" s="242"/>
      <c r="Z33" s="242"/>
      <c r="AA33" s="242"/>
      <c r="AB33" s="243"/>
      <c r="AC33" s="241" t="s">
        <v>235</v>
      </c>
      <c r="AD33" s="242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15</v>
      </c>
      <c r="Q3" s="416"/>
      <c r="R3" s="416"/>
      <c r="S3" s="418" t="s">
        <v>151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22</v>
      </c>
      <c r="X9" s="505"/>
      <c r="Y9" s="505"/>
      <c r="Z9" s="505">
        <v>13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15</v>
      </c>
      <c r="O10" s="505"/>
      <c r="P10" s="505"/>
      <c r="Q10" s="505">
        <v>17</v>
      </c>
      <c r="R10" s="505"/>
      <c r="S10" s="505"/>
      <c r="T10" s="505">
        <v>17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17</v>
      </c>
      <c r="AD10" s="505"/>
      <c r="AE10" s="505"/>
      <c r="AF10" s="505">
        <v>41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73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100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326</v>
      </c>
      <c r="E33" s="251"/>
      <c r="F33" s="251"/>
      <c r="G33" s="251"/>
      <c r="H33" s="251"/>
      <c r="I33" s="234" t="s">
        <v>263</v>
      </c>
      <c r="J33" s="237"/>
      <c r="K33" s="238" t="s">
        <v>284</v>
      </c>
      <c r="L33" s="239"/>
      <c r="M33" s="239"/>
      <c r="N33" s="239"/>
      <c r="O33" s="240"/>
      <c r="P33" s="233" t="s">
        <v>285</v>
      </c>
      <c r="Q33" s="234"/>
      <c r="R33" s="234"/>
      <c r="S33" s="230" t="s">
        <v>289</v>
      </c>
      <c r="T33" s="231"/>
      <c r="U33" s="231"/>
      <c r="V33" s="231"/>
      <c r="W33" s="232"/>
      <c r="X33" s="241" t="s">
        <v>289</v>
      </c>
      <c r="Y33" s="242"/>
      <c r="Z33" s="242"/>
      <c r="AA33" s="242"/>
      <c r="AB33" s="243"/>
      <c r="AC33" s="241" t="s">
        <v>235</v>
      </c>
      <c r="AD33" s="242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4" t="s">
        <v>361</v>
      </c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16</v>
      </c>
      <c r="Q3" s="416"/>
      <c r="R3" s="416"/>
      <c r="S3" s="418" t="s">
        <v>151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282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282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282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22</v>
      </c>
      <c r="X9" s="505"/>
      <c r="Y9" s="505"/>
      <c r="Z9" s="505">
        <v>13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15</v>
      </c>
      <c r="O10" s="505"/>
      <c r="P10" s="505"/>
      <c r="Q10" s="505">
        <v>17</v>
      </c>
      <c r="R10" s="505"/>
      <c r="S10" s="505"/>
      <c r="T10" s="505">
        <v>17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17</v>
      </c>
      <c r="AD10" s="505"/>
      <c r="AE10" s="505"/>
      <c r="AF10" s="505">
        <v>41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73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100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17</v>
      </c>
      <c r="Q3" s="416"/>
      <c r="R3" s="416"/>
      <c r="S3" s="418" t="s">
        <v>151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282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282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282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282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22</v>
      </c>
      <c r="X9" s="505"/>
      <c r="Y9" s="505"/>
      <c r="Z9" s="505">
        <v>13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15</v>
      </c>
      <c r="O10" s="505"/>
      <c r="P10" s="505"/>
      <c r="Q10" s="505">
        <v>17</v>
      </c>
      <c r="R10" s="505"/>
      <c r="S10" s="505"/>
      <c r="T10" s="505">
        <v>17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17</v>
      </c>
      <c r="AD10" s="505"/>
      <c r="AE10" s="505"/>
      <c r="AF10" s="505">
        <v>41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73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100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18</v>
      </c>
      <c r="Q3" s="416"/>
      <c r="R3" s="416"/>
      <c r="S3" s="418" t="s">
        <v>151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>
        <v>7</v>
      </c>
      <c r="L9" s="505"/>
      <c r="M9" s="505"/>
      <c r="N9" s="505">
        <v>3</v>
      </c>
      <c r="O9" s="505"/>
      <c r="P9" s="505"/>
      <c r="Q9" s="505">
        <v>2</v>
      </c>
      <c r="R9" s="505"/>
      <c r="S9" s="505"/>
      <c r="T9" s="505">
        <v>9</v>
      </c>
      <c r="U9" s="505"/>
      <c r="V9" s="505"/>
      <c r="W9" s="505">
        <v>22</v>
      </c>
      <c r="X9" s="505"/>
      <c r="Y9" s="505"/>
      <c r="Z9" s="505">
        <v>13</v>
      </c>
      <c r="AA9" s="505"/>
      <c r="AB9" s="505"/>
      <c r="AC9" s="505">
        <v>0</v>
      </c>
      <c r="AD9" s="505"/>
      <c r="AE9" s="505"/>
      <c r="AF9" s="505">
        <v>2</v>
      </c>
      <c r="AG9" s="505"/>
      <c r="AH9" s="505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>
        <v>21</v>
      </c>
      <c r="L10" s="505"/>
      <c r="M10" s="505"/>
      <c r="N10" s="505">
        <v>15</v>
      </c>
      <c r="O10" s="505"/>
      <c r="P10" s="505"/>
      <c r="Q10" s="505">
        <v>17</v>
      </c>
      <c r="R10" s="505"/>
      <c r="S10" s="505"/>
      <c r="T10" s="505">
        <v>17</v>
      </c>
      <c r="U10" s="505"/>
      <c r="V10" s="505"/>
      <c r="W10" s="505">
        <v>0</v>
      </c>
      <c r="X10" s="505"/>
      <c r="Y10" s="505"/>
      <c r="Z10" s="505">
        <v>0</v>
      </c>
      <c r="AA10" s="505"/>
      <c r="AB10" s="505"/>
      <c r="AC10" s="505">
        <v>17</v>
      </c>
      <c r="AD10" s="505"/>
      <c r="AE10" s="505"/>
      <c r="AF10" s="505">
        <v>41</v>
      </c>
      <c r="AG10" s="505"/>
      <c r="AH10" s="505"/>
      <c r="AI10" s="363">
        <f>K10+Q10+W10+AC10</f>
        <v>55</v>
      </c>
      <c r="AJ10" s="363"/>
      <c r="AK10" s="363"/>
      <c r="AL10" s="363">
        <f>N10+T10+Z10+AF10</f>
        <v>73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>
        <v>2</v>
      </c>
      <c r="L11" s="505"/>
      <c r="M11" s="505"/>
      <c r="N11" s="505">
        <v>0</v>
      </c>
      <c r="O11" s="505"/>
      <c r="P11" s="505"/>
      <c r="Q11" s="505">
        <v>0</v>
      </c>
      <c r="R11" s="505"/>
      <c r="S11" s="505"/>
      <c r="T11" s="505">
        <v>0</v>
      </c>
      <c r="U11" s="505"/>
      <c r="V11" s="505"/>
      <c r="W11" s="505">
        <v>0</v>
      </c>
      <c r="X11" s="505"/>
      <c r="Y11" s="505"/>
      <c r="Z11" s="505">
        <v>0</v>
      </c>
      <c r="AA11" s="505"/>
      <c r="AB11" s="505"/>
      <c r="AC11" s="505">
        <v>0</v>
      </c>
      <c r="AD11" s="505"/>
      <c r="AE11" s="505"/>
      <c r="AF11" s="505">
        <v>0</v>
      </c>
      <c r="AG11" s="505"/>
      <c r="AH11" s="505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100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19</v>
      </c>
      <c r="Q3" s="416"/>
      <c r="R3" s="416"/>
      <c r="S3" s="418" t="s">
        <v>151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7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22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21</v>
      </c>
      <c r="L10" s="363"/>
      <c r="M10" s="363"/>
      <c r="N10" s="363">
        <v>15</v>
      </c>
      <c r="O10" s="363"/>
      <c r="P10" s="363"/>
      <c r="Q10" s="363">
        <v>17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17</v>
      </c>
      <c r="AD10" s="363"/>
      <c r="AE10" s="363"/>
      <c r="AF10" s="363">
        <v>41</v>
      </c>
      <c r="AG10" s="363"/>
      <c r="AH10" s="363"/>
      <c r="AI10" s="363">
        <f>K10+Q10+W10+AC10</f>
        <v>55</v>
      </c>
      <c r="AJ10" s="363"/>
      <c r="AK10" s="363"/>
      <c r="AL10" s="363">
        <f>N10+T10+Z10+AF10</f>
        <v>73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17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99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 t="s">
        <v>362</v>
      </c>
      <c r="G20" s="396"/>
      <c r="H20" s="396"/>
      <c r="I20" s="396"/>
      <c r="J20" s="396"/>
      <c r="K20" s="396"/>
      <c r="L20" s="239" t="s">
        <v>263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291</v>
      </c>
      <c r="U20" s="239"/>
      <c r="V20" s="239"/>
      <c r="W20" s="239"/>
      <c r="X20" s="240"/>
      <c r="Y20" s="233" t="s">
        <v>295</v>
      </c>
      <c r="Z20" s="234"/>
      <c r="AA20" s="234"/>
      <c r="AB20" s="234"/>
      <c r="AC20" s="237"/>
      <c r="AD20" s="238" t="s">
        <v>300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20</v>
      </c>
      <c r="Q3" s="416"/>
      <c r="R3" s="416"/>
      <c r="S3" s="418" t="s">
        <v>151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7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22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21</v>
      </c>
      <c r="L10" s="363"/>
      <c r="M10" s="363"/>
      <c r="N10" s="363">
        <v>16</v>
      </c>
      <c r="O10" s="363"/>
      <c r="P10" s="363"/>
      <c r="Q10" s="363">
        <v>17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17</v>
      </c>
      <c r="AD10" s="363"/>
      <c r="AE10" s="363"/>
      <c r="AF10" s="363">
        <v>41</v>
      </c>
      <c r="AG10" s="363"/>
      <c r="AH10" s="363"/>
      <c r="AI10" s="363">
        <f>K10+Q10+W10+AC10</f>
        <v>55</v>
      </c>
      <c r="AJ10" s="363"/>
      <c r="AK10" s="363"/>
      <c r="AL10" s="363">
        <f>N10+T10+Z10+AF10</f>
        <v>74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100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 t="s">
        <v>363</v>
      </c>
      <c r="G15" s="396"/>
      <c r="H15" s="396"/>
      <c r="I15" s="396"/>
      <c r="J15" s="396"/>
      <c r="K15" s="396"/>
      <c r="L15" s="239" t="s">
        <v>263</v>
      </c>
      <c r="M15" s="240"/>
      <c r="N15" s="238" t="s">
        <v>254</v>
      </c>
      <c r="O15" s="239"/>
      <c r="P15" s="239"/>
      <c r="Q15" s="239"/>
      <c r="R15" s="239"/>
      <c r="S15" s="240"/>
      <c r="T15" s="238" t="s">
        <v>288</v>
      </c>
      <c r="U15" s="239"/>
      <c r="V15" s="239"/>
      <c r="W15" s="239"/>
      <c r="X15" s="240"/>
      <c r="Y15" s="238" t="s">
        <v>241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21</v>
      </c>
      <c r="Q3" s="416"/>
      <c r="R3" s="416"/>
      <c r="S3" s="418" t="s">
        <v>151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 t="s">
        <v>364</v>
      </c>
      <c r="Q5" s="358"/>
      <c r="R5" s="358"/>
      <c r="S5" s="358"/>
      <c r="T5" s="358" t="s">
        <v>242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243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 t="s">
        <v>238</v>
      </c>
      <c r="AM5" s="358"/>
      <c r="AN5" s="358"/>
      <c r="AO5" s="380"/>
      <c r="AP5" s="368" t="s">
        <v>281</v>
      </c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363">
        <v>7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9</v>
      </c>
      <c r="U9" s="363"/>
      <c r="V9" s="363"/>
      <c r="W9" s="363">
        <v>22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2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363">
        <v>21</v>
      </c>
      <c r="L10" s="363"/>
      <c r="M10" s="363"/>
      <c r="N10" s="363">
        <v>16</v>
      </c>
      <c r="O10" s="363"/>
      <c r="P10" s="363"/>
      <c r="Q10" s="363">
        <v>17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17</v>
      </c>
      <c r="AD10" s="363"/>
      <c r="AE10" s="363"/>
      <c r="AF10" s="363">
        <v>41</v>
      </c>
      <c r="AG10" s="363"/>
      <c r="AH10" s="363"/>
      <c r="AI10" s="363">
        <f>K10+Q10+W10+AC10</f>
        <v>55</v>
      </c>
      <c r="AJ10" s="363"/>
      <c r="AK10" s="363"/>
      <c r="AL10" s="363">
        <f>N10+T10+Z10+AF10</f>
        <v>74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363">
        <v>2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2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30</v>
      </c>
      <c r="L12" s="363"/>
      <c r="M12" s="363"/>
      <c r="N12" s="363">
        <f>N9+N10+N11</f>
        <v>18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17</v>
      </c>
      <c r="AD12" s="363"/>
      <c r="AE12" s="363"/>
      <c r="AF12" s="363">
        <f>SUM(AF9:AH11)</f>
        <v>43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100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 t="s">
        <v>283</v>
      </c>
      <c r="E31" s="433"/>
      <c r="F31" s="433"/>
      <c r="G31" s="433"/>
      <c r="H31" s="433"/>
      <c r="I31" s="239" t="s">
        <v>263</v>
      </c>
      <c r="J31" s="240"/>
      <c r="K31" s="238" t="s">
        <v>284</v>
      </c>
      <c r="L31" s="239"/>
      <c r="M31" s="239"/>
      <c r="N31" s="239"/>
      <c r="O31" s="240"/>
      <c r="P31" s="238" t="s">
        <v>285</v>
      </c>
      <c r="Q31" s="239"/>
      <c r="R31" s="239"/>
      <c r="S31" s="331" t="s">
        <v>286</v>
      </c>
      <c r="T31" s="332"/>
      <c r="U31" s="332"/>
      <c r="V31" s="332"/>
      <c r="W31" s="333"/>
      <c r="X31" s="235" t="s">
        <v>286</v>
      </c>
      <c r="Y31" s="236"/>
      <c r="Z31" s="236"/>
      <c r="AA31" s="236"/>
      <c r="AB31" s="334"/>
      <c r="AC31" s="235" t="s">
        <v>235</v>
      </c>
      <c r="AD31" s="236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287</v>
      </c>
      <c r="E32" s="251"/>
      <c r="F32" s="251"/>
      <c r="G32" s="251"/>
      <c r="H32" s="251"/>
      <c r="I32" s="234" t="s">
        <v>263</v>
      </c>
      <c r="J32" s="237"/>
      <c r="K32" s="238" t="s">
        <v>288</v>
      </c>
      <c r="L32" s="239"/>
      <c r="M32" s="239"/>
      <c r="N32" s="239"/>
      <c r="O32" s="240"/>
      <c r="P32" s="233" t="s">
        <v>285</v>
      </c>
      <c r="Q32" s="234"/>
      <c r="R32" s="234"/>
      <c r="S32" s="230" t="s">
        <v>289</v>
      </c>
      <c r="T32" s="231"/>
      <c r="U32" s="231"/>
      <c r="V32" s="231"/>
      <c r="W32" s="232"/>
      <c r="X32" s="241" t="s">
        <v>289</v>
      </c>
      <c r="Y32" s="242"/>
      <c r="Z32" s="242"/>
      <c r="AA32" s="242"/>
      <c r="AB32" s="243"/>
      <c r="AC32" s="241" t="s">
        <v>235</v>
      </c>
      <c r="AD32" s="242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22</v>
      </c>
      <c r="Q3" s="416"/>
      <c r="R3" s="416"/>
      <c r="S3" s="418" t="s">
        <v>151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/>
      <c r="E31" s="433"/>
      <c r="F31" s="433"/>
      <c r="G31" s="433"/>
      <c r="H31" s="433"/>
      <c r="I31" s="239" t="s">
        <v>263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235</v>
      </c>
      <c r="AD31" s="236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235</v>
      </c>
      <c r="AD32" s="242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23</v>
      </c>
      <c r="Q3" s="416"/>
      <c r="R3" s="416"/>
      <c r="S3" s="418" t="s">
        <v>151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/>
      <c r="E31" s="433"/>
      <c r="F31" s="433"/>
      <c r="G31" s="433"/>
      <c r="H31" s="433"/>
      <c r="I31" s="239" t="s">
        <v>263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235</v>
      </c>
      <c r="AD31" s="236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235</v>
      </c>
      <c r="AD32" s="242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24</v>
      </c>
      <c r="Q3" s="416"/>
      <c r="R3" s="416"/>
      <c r="S3" s="418" t="s">
        <v>151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/>
      <c r="E31" s="433"/>
      <c r="F31" s="433"/>
      <c r="G31" s="433"/>
      <c r="H31" s="433"/>
      <c r="I31" s="239" t="s">
        <v>263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235</v>
      </c>
      <c r="AD31" s="236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235</v>
      </c>
      <c r="AD32" s="242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25</v>
      </c>
      <c r="Q3" s="416"/>
      <c r="R3" s="416"/>
      <c r="S3" s="418" t="s">
        <v>151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/>
      <c r="E31" s="433"/>
      <c r="F31" s="433"/>
      <c r="G31" s="433"/>
      <c r="H31" s="433"/>
      <c r="I31" s="239" t="s">
        <v>263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235</v>
      </c>
      <c r="AD31" s="236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235</v>
      </c>
      <c r="AD32" s="242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26</v>
      </c>
      <c r="Q3" s="416"/>
      <c r="R3" s="416"/>
      <c r="S3" s="418" t="s">
        <v>151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/>
      <c r="E31" s="433"/>
      <c r="F31" s="433"/>
      <c r="G31" s="433"/>
      <c r="H31" s="433"/>
      <c r="I31" s="239" t="s">
        <v>263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235</v>
      </c>
      <c r="AD31" s="236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235</v>
      </c>
      <c r="AD32" s="242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2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3月</v>
      </c>
      <c r="N3" s="416"/>
      <c r="O3" s="416"/>
      <c r="P3" s="416" t="s">
        <v>27</v>
      </c>
      <c r="Q3" s="416"/>
      <c r="R3" s="416"/>
      <c r="S3" s="418" t="s">
        <v>151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313" t="s">
        <v>155</v>
      </c>
      <c r="B5" s="284"/>
      <c r="C5" s="285"/>
      <c r="D5" s="389" t="s">
        <v>240</v>
      </c>
      <c r="E5" s="390"/>
      <c r="F5" s="390"/>
      <c r="G5" s="390"/>
      <c r="H5" s="390"/>
      <c r="I5" s="390"/>
      <c r="J5" s="391"/>
      <c r="K5" s="357" t="s">
        <v>241</v>
      </c>
      <c r="L5" s="358"/>
      <c r="M5" s="358"/>
      <c r="N5" s="358"/>
      <c r="O5" s="359"/>
      <c r="P5" s="362"/>
      <c r="Q5" s="358"/>
      <c r="R5" s="358"/>
      <c r="S5" s="358"/>
      <c r="T5" s="358" t="s">
        <v>242</v>
      </c>
      <c r="U5" s="358"/>
      <c r="V5" s="358"/>
      <c r="W5" s="358"/>
      <c r="X5" s="380"/>
      <c r="Y5" s="368"/>
      <c r="Z5" s="358"/>
      <c r="AA5" s="358"/>
      <c r="AB5" s="358"/>
      <c r="AC5" s="358" t="s">
        <v>243</v>
      </c>
      <c r="AD5" s="358"/>
      <c r="AE5" s="358"/>
      <c r="AF5" s="358"/>
      <c r="AG5" s="359"/>
      <c r="AH5" s="362"/>
      <c r="AI5" s="358"/>
      <c r="AJ5" s="358"/>
      <c r="AK5" s="358"/>
      <c r="AL5" s="358" t="s">
        <v>238</v>
      </c>
      <c r="AM5" s="358"/>
      <c r="AN5" s="358"/>
      <c r="AO5" s="380"/>
      <c r="AP5" s="368"/>
      <c r="AQ5" s="358"/>
      <c r="AR5" s="358"/>
      <c r="AS5" s="369"/>
    </row>
    <row r="6" spans="1:45" ht="14.25" thickBot="1">
      <c r="A6" s="289"/>
      <c r="B6" s="290"/>
      <c r="C6" s="291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3" t="s">
        <v>131</v>
      </c>
      <c r="B7" s="314"/>
      <c r="C7" s="314"/>
      <c r="D7" s="389" t="s">
        <v>244</v>
      </c>
      <c r="E7" s="390"/>
      <c r="F7" s="390"/>
      <c r="G7" s="390"/>
      <c r="H7" s="390"/>
      <c r="I7" s="390"/>
      <c r="J7" s="422"/>
      <c r="K7" s="377" t="s">
        <v>245</v>
      </c>
      <c r="L7" s="378"/>
      <c r="M7" s="378"/>
      <c r="N7" s="378"/>
      <c r="O7" s="378"/>
      <c r="P7" s="379"/>
      <c r="Q7" s="377" t="s">
        <v>246</v>
      </c>
      <c r="R7" s="378"/>
      <c r="S7" s="378"/>
      <c r="T7" s="378"/>
      <c r="U7" s="378"/>
      <c r="V7" s="379"/>
      <c r="W7" s="377" t="s">
        <v>247</v>
      </c>
      <c r="X7" s="378"/>
      <c r="Y7" s="378"/>
      <c r="Z7" s="378"/>
      <c r="AA7" s="378"/>
      <c r="AB7" s="379"/>
      <c r="AC7" s="377" t="s">
        <v>248</v>
      </c>
      <c r="AD7" s="378"/>
      <c r="AE7" s="378"/>
      <c r="AF7" s="378"/>
      <c r="AG7" s="378"/>
      <c r="AH7" s="379"/>
      <c r="AI7" s="377" t="s">
        <v>249</v>
      </c>
      <c r="AJ7" s="378"/>
      <c r="AK7" s="378"/>
      <c r="AL7" s="378"/>
      <c r="AM7" s="378"/>
      <c r="AN7" s="379"/>
      <c r="AO7" s="381" t="s">
        <v>250</v>
      </c>
      <c r="AP7" s="382"/>
      <c r="AQ7" s="382"/>
      <c r="AR7" s="382"/>
      <c r="AS7" s="383"/>
    </row>
    <row r="8" spans="1:45">
      <c r="A8" s="316"/>
      <c r="B8" s="317"/>
      <c r="C8" s="317"/>
      <c r="D8" s="423"/>
      <c r="E8" s="378"/>
      <c r="F8" s="378"/>
      <c r="G8" s="378"/>
      <c r="H8" s="378"/>
      <c r="I8" s="378"/>
      <c r="J8" s="379"/>
      <c r="K8" s="335" t="s">
        <v>251</v>
      </c>
      <c r="L8" s="336"/>
      <c r="M8" s="337"/>
      <c r="N8" s="335" t="s">
        <v>252</v>
      </c>
      <c r="O8" s="336"/>
      <c r="P8" s="337"/>
      <c r="Q8" s="335" t="s">
        <v>251</v>
      </c>
      <c r="R8" s="336"/>
      <c r="S8" s="337"/>
      <c r="T8" s="335" t="s">
        <v>252</v>
      </c>
      <c r="U8" s="336"/>
      <c r="V8" s="337"/>
      <c r="W8" s="335" t="s">
        <v>251</v>
      </c>
      <c r="X8" s="336"/>
      <c r="Y8" s="337"/>
      <c r="Z8" s="335" t="s">
        <v>252</v>
      </c>
      <c r="AA8" s="336"/>
      <c r="AB8" s="337"/>
      <c r="AC8" s="335" t="s">
        <v>251</v>
      </c>
      <c r="AD8" s="336"/>
      <c r="AE8" s="337"/>
      <c r="AF8" s="335" t="s">
        <v>252</v>
      </c>
      <c r="AG8" s="336"/>
      <c r="AH8" s="337"/>
      <c r="AI8" s="335" t="s">
        <v>251</v>
      </c>
      <c r="AJ8" s="336"/>
      <c r="AK8" s="337"/>
      <c r="AL8" s="335" t="s">
        <v>252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6"/>
      <c r="B9" s="317"/>
      <c r="C9" s="317"/>
      <c r="D9" s="387" t="s">
        <v>253</v>
      </c>
      <c r="E9" s="388"/>
      <c r="F9" s="388"/>
      <c r="G9" s="388"/>
      <c r="H9" s="388"/>
      <c r="I9" s="388"/>
      <c r="J9" s="388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7" t="s">
        <v>254</v>
      </c>
      <c r="E10" s="388"/>
      <c r="F10" s="388"/>
      <c r="G10" s="388"/>
      <c r="H10" s="388"/>
      <c r="I10" s="388"/>
      <c r="J10" s="388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7" t="s">
        <v>255</v>
      </c>
      <c r="E11" s="388"/>
      <c r="F11" s="388"/>
      <c r="G11" s="388"/>
      <c r="H11" s="388"/>
      <c r="I11" s="388"/>
      <c r="J11" s="388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7" t="s">
        <v>249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256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0"/>
      <c r="E14" s="401"/>
      <c r="F14" s="377" t="s">
        <v>257</v>
      </c>
      <c r="G14" s="378"/>
      <c r="H14" s="378"/>
      <c r="I14" s="378"/>
      <c r="J14" s="378"/>
      <c r="K14" s="378"/>
      <c r="L14" s="378"/>
      <c r="M14" s="379"/>
      <c r="N14" s="377" t="s">
        <v>244</v>
      </c>
      <c r="O14" s="378"/>
      <c r="P14" s="378"/>
      <c r="Q14" s="378"/>
      <c r="R14" s="378"/>
      <c r="S14" s="379"/>
      <c r="T14" s="329" t="s">
        <v>258</v>
      </c>
      <c r="U14" s="327"/>
      <c r="V14" s="327"/>
      <c r="W14" s="327"/>
      <c r="X14" s="330"/>
      <c r="Y14" s="377" t="s">
        <v>259</v>
      </c>
      <c r="Z14" s="378"/>
      <c r="AA14" s="378"/>
      <c r="AB14" s="378"/>
      <c r="AC14" s="379"/>
      <c r="AD14" s="377" t="s">
        <v>260</v>
      </c>
      <c r="AE14" s="378"/>
      <c r="AF14" s="378"/>
      <c r="AG14" s="378"/>
      <c r="AH14" s="378"/>
      <c r="AI14" s="378"/>
      <c r="AJ14" s="377" t="s">
        <v>261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6"/>
      <c r="B15" s="317"/>
      <c r="C15" s="318"/>
      <c r="D15" s="424" t="s">
        <v>262</v>
      </c>
      <c r="E15" s="425"/>
      <c r="F15" s="395"/>
      <c r="G15" s="396"/>
      <c r="H15" s="396"/>
      <c r="I15" s="396"/>
      <c r="J15" s="396"/>
      <c r="K15" s="396"/>
      <c r="L15" s="239" t="s">
        <v>263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6"/>
      <c r="E16" s="427"/>
      <c r="F16" s="233"/>
      <c r="G16" s="234"/>
      <c r="H16" s="234"/>
      <c r="I16" s="234"/>
      <c r="J16" s="234"/>
      <c r="K16" s="234"/>
      <c r="L16" s="234" t="s">
        <v>263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6"/>
      <c r="E17" s="427"/>
      <c r="F17" s="233"/>
      <c r="G17" s="234"/>
      <c r="H17" s="234"/>
      <c r="I17" s="234"/>
      <c r="J17" s="234"/>
      <c r="K17" s="234"/>
      <c r="L17" s="234" t="s">
        <v>263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6"/>
      <c r="E18" s="427"/>
      <c r="F18" s="233"/>
      <c r="G18" s="234"/>
      <c r="H18" s="234"/>
      <c r="I18" s="234"/>
      <c r="J18" s="234"/>
      <c r="K18" s="234"/>
      <c r="L18" s="234" t="s">
        <v>263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3"/>
      <c r="E19" s="379"/>
      <c r="F19" s="322"/>
      <c r="G19" s="323"/>
      <c r="H19" s="323"/>
      <c r="I19" s="323"/>
      <c r="J19" s="323"/>
      <c r="K19" s="323"/>
      <c r="L19" s="323" t="s">
        <v>263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4" t="s">
        <v>264</v>
      </c>
      <c r="E20" s="425"/>
      <c r="F20" s="395"/>
      <c r="G20" s="396"/>
      <c r="H20" s="396"/>
      <c r="I20" s="396"/>
      <c r="J20" s="396"/>
      <c r="K20" s="396"/>
      <c r="L20" s="239" t="s">
        <v>263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6"/>
      <c r="E21" s="427"/>
      <c r="F21" s="233"/>
      <c r="G21" s="234"/>
      <c r="H21" s="234"/>
      <c r="I21" s="234"/>
      <c r="J21" s="234"/>
      <c r="K21" s="234"/>
      <c r="L21" s="234" t="s">
        <v>263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6"/>
      <c r="E22" s="427"/>
      <c r="F22" s="233"/>
      <c r="G22" s="234"/>
      <c r="H22" s="234"/>
      <c r="I22" s="234"/>
      <c r="J22" s="234"/>
      <c r="K22" s="234"/>
      <c r="L22" s="234" t="s">
        <v>263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6"/>
      <c r="E23" s="427"/>
      <c r="F23" s="233"/>
      <c r="G23" s="234"/>
      <c r="H23" s="234"/>
      <c r="I23" s="234"/>
      <c r="J23" s="234"/>
      <c r="K23" s="234"/>
      <c r="L23" s="234" t="s">
        <v>263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3"/>
      <c r="E24" s="379"/>
      <c r="F24" s="322"/>
      <c r="G24" s="323"/>
      <c r="H24" s="323"/>
      <c r="I24" s="323"/>
      <c r="J24" s="323"/>
      <c r="K24" s="323"/>
      <c r="L24" s="323" t="s">
        <v>263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265</v>
      </c>
      <c r="E25" s="348"/>
      <c r="F25" s="238"/>
      <c r="G25" s="239"/>
      <c r="H25" s="239"/>
      <c r="I25" s="239"/>
      <c r="J25" s="239"/>
      <c r="K25" s="239"/>
      <c r="L25" s="239" t="s">
        <v>263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263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1" t="s">
        <v>257</v>
      </c>
      <c r="E30" s="327"/>
      <c r="F30" s="327"/>
      <c r="G30" s="327"/>
      <c r="H30" s="327"/>
      <c r="I30" s="327"/>
      <c r="J30" s="330"/>
      <c r="K30" s="329" t="s">
        <v>258</v>
      </c>
      <c r="L30" s="327"/>
      <c r="M30" s="327"/>
      <c r="N30" s="327"/>
      <c r="O30" s="330"/>
      <c r="P30" s="329" t="s">
        <v>260</v>
      </c>
      <c r="Q30" s="327"/>
      <c r="R30" s="330"/>
      <c r="S30" s="329" t="s">
        <v>266</v>
      </c>
      <c r="T30" s="327"/>
      <c r="U30" s="327"/>
      <c r="V30" s="327"/>
      <c r="W30" s="330"/>
      <c r="X30" s="329" t="s">
        <v>267</v>
      </c>
      <c r="Y30" s="327"/>
      <c r="Z30" s="327"/>
      <c r="AA30" s="327"/>
      <c r="AB30" s="330"/>
      <c r="AC30" s="327" t="s">
        <v>268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269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2"/>
      <c r="E31" s="433"/>
      <c r="F31" s="433"/>
      <c r="G31" s="433"/>
      <c r="H31" s="433"/>
      <c r="I31" s="239" t="s">
        <v>263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235</v>
      </c>
      <c r="AD31" s="236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235</v>
      </c>
      <c r="AD32" s="242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235</v>
      </c>
      <c r="AD33" s="242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235</v>
      </c>
      <c r="AD34" s="242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235</v>
      </c>
      <c r="AD35" s="242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235</v>
      </c>
      <c r="AD36" s="242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41" t="s">
        <v>235</v>
      </c>
      <c r="AD37" s="242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235</v>
      </c>
      <c r="AD38" s="242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235</v>
      </c>
      <c r="AD39" s="242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235</v>
      </c>
      <c r="AD40" s="242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235</v>
      </c>
      <c r="AD41" s="242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235</v>
      </c>
      <c r="AD42" s="242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235</v>
      </c>
      <c r="AD43" s="242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235</v>
      </c>
      <c r="AD44" s="242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263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235</v>
      </c>
      <c r="AD45" s="261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1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49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225</v>
      </c>
      <c r="Z47" s="453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39"/>
      <c r="AR47" s="433"/>
      <c r="AS47" s="450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4"/>
      <c r="Z48" s="455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4"/>
      <c r="Z49" s="455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4"/>
      <c r="Z50" s="455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4"/>
      <c r="Z51" s="455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4"/>
      <c r="Z52" s="455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152</v>
      </c>
      <c r="P53" s="270"/>
      <c r="Q53" s="271"/>
      <c r="R53" s="404"/>
      <c r="S53" s="443"/>
      <c r="T53" s="444"/>
      <c r="U53" s="444"/>
      <c r="V53" s="444"/>
      <c r="W53" s="444"/>
      <c r="X53" s="451"/>
      <c r="Y53" s="454"/>
      <c r="Z53" s="455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2"/>
      <c r="F54" s="442"/>
      <c r="G54" s="442"/>
      <c r="H54" s="442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4"/>
      <c r="Z54" s="455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6" t="s">
        <v>228</v>
      </c>
      <c r="Z58" s="487"/>
      <c r="AA58" s="487"/>
      <c r="AB58" s="487"/>
      <c r="AC58" s="487"/>
      <c r="AD58" s="487"/>
      <c r="AE58" s="487"/>
      <c r="AF58" s="488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7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152</v>
      </c>
      <c r="P59" s="270"/>
      <c r="Q59" s="271"/>
      <c r="R59" s="404"/>
      <c r="S59" s="443"/>
      <c r="T59" s="444"/>
      <c r="U59" s="444"/>
      <c r="V59" s="444"/>
      <c r="W59" s="444"/>
      <c r="X59" s="444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3"/>
      <c r="AM59" s="308"/>
      <c r="AN59" s="309"/>
      <c r="AO59" s="309"/>
      <c r="AP59" s="309"/>
      <c r="AQ59" s="309"/>
      <c r="AR59" s="309"/>
      <c r="AS59" s="466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8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152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183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176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8"/>
      <c r="N64" s="251"/>
      <c r="O64" s="199" t="s">
        <v>162</v>
      </c>
      <c r="P64" s="448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8"/>
      <c r="N65" s="251"/>
      <c r="O65" s="199" t="s">
        <v>162</v>
      </c>
      <c r="P65" s="448"/>
      <c r="Q65" s="251"/>
      <c r="R65" s="251"/>
      <c r="S65" s="251"/>
      <c r="T65" s="251"/>
      <c r="U65" s="251"/>
      <c r="V65" s="251"/>
      <c r="W65" s="251"/>
      <c r="X65" s="251"/>
      <c r="Y65" s="480" t="s">
        <v>223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6"/>
      <c r="K66" s="447"/>
      <c r="L66" s="447"/>
      <c r="M66" s="445"/>
      <c r="N66" s="282"/>
      <c r="O66" s="200" t="s">
        <v>162</v>
      </c>
      <c r="P66" s="445"/>
      <c r="Q66" s="282"/>
      <c r="R66" s="282"/>
      <c r="S66" s="282"/>
      <c r="T66" s="282"/>
      <c r="U66" s="282"/>
      <c r="V66" s="282"/>
      <c r="W66" s="282"/>
      <c r="X66" s="282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3" t="s">
        <v>33</v>
      </c>
      <c r="B67" s="284"/>
      <c r="C67" s="285"/>
      <c r="D67" s="441" t="s">
        <v>35</v>
      </c>
      <c r="E67" s="303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3" t="s">
        <v>221</v>
      </c>
      <c r="T67" s="284"/>
      <c r="U67" s="285"/>
      <c r="V67" s="469"/>
      <c r="W67" s="470"/>
      <c r="X67" s="470"/>
      <c r="Y67" s="470"/>
      <c r="Z67" s="470"/>
      <c r="AA67" s="470"/>
      <c r="AB67" s="470"/>
      <c r="AC67" s="470"/>
      <c r="AD67" s="470"/>
      <c r="AE67" s="313" t="s">
        <v>187</v>
      </c>
      <c r="AF67" s="314"/>
      <c r="AG67" s="315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6"/>
      <c r="B68" s="287"/>
      <c r="C68" s="288"/>
      <c r="D68" s="489" t="s">
        <v>34</v>
      </c>
      <c r="E68" s="249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6"/>
      <c r="T68" s="287"/>
      <c r="U68" s="288"/>
      <c r="V68" s="471"/>
      <c r="W68" s="472"/>
      <c r="X68" s="472"/>
      <c r="Y68" s="472"/>
      <c r="Z68" s="472"/>
      <c r="AA68" s="472"/>
      <c r="AB68" s="472"/>
      <c r="AC68" s="472"/>
      <c r="AD68" s="472"/>
      <c r="AE68" s="316"/>
      <c r="AF68" s="317"/>
      <c r="AG68" s="318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6"/>
      <c r="B69" s="287"/>
      <c r="C69" s="288"/>
      <c r="D69" s="489" t="s">
        <v>219</v>
      </c>
      <c r="E69" s="249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6"/>
      <c r="T69" s="287"/>
      <c r="U69" s="288"/>
      <c r="V69" s="471"/>
      <c r="W69" s="472"/>
      <c r="X69" s="472"/>
      <c r="Y69" s="472"/>
      <c r="Z69" s="472"/>
      <c r="AA69" s="472"/>
      <c r="AB69" s="472"/>
      <c r="AC69" s="472"/>
      <c r="AD69" s="472"/>
      <c r="AE69" s="316"/>
      <c r="AF69" s="317"/>
      <c r="AG69" s="318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9"/>
      <c r="B70" s="290"/>
      <c r="C70" s="291"/>
      <c r="D70" s="490" t="s">
        <v>220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9"/>
      <c r="T70" s="290"/>
      <c r="U70" s="291"/>
      <c r="V70" s="473"/>
      <c r="W70" s="474"/>
      <c r="X70" s="474"/>
      <c r="Y70" s="474"/>
      <c r="Z70" s="474"/>
      <c r="AA70" s="474"/>
      <c r="AB70" s="474"/>
      <c r="AC70" s="474"/>
      <c r="AD70" s="474"/>
      <c r="AE70" s="319"/>
      <c r="AF70" s="320"/>
      <c r="AG70" s="321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273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t="s">
        <v>274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1" t="s">
        <v>275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1" t="s">
        <v>276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1" t="s">
        <v>277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1" t="s">
        <v>278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1" t="s">
        <v>279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237</v>
      </c>
      <c r="C12" s="507" t="s">
        <v>280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3月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3</v>
      </c>
      <c r="E5" s="54">
        <v>0</v>
      </c>
      <c r="F5" s="53">
        <v>0</v>
      </c>
      <c r="G5" s="507"/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7"/>
      <c r="B13" s="50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7"/>
      <c r="B14" s="50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7"/>
      <c r="B26" s="507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7"/>
      <c r="B27" s="507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>
      <c r="A28" s="507" t="s">
        <v>72</v>
      </c>
      <c r="B28" s="507"/>
      <c r="C28" s="507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7" t="s">
        <v>69</v>
      </c>
      <c r="B29" s="507"/>
      <c r="C29" s="60" t="s">
        <v>70</v>
      </c>
      <c r="D29" s="507" t="s">
        <v>71</v>
      </c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65</v>
      </c>
      <c r="B30" s="507"/>
      <c r="C30" s="48"/>
      <c r="D30" s="507"/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232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66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/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/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7"/>
      <c r="B37" s="507"/>
      <c r="C37" s="69" t="s">
        <v>70</v>
      </c>
      <c r="D37" s="507" t="s">
        <v>73</v>
      </c>
      <c r="E37" s="507"/>
      <c r="F37" s="507"/>
      <c r="G37" s="507"/>
      <c r="H37" s="507"/>
      <c r="I37" s="507"/>
      <c r="J37" s="507"/>
      <c r="K37" s="507"/>
    </row>
    <row r="38" spans="1:11" ht="14.25">
      <c r="A38" s="507" t="s">
        <v>34</v>
      </c>
      <c r="B38" s="507"/>
      <c r="C38" s="70">
        <v>0</v>
      </c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35</v>
      </c>
      <c r="B39" s="507"/>
      <c r="C39" s="71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7.25">
      <c r="A40" s="507" t="s">
        <v>56</v>
      </c>
      <c r="B40" s="507"/>
      <c r="C40" s="113">
        <f>SUM(C38:C39)</f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7"/>
      <c r="B43" s="507"/>
      <c r="C43" s="75" t="s">
        <v>70</v>
      </c>
      <c r="D43" s="507" t="s">
        <v>75</v>
      </c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76</v>
      </c>
      <c r="B44" s="507"/>
      <c r="C44" s="76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77</v>
      </c>
      <c r="B45" s="507"/>
      <c r="C45" s="75">
        <v>0</v>
      </c>
      <c r="D45" s="507"/>
      <c r="E45" s="507"/>
      <c r="F45" s="507"/>
      <c r="G45" s="507"/>
      <c r="H45" s="507"/>
      <c r="I45" s="507"/>
      <c r="J45" s="507"/>
      <c r="K45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8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3月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有給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2021-03-25T10:36:54Z</dcterms:modified>
</cp:coreProperties>
</file>