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420" windowHeight="4935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W13" i="21" s="1"/>
  <c r="T12" i="21"/>
  <c r="Q12" i="21"/>
  <c r="N12" i="21"/>
  <c r="AL12" i="21" s="1"/>
  <c r="K12" i="2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AL12" i="20" s="1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L12" i="17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I12" i="21" l="1"/>
  <c r="AL12" i="19"/>
  <c r="AI12" i="18"/>
  <c r="AF12" i="14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Q13" i="21"/>
  <c r="K13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W13" i="17"/>
  <c r="Q13" i="17"/>
  <c r="AC13" i="18"/>
  <c r="W13" i="18"/>
  <c r="Q13" i="18"/>
  <c r="K13" i="18"/>
  <c r="AC13" i="19"/>
  <c r="W13" i="19"/>
  <c r="Q13" i="19"/>
  <c r="AC13" i="20"/>
  <c r="W13" i="20"/>
  <c r="Q13" i="20"/>
  <c r="K13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16" l="1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19"/>
  <c r="AO9" i="19" s="1"/>
  <c r="AI13" i="17"/>
  <c r="AO9" i="17" s="1"/>
  <c r="AI12" i="11"/>
  <c r="AI13" i="11" s="1"/>
  <c r="AO9" i="11" s="1"/>
  <c r="AI13" i="20"/>
  <c r="AO9" i="20" s="1"/>
  <c r="K13" i="19"/>
  <c r="AI13" i="18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16" l="1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<sst xmlns="http://schemas.openxmlformats.org/spreadsheetml/2006/main" count="8703" uniqueCount="376">
  <si>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</si>
  <si>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</si>
  <si>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</si>
  <si>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</si>
  <si>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</si>
  <si>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</si>
  <si>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</si>
  <si>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</si>
  <si>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</si>
  <si>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</si>
  <si>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</si>
  <si>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</si>
  <si>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</si>
  <si>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</si>
  <si>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</si>
  <si>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</si>
  <si>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</si>
  <si>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</si>
  <si>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</si>
  <si>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</si>
  <si>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</si>
  <si>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</si>
  <si>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</si>
  <si>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</si>
  <si>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</si>
  <si>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</si>
  <si>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</si>
  <si>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</si>
  <si>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</si>
  <si>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</si>
  <si>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</si>
  <si>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</si>
  <si>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</si>
  <si>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</si>
  <si>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</si>
  <si>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</si>
  <si>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</si>
  <si>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</si>
  <si>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</si>
  <si>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</si>
  <si>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</si>
  <si>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</si>
  <si>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</si>
  <si>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</si>
  <si>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</si>
  <si>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</si>
  <si>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</si>
  <si>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</si>
  <si>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</si>
  <si>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</si>
  <si>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</si>
  <si>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</si>
  <si>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</si>
  <si>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</si>
  <si>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</si>
  <si>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</si>
  <si>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</si>
  <si>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</si>
  <si>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</si>
  <si>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</si>
  <si>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</si>
  <si>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</si>
  <si>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</si>
  <si>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</si>
  <si>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</si>
  <si>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</si>
  <si>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</si>
  <si>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</si>
  <si>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</si>
  <si>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</si>
  <si>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</si>
  <si>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</si>
  <si>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</si>
  <si>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</si>
  <si>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</si>
  <si>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</si>
  <si>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</si>
  <si>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</si>
  <si>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</si>
  <si>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</si>
  <si>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</si>
  <si>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</si>
  <si>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</si>
  <si>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</si>
  <si>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</si>
  <si>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</si>
  <si>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</si>
  <si>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</si>
  <si>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</si>
  <si>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</si>
  <si>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</si>
  <si>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</si>
  <si>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</si>
  <si>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</si>
  <si>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</si>
  <si>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</si>
  <si>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</si>
  <si>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</si>
  <si>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</si>
  <si>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</si>
  <si>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</si>
  <si>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</si>
  <si>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</si>
  <si>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</si>
  <si>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</si>
  <si>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</si>
  <si>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</si>
  <si>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</si>
  <si>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</si>
  <si>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</si>
  <si>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</si>
  <si>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</si>
  <si>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</si>
  <si>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</si>
  <si>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</si>
  <si>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</si>
  <si>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</si>
  <si>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</si>
  <si>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</si>
  <si>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</si>
  <si>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</si>
  <si>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</si>
  <si>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</si>
  <si>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</si>
  <si>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</si>
  <si>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</si>
  <si>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</si>
  <si>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</si>
  <si>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</si>
  <si>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</si>
  <si>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</si>
  <si>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</si>
  <si>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</si>
  <si>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</si>
  <si>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</si>
  <si>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</si>
  <si>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</si>
  <si>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</si>
  <si>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</si>
  <si>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</si>
  <si>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</si>
  <si>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</si>
  <si>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</si>
  <si>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</si>
  <si>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</si>
  <si>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</si>
  <si>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</si>
  <si>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</si>
  <si>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</si>
  <si>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</si>
  <si>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</si>
  <si>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</si>
  <si>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</si>
  <si>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</si>
  <si>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</si>
  <si>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</si>
  <si>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</si>
  <si>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</si>
  <si>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</si>
  <si>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</si>
  <si>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</si>
  <si>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</si>
  <si>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</si>
  <si>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</si>
  <si>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</si>
  <si>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</si>
  <si>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</si>
  <si>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</si>
  <si>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</si>
  <si>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</si>
  <si>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</si>
  <si>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</si>
  <si>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</si>
  <si>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</si>
  <si>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</si>
  <si>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</si>
  <si>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</si>
  <si>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</si>
  <si>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</si>
  <si>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</si>
  <si>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</si>
  <si>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</si>
  <si>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</si>
  <si>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</si>
  <si>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</si>
  <si>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</si>
  <si>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</si>
  <si>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</si>
  <si>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</si>
  <si>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</si>
  <si>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</si>
  <si>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</si>
  <si>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</si>
  <si>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</si>
  <si>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</si>
  <si>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</si>
  <si>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</si>
  <si>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</si>
  <si>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</si>
  <si>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</si>
  <si>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</si>
  <si>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</si>
  <si>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</si>
  <si>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</si>
  <si>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</si>
  <si>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</si>
  <si>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</si>
  <si>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</si>
  <si>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</si>
  <si>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</si>
  <si>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</si>
  <si>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</si>
  <si>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</si>
  <si>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</si>
  <si>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</si>
  <si>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</si>
  <si>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</si>
  <si>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</si>
  <si>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</si>
  <si>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</si>
  <si>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</si>
  <si>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</si>
  <si>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</si>
  <si>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</si>
  <si>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</si>
  <si>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</si>
  <si>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</si>
  <si>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</si>
  <si>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</si>
  <si>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</si>
  <si>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</si>
  <si>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</si>
  <si>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</si>
  <si>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</si>
  <si>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</si>
  <si>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</si>
  <si>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</si>
  <si>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</si>
  <si>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</si>
  <si>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</si>
  <si>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</si>
  <si>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</si>
  <si>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</si>
  <si>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</si>
  <si>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</si>
  <si>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</si>
  <si>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</si>
  <si>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</si>
  <si>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</si>
  <si>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</si>
  <si>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</si>
  <si>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</si>
  <si>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</si>
  <si>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</si>
  <si>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</si>
  <si>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</si>
  <si>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</si>
  <si>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</si>
  <si>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</si>
  <si>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</si>
  <si>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</si>
  <si>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</si>
  <si>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</si>
  <si>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</si>
  <si>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</si>
  <si>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</si>
  <si>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</si>
  <si>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</si>
  <si>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</si>
  <si>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</si>
  <si>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</si>
  <si>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</si>
  <si>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</si>
  <si>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</si>
  <si>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</si>
  <si>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</si>
  <si>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</si>
  <si>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</si>
  <si>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</si>
  <si>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</si>
  <si>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</si>
  <si>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</si>
  <si>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</si>
  <si>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</si>
  <si>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</si>
  <si>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</si>
  <si>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</si>
  <si>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</si>
  <si>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</si>
  <si>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</si>
  <si>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</si>
  <si>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</si>
  <si>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</si>
  <si>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</si>
  <si>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</si>
  <si>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</si>
  <si>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</si>
  <si>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</si>
  <si>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</si>
  <si>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</si>
  <si>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</si>
  <si>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</si>
  <si>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</si>
  <si>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</si>
  <si>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</si>
  <si>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</si>
  <si>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</si>
  <si>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</si>
  <si>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</si>
  <si>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</si>
  <si>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</si>
  <si>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</si>
  <si>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</si>
  <si>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</si>
  <si>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</si>
  <si>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</si>
  <si>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</si>
  <si>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</si>
  <si>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</si>
  <si>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</si>
  <si>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</si>
  <si>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</si>
  <si>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</si>
  <si>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</si>
  <si>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</si>
  <si>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</si>
  <si>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</si>
  <si>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</si>
  <si>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</si>
  <si>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</si>
  <si>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</si>
  <si>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</si>
  <si>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</si>
  <si>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</si>
  <si>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</si>
  <si>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</si>
  <si>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</si>
  <si>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</si>
  <si>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</si>
  <si>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</si>
  <si>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</si>
  <si>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</si>
  <si>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</si>
  <si>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</si>
  <si>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</si>
  <si>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</si>
  <si>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</si>
  <si>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</si>
  <si>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</si>
  <si>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</si>
  <si>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</si>
  <si>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</si>
  <si>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</si>
  <si>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</si>
  <si>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</si>
  <si>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</si>
  <si>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齊藤　めぐみ</t>
    <rPh sb="0" eb="2">
      <t>サイトウ</t>
    </rPh>
    <phoneticPr fontId="2"/>
  </si>
  <si>
    <t>丹崎　禮子</t>
    <rPh sb="0" eb="2">
      <t>タンザキ</t>
    </rPh>
    <rPh sb="3" eb="5">
      <t>レイコ</t>
    </rPh>
    <phoneticPr fontId="2"/>
  </si>
  <si>
    <t>東D→西A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</si>
  <si>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</si>
  <si>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</si>
  <si>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前田　忠弘</t>
    <rPh sb="0" eb="2">
      <t>マエダ</t>
    </rPh>
    <rPh sb="3" eb="5">
      <t>タダヒロ</t>
    </rPh>
    <phoneticPr fontId="2"/>
  </si>
  <si>
    <t>風穴　義信</t>
    <rPh sb="0" eb="2">
      <t>カザアナ</t>
    </rPh>
    <rPh sb="3" eb="5">
      <t>ヨシノブ</t>
    </rPh>
    <phoneticPr fontId="2"/>
  </si>
  <si>
    <t>本木　孝子</t>
    <rPh sb="0" eb="2">
      <t>モトキ</t>
    </rPh>
    <rPh sb="3" eb="5">
      <t>タカコ</t>
    </rPh>
    <phoneticPr fontId="2"/>
  </si>
  <si>
    <t>中田　定明</t>
    <rPh sb="0" eb="2">
      <t>ナカタ</t>
    </rPh>
    <rPh sb="3" eb="4">
      <t>サダ</t>
    </rPh>
    <rPh sb="4" eb="5">
      <t>アカ</t>
    </rPh>
    <phoneticPr fontId="2"/>
  </si>
  <si>
    <t>角田　幸子</t>
    <rPh sb="0" eb="2">
      <t>カクタ</t>
    </rPh>
    <rPh sb="3" eb="5">
      <t>サチコ</t>
    </rPh>
    <phoneticPr fontId="2"/>
  </si>
  <si>
    <t>成田　早希</t>
    <rPh sb="0" eb="2">
      <t>ナリタ</t>
    </rPh>
    <rPh sb="3" eb="5">
      <t>サキ</t>
    </rPh>
    <phoneticPr fontId="2"/>
  </si>
  <si>
    <t>長瀬　伸也</t>
    <rPh sb="0" eb="2">
      <t>ナガセ</t>
    </rPh>
    <rPh sb="3" eb="5">
      <t>シンヤ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</si>
  <si>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</t>
    </rPh>
    <phoneticPr fontId="2"/>
  </si>
  <si>
    <t>田代　實</t>
    <rPh sb="0" eb="2">
      <t>タシロ</t>
    </rPh>
    <rPh sb="3" eb="4">
      <t>ミノル</t>
    </rPh>
    <phoneticPr fontId="2"/>
  </si>
  <si>
    <t>西A</t>
  </si>
  <si>
    <t>サポート医：田名部Dr</t>
    <rPh sb="4" eb="5">
      <t>イ</t>
    </rPh>
    <rPh sb="6" eb="9">
      <t>タナブ</t>
    </rPh>
    <phoneticPr fontId="2"/>
  </si>
  <si>
    <t>西B</t>
  </si>
  <si>
    <t>北→東C</t>
    <rPh sb="0" eb="1">
      <t>キタ</t>
    </rPh>
    <rPh sb="2" eb="3">
      <t>ヒガシ</t>
    </rPh>
    <phoneticPr fontId="2"/>
  </si>
  <si>
    <t>南B→西B</t>
    <rPh sb="0" eb="1">
      <t>ミナミ</t>
    </rPh>
    <rPh sb="3" eb="4">
      <t>ニシ</t>
    </rPh>
    <phoneticPr fontId="2"/>
  </si>
  <si>
    <t>東C→南D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</si>
</sst>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金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6" t="s">
        <v>65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234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153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245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9" t="s">
        <v>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91</v>
      </c>
      <c r="AM12" s="430"/>
      <c r="AN12" s="430"/>
      <c r="AO12" s="453" t="s">
        <v>154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29</v>
      </c>
      <c r="E15" s="393"/>
      <c r="F15" s="396" t="s">
        <v>293</v>
      </c>
      <c r="G15" s="397"/>
      <c r="H15" s="397"/>
      <c r="I15" s="397"/>
      <c r="J15" s="397"/>
      <c r="K15" s="397"/>
      <c r="L15" s="359" t="s">
        <v>152</v>
      </c>
      <c r="M15" s="360"/>
      <c r="N15" s="358" t="s">
        <v>261</v>
      </c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 t="s">
        <v>247</v>
      </c>
      <c r="Z15" s="359"/>
      <c r="AA15" s="359"/>
      <c r="AB15" s="359"/>
      <c r="AC15" s="360"/>
      <c r="AD15" s="358" t="s">
        <v>284</v>
      </c>
      <c r="AE15" s="359"/>
      <c r="AF15" s="359"/>
      <c r="AG15" s="359"/>
      <c r="AH15" s="359"/>
      <c r="AI15" s="359"/>
      <c r="AJ15" s="358" t="s">
        <v>294</v>
      </c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9" ht="13.5" customHeight="1">
      <c r="A20" s="300"/>
      <c r="B20" s="301"/>
      <c r="C20" s="302"/>
      <c r="D20" s="392" t="s">
        <v>143</v>
      </c>
      <c r="E20" s="393"/>
      <c r="F20" s="396" t="s">
        <v>290</v>
      </c>
      <c r="G20" s="397"/>
      <c r="H20" s="397"/>
      <c r="I20" s="397"/>
      <c r="J20" s="397"/>
      <c r="K20" s="397"/>
      <c r="L20" s="359" t="s">
        <v>152</v>
      </c>
      <c r="M20" s="360"/>
      <c r="N20" s="358" t="s">
        <v>260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247</v>
      </c>
      <c r="Z20" s="363"/>
      <c r="AA20" s="363"/>
      <c r="AB20" s="363"/>
      <c r="AC20" s="364"/>
      <c r="AD20" s="358" t="s">
        <v>292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9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152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9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152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9" ht="13.5" customHeight="1">
      <c r="A25" s="300"/>
      <c r="B25" s="301"/>
      <c r="C25" s="302"/>
      <c r="D25" s="467" t="s">
        <v>225</v>
      </c>
      <c r="E25" s="468"/>
      <c r="F25" s="358"/>
      <c r="G25" s="359"/>
      <c r="H25" s="359"/>
      <c r="I25" s="359"/>
      <c r="J25" s="359"/>
      <c r="K25" s="359"/>
      <c r="L25" s="359" t="s">
        <v>152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9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152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9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152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9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9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7"/>
    </row>
    <row r="31" spans="1:49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75"/>
      <c r="AP31" s="475"/>
      <c r="AQ31" s="475"/>
      <c r="AR31" s="475"/>
      <c r="AS31" s="476"/>
      <c r="AW31" s="202"/>
    </row>
    <row r="32" spans="1:49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82" t="s">
        <v>240</v>
      </c>
      <c r="AD32" s="383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73"/>
      <c r="AP32" s="473"/>
      <c r="AQ32" s="473"/>
      <c r="AR32" s="473"/>
      <c r="AS32" s="474"/>
      <c r="AW32" s="202"/>
    </row>
    <row r="33" spans="1:49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82" t="s">
        <v>240</v>
      </c>
      <c r="AD33" s="383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73"/>
      <c r="AP33" s="473"/>
      <c r="AQ33" s="473"/>
      <c r="AR33" s="473"/>
      <c r="AS33" s="474"/>
      <c r="AW33" s="202"/>
    </row>
    <row r="34" spans="1:49">
      <c r="A34" s="300"/>
      <c r="B34" s="301"/>
      <c r="C34" s="302"/>
      <c r="D34" s="361" t="s">
        <v>295</v>
      </c>
      <c r="E34" s="246"/>
      <c r="F34" s="246"/>
      <c r="G34" s="246"/>
      <c r="H34" s="246"/>
      <c r="I34" s="363" t="s">
        <v>152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82" t="s">
        <v>241</v>
      </c>
      <c r="AD34" s="383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73" t="s">
        <v>297</v>
      </c>
      <c r="AP34" s="473"/>
      <c r="AQ34" s="473"/>
      <c r="AR34" s="473"/>
      <c r="AS34" s="474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152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82" t="s">
        <v>241</v>
      </c>
      <c r="AD35" s="38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3"/>
      <c r="AP35" s="473"/>
      <c r="AQ35" s="473"/>
      <c r="AR35" s="473"/>
      <c r="AS35" s="474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241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3"/>
      <c r="AP36" s="473"/>
      <c r="AQ36" s="473"/>
      <c r="AR36" s="473"/>
      <c r="AS36" s="474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241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3"/>
      <c r="AP37" s="473"/>
      <c r="AQ37" s="473"/>
      <c r="AR37" s="473"/>
      <c r="AS37" s="474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241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3"/>
      <c r="AP38" s="473"/>
      <c r="AQ38" s="473"/>
      <c r="AR38" s="473"/>
      <c r="AS38" s="474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241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3"/>
      <c r="AP39" s="473"/>
      <c r="AQ39" s="473"/>
      <c r="AR39" s="473"/>
      <c r="AS39" s="474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241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3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241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3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241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3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241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3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241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3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382" t="s">
        <v>241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4"/>
      <c r="AP45" s="495"/>
      <c r="AQ45" s="495"/>
      <c r="AR45" s="495"/>
      <c r="AS45" s="496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土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91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91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190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99</v>
      </c>
      <c r="AJ12" s="430"/>
      <c r="AK12" s="430"/>
      <c r="AL12" s="430">
        <f>SUM(N12+T12+Z12+AF12)</f>
        <v>91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299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287</v>
      </c>
      <c r="U15" s="359"/>
      <c r="V15" s="359"/>
      <c r="W15" s="359"/>
      <c r="X15" s="360"/>
      <c r="Y15" s="358" t="s">
        <v>300</v>
      </c>
      <c r="Z15" s="359"/>
      <c r="AA15" s="359"/>
      <c r="AB15" s="359"/>
      <c r="AC15" s="360"/>
      <c r="AD15" s="358" t="s">
        <v>284</v>
      </c>
      <c r="AE15" s="359"/>
      <c r="AF15" s="359"/>
      <c r="AG15" s="359"/>
      <c r="AH15" s="359"/>
      <c r="AI15" s="359"/>
      <c r="AJ15" s="358" t="s">
        <v>301</v>
      </c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24</v>
      </c>
      <c r="AD10" s="391"/>
      <c r="AE10" s="391"/>
      <c r="AF10" s="391">
        <v>33</v>
      </c>
      <c r="AG10" s="391"/>
      <c r="AH10" s="391"/>
      <c r="AI10" s="430">
        <f>K10+Q10+W10+AC10</f>
        <v>67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24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97</v>
      </c>
      <c r="AJ12" s="430"/>
      <c r="AK12" s="430"/>
      <c r="AL12" s="430">
        <f>SUM(N12+T12+Z12+AF12)</f>
        <v>91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58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303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260</v>
      </c>
      <c r="O20" s="359"/>
      <c r="P20" s="359"/>
      <c r="Q20" s="359"/>
      <c r="R20" s="359"/>
      <c r="S20" s="360"/>
      <c r="T20" s="358" t="s">
        <v>287</v>
      </c>
      <c r="U20" s="359"/>
      <c r="V20" s="359"/>
      <c r="W20" s="359"/>
      <c r="X20" s="360"/>
      <c r="Y20" s="365" t="s">
        <v>249</v>
      </c>
      <c r="Z20" s="363"/>
      <c r="AA20" s="363"/>
      <c r="AB20" s="363"/>
      <c r="AC20" s="364"/>
      <c r="AD20" s="358" t="s">
        <v>305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304</v>
      </c>
      <c r="G21" s="363"/>
      <c r="H21" s="363"/>
      <c r="I21" s="363"/>
      <c r="J21" s="363"/>
      <c r="K21" s="363"/>
      <c r="L21" s="363" t="s">
        <v>269</v>
      </c>
      <c r="M21" s="364"/>
      <c r="N21" s="365" t="s">
        <v>260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249</v>
      </c>
      <c r="Z21" s="363"/>
      <c r="AA21" s="363"/>
      <c r="AB21" s="363"/>
      <c r="AC21" s="364"/>
      <c r="AD21" s="365" t="s">
        <v>306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32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58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309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287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306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307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260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249</v>
      </c>
      <c r="Z20" s="363"/>
      <c r="AA20" s="363"/>
      <c r="AB20" s="363"/>
      <c r="AC20" s="364"/>
      <c r="AD20" s="358" t="s">
        <v>308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32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58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 ht="13.5" customHeight="1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9</v>
      </c>
      <c r="U9" s="391"/>
      <c r="V9" s="391"/>
      <c r="W9" s="391">
        <v>24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25</v>
      </c>
      <c r="U12" s="430"/>
      <c r="V12" s="430"/>
      <c r="W12" s="430">
        <f>SUM(W9:Y11)</f>
        <v>24</v>
      </c>
      <c r="X12" s="430"/>
      <c r="Y12" s="430"/>
      <c r="Z12" s="430">
        <f>SUM(Z9:AB11)</f>
        <v>11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99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311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287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306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310</v>
      </c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27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314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289</v>
      </c>
      <c r="U20" s="359"/>
      <c r="V20" s="359"/>
      <c r="W20" s="359"/>
      <c r="X20" s="360"/>
      <c r="Y20" s="365" t="s">
        <v>300</v>
      </c>
      <c r="Z20" s="363"/>
      <c r="AA20" s="363"/>
      <c r="AB20" s="363"/>
      <c r="AC20" s="364"/>
      <c r="AD20" s="358" t="s">
        <v>315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312</v>
      </c>
      <c r="G25" s="359"/>
      <c r="H25" s="359"/>
      <c r="I25" s="359"/>
      <c r="J25" s="359"/>
      <c r="K25" s="359"/>
      <c r="L25" s="359" t="s">
        <v>269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289</v>
      </c>
      <c r="U25" s="359"/>
      <c r="V25" s="359"/>
      <c r="W25" s="359"/>
      <c r="X25" s="360"/>
      <c r="Y25" s="365" t="s">
        <v>247</v>
      </c>
      <c r="Z25" s="363"/>
      <c r="AA25" s="363"/>
      <c r="AB25" s="363"/>
      <c r="AC25" s="364"/>
      <c r="AD25" s="358" t="s">
        <v>313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299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302</v>
      </c>
      <c r="T35" s="373"/>
      <c r="U35" s="373"/>
      <c r="V35" s="373"/>
      <c r="W35" s="374"/>
      <c r="X35" s="379" t="s">
        <v>302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27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316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317</v>
      </c>
      <c r="T35" s="373"/>
      <c r="U35" s="373"/>
      <c r="V35" s="373"/>
      <c r="W35" s="374"/>
      <c r="X35" s="379" t="s">
        <v>317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4</v>
      </c>
      <c r="O9" s="391"/>
      <c r="P9" s="391"/>
      <c r="Q9" s="391">
        <v>2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27</v>
      </c>
      <c r="AJ9" s="430"/>
      <c r="AK9" s="430"/>
      <c r="AL9" s="430">
        <f>N9+T9+Z9+AF9</f>
        <v>25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32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20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316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317</v>
      </c>
      <c r="T35" s="373"/>
      <c r="U35" s="373"/>
      <c r="V35" s="373"/>
      <c r="W35" s="374"/>
      <c r="X35" s="379" t="s">
        <v>317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4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29</v>
      </c>
      <c r="AJ9" s="430"/>
      <c r="AK9" s="430"/>
      <c r="AL9" s="430">
        <f>N9+T9+Z9+AF9</f>
        <v>25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16</v>
      </c>
      <c r="O10" s="391"/>
      <c r="P10" s="391"/>
      <c r="Q10" s="391">
        <v>18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65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20</v>
      </c>
      <c r="O12" s="430"/>
      <c r="P12" s="430"/>
      <c r="Q12" s="430">
        <f>Q9+Q10+Q11</f>
        <v>21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99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321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283</v>
      </c>
      <c r="U15" s="359"/>
      <c r="V15" s="359"/>
      <c r="W15" s="359"/>
      <c r="X15" s="360"/>
      <c r="Y15" s="358" t="s">
        <v>300</v>
      </c>
      <c r="Z15" s="359"/>
      <c r="AA15" s="359"/>
      <c r="AB15" s="359"/>
      <c r="AC15" s="360"/>
      <c r="AD15" s="358" t="s">
        <v>330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318</v>
      </c>
      <c r="G25" s="359"/>
      <c r="H25" s="359"/>
      <c r="I25" s="359"/>
      <c r="J25" s="359"/>
      <c r="K25" s="359"/>
      <c r="L25" s="359" t="s">
        <v>269</v>
      </c>
      <c r="M25" s="360"/>
      <c r="N25" s="358" t="s">
        <v>260</v>
      </c>
      <c r="O25" s="359"/>
      <c r="P25" s="359"/>
      <c r="Q25" s="359"/>
      <c r="R25" s="359"/>
      <c r="S25" s="360"/>
      <c r="T25" s="358" t="s">
        <v>287</v>
      </c>
      <c r="U25" s="359"/>
      <c r="V25" s="359"/>
      <c r="W25" s="359"/>
      <c r="X25" s="360"/>
      <c r="Y25" s="365" t="s">
        <v>249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319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324</v>
      </c>
      <c r="G26" s="363"/>
      <c r="H26" s="363"/>
      <c r="I26" s="363"/>
      <c r="J26" s="363"/>
      <c r="K26" s="363"/>
      <c r="L26" s="363" t="s">
        <v>269</v>
      </c>
      <c r="M26" s="364"/>
      <c r="N26" s="365" t="s">
        <v>260</v>
      </c>
      <c r="O26" s="363"/>
      <c r="P26" s="363"/>
      <c r="Q26" s="363"/>
      <c r="R26" s="363"/>
      <c r="S26" s="364"/>
      <c r="T26" s="365" t="s">
        <v>289</v>
      </c>
      <c r="U26" s="363"/>
      <c r="V26" s="363"/>
      <c r="W26" s="363"/>
      <c r="X26" s="364"/>
      <c r="Y26" s="365" t="s">
        <v>249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325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326</v>
      </c>
      <c r="G27" s="363"/>
      <c r="H27" s="363"/>
      <c r="I27" s="363"/>
      <c r="J27" s="363"/>
      <c r="K27" s="363"/>
      <c r="L27" s="363" t="s">
        <v>269</v>
      </c>
      <c r="M27" s="364"/>
      <c r="N27" s="365" t="s">
        <v>260</v>
      </c>
      <c r="O27" s="363"/>
      <c r="P27" s="363"/>
      <c r="Q27" s="363"/>
      <c r="R27" s="363"/>
      <c r="S27" s="364"/>
      <c r="T27" s="365" t="s">
        <v>283</v>
      </c>
      <c r="U27" s="363"/>
      <c r="V27" s="363"/>
      <c r="W27" s="363"/>
      <c r="X27" s="364"/>
      <c r="Y27" s="365" t="s">
        <v>249</v>
      </c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 t="s">
        <v>327</v>
      </c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 t="s">
        <v>328</v>
      </c>
      <c r="G28" s="363"/>
      <c r="H28" s="363"/>
      <c r="I28" s="363"/>
      <c r="J28" s="363"/>
      <c r="K28" s="363"/>
      <c r="L28" s="363" t="s">
        <v>269</v>
      </c>
      <c r="M28" s="364"/>
      <c r="N28" s="365" t="s">
        <v>260</v>
      </c>
      <c r="O28" s="363"/>
      <c r="P28" s="363"/>
      <c r="Q28" s="363"/>
      <c r="R28" s="363"/>
      <c r="S28" s="364"/>
      <c r="T28" s="365" t="s">
        <v>289</v>
      </c>
      <c r="U28" s="363"/>
      <c r="V28" s="363"/>
      <c r="W28" s="363"/>
      <c r="X28" s="364"/>
      <c r="Y28" s="365" t="s">
        <v>300</v>
      </c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 t="s">
        <v>329</v>
      </c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 t="s">
        <v>331</v>
      </c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 t="s">
        <v>289</v>
      </c>
      <c r="U29" s="376"/>
      <c r="V29" s="376"/>
      <c r="W29" s="376"/>
      <c r="X29" s="377"/>
      <c r="Y29" s="366" t="s">
        <v>247</v>
      </c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 t="s">
        <v>332</v>
      </c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322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08" t="s">
        <v>323</v>
      </c>
      <c r="AP33" s="508"/>
      <c r="AQ33" s="508"/>
      <c r="AR33" s="508"/>
      <c r="AS33" s="509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316</v>
      </c>
      <c r="E35" s="246"/>
      <c r="F35" s="246"/>
      <c r="G35" s="246"/>
      <c r="H35" s="246"/>
      <c r="I35" s="363" t="s">
        <v>269</v>
      </c>
      <c r="J35" s="364"/>
      <c r="K35" s="358" t="s">
        <v>287</v>
      </c>
      <c r="L35" s="359"/>
      <c r="M35" s="359"/>
      <c r="N35" s="359"/>
      <c r="O35" s="360"/>
      <c r="P35" s="365" t="s">
        <v>284</v>
      </c>
      <c r="Q35" s="363"/>
      <c r="R35" s="363"/>
      <c r="S35" s="372" t="s">
        <v>317</v>
      </c>
      <c r="T35" s="373"/>
      <c r="U35" s="373"/>
      <c r="V35" s="373"/>
      <c r="W35" s="374"/>
      <c r="X35" s="379" t="s">
        <v>317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3" t="s">
        <v>320</v>
      </c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4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29</v>
      </c>
      <c r="AJ9" s="430"/>
      <c r="AK9" s="430"/>
      <c r="AL9" s="430">
        <f>N9+T9+Z9+AF9</f>
        <v>27</v>
      </c>
      <c r="AM9" s="430"/>
      <c r="AN9" s="430"/>
      <c r="AO9" s="448">
        <f>AI13</f>
        <v>190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16</v>
      </c>
      <c r="O10" s="391"/>
      <c r="P10" s="391"/>
      <c r="Q10" s="391">
        <v>18</v>
      </c>
      <c r="R10" s="391"/>
      <c r="S10" s="391"/>
      <c r="T10" s="391">
        <v>14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69</v>
      </c>
      <c r="AJ10" s="430"/>
      <c r="AK10" s="430"/>
      <c r="AL10" s="430">
        <f>N10+T10+Z10+AF10</f>
        <v>63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30</v>
      </c>
      <c r="L12" s="430"/>
      <c r="M12" s="430"/>
      <c r="N12" s="430">
        <f>N9+N10+N11</f>
        <v>20</v>
      </c>
      <c r="O12" s="430"/>
      <c r="P12" s="430"/>
      <c r="Q12" s="430">
        <f>Q9+Q10+Q11</f>
        <v>21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100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333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287</v>
      </c>
      <c r="U15" s="359"/>
      <c r="V15" s="359"/>
      <c r="W15" s="359"/>
      <c r="X15" s="360"/>
      <c r="Y15" s="358" t="s">
        <v>247</v>
      </c>
      <c r="Z15" s="359"/>
      <c r="AA15" s="359"/>
      <c r="AB15" s="359"/>
      <c r="AC15" s="360"/>
      <c r="AD15" s="358" t="s">
        <v>334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335</v>
      </c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247</v>
      </c>
      <c r="Z25" s="363"/>
      <c r="AA25" s="363"/>
      <c r="AB25" s="363"/>
      <c r="AC25" s="364"/>
      <c r="AD25" s="358" t="s">
        <v>337</v>
      </c>
      <c r="AE25" s="359"/>
      <c r="AF25" s="359"/>
      <c r="AG25" s="359"/>
      <c r="AH25" s="359"/>
      <c r="AI25" s="360"/>
      <c r="AJ25" s="358" t="s">
        <v>332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336</v>
      </c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247</v>
      </c>
      <c r="Z26" s="363"/>
      <c r="AA26" s="363"/>
      <c r="AB26" s="363"/>
      <c r="AC26" s="364"/>
      <c r="AD26" s="358" t="s">
        <v>337</v>
      </c>
      <c r="AE26" s="359"/>
      <c r="AF26" s="359"/>
      <c r="AG26" s="359"/>
      <c r="AH26" s="359"/>
      <c r="AI26" s="360"/>
      <c r="AJ26" s="358" t="s">
        <v>332</v>
      </c>
      <c r="AK26" s="359"/>
      <c r="AL26" s="359"/>
      <c r="AM26" s="359"/>
      <c r="AN26" s="359"/>
      <c r="AO26" s="359"/>
      <c r="AP26" s="359"/>
      <c r="AQ26" s="359"/>
      <c r="AR26" s="359"/>
      <c r="AS26" s="458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3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247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29</v>
      </c>
      <c r="AJ9" s="430"/>
      <c r="AK9" s="430"/>
      <c r="AL9" s="430">
        <f>N9+T9+Z9+AF9</f>
        <v>26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16</v>
      </c>
      <c r="O10" s="391"/>
      <c r="P10" s="391"/>
      <c r="Q10" s="391">
        <v>18</v>
      </c>
      <c r="R10" s="391"/>
      <c r="S10" s="391"/>
      <c r="T10" s="391">
        <v>14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68</v>
      </c>
      <c r="AJ10" s="430"/>
      <c r="AK10" s="430"/>
      <c r="AL10" s="430">
        <f>N10+T10+Z10+AF10</f>
        <v>63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30</v>
      </c>
      <c r="L12" s="430"/>
      <c r="M12" s="430"/>
      <c r="N12" s="430">
        <f>N9+N10+N11</f>
        <v>19</v>
      </c>
      <c r="O12" s="430"/>
      <c r="P12" s="430"/>
      <c r="Q12" s="430">
        <f>Q9+Q10+Q11</f>
        <v>21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99</v>
      </c>
      <c r="AJ12" s="430"/>
      <c r="AK12" s="430"/>
      <c r="AL12" s="430">
        <f>SUM(N12+T12+Z12+AF12)</f>
        <v>89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338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289</v>
      </c>
      <c r="U20" s="359"/>
      <c r="V20" s="359"/>
      <c r="W20" s="359"/>
      <c r="X20" s="360"/>
      <c r="Y20" s="365" t="s">
        <v>247</v>
      </c>
      <c r="Z20" s="363"/>
      <c r="AA20" s="363"/>
      <c r="AB20" s="363"/>
      <c r="AC20" s="364"/>
      <c r="AD20" s="358" t="s">
        <v>334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339</v>
      </c>
      <c r="G21" s="363"/>
      <c r="H21" s="363"/>
      <c r="I21" s="363"/>
      <c r="J21" s="363"/>
      <c r="K21" s="363"/>
      <c r="L21" s="363" t="s">
        <v>269</v>
      </c>
      <c r="M21" s="364"/>
      <c r="N21" s="365" t="s">
        <v>260</v>
      </c>
      <c r="O21" s="363"/>
      <c r="P21" s="363"/>
      <c r="Q21" s="363"/>
      <c r="R21" s="363"/>
      <c r="S21" s="364"/>
      <c r="T21" s="365" t="s">
        <v>287</v>
      </c>
      <c r="U21" s="363"/>
      <c r="V21" s="363"/>
      <c r="W21" s="363"/>
      <c r="X21" s="364"/>
      <c r="Y21" s="365" t="s">
        <v>249</v>
      </c>
      <c r="Z21" s="363"/>
      <c r="AA21" s="363"/>
      <c r="AB21" s="363"/>
      <c r="AC21" s="364"/>
      <c r="AD21" s="365" t="s">
        <v>306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249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430">
        <f>K9+Q9+W9+AC9</f>
        <v>29</v>
      </c>
      <c r="AJ9" s="430"/>
      <c r="AK9" s="430"/>
      <c r="AL9" s="430">
        <f>N9+T9+Z9+AF9</f>
        <v>25</v>
      </c>
      <c r="AM9" s="430"/>
      <c r="AN9" s="430"/>
      <c r="AO9" s="448">
        <f>AI13</f>
        <v>187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14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26</v>
      </c>
      <c r="AD10" s="391"/>
      <c r="AE10" s="391"/>
      <c r="AF10" s="391">
        <v>33</v>
      </c>
      <c r="AG10" s="391"/>
      <c r="AH10" s="391"/>
      <c r="AI10" s="430">
        <f>K10+Q10+W10+AC10</f>
        <v>67</v>
      </c>
      <c r="AJ10" s="430"/>
      <c r="AK10" s="430"/>
      <c r="AL10" s="430">
        <f>N10+T10+Z10+AF10</f>
        <v>64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20</v>
      </c>
      <c r="O12" s="430"/>
      <c r="P12" s="430"/>
      <c r="Q12" s="430">
        <f>Q9+Q10+Q11</f>
        <v>21</v>
      </c>
      <c r="R12" s="430"/>
      <c r="S12" s="430"/>
      <c r="T12" s="430">
        <f>SUM(T9:V11)</f>
        <v>23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89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48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187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346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283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351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348</v>
      </c>
      <c r="G16" s="363"/>
      <c r="H16" s="363"/>
      <c r="I16" s="363"/>
      <c r="J16" s="363"/>
      <c r="K16" s="363"/>
      <c r="L16" s="363" t="s">
        <v>269</v>
      </c>
      <c r="M16" s="364"/>
      <c r="N16" s="365" t="s">
        <v>260</v>
      </c>
      <c r="O16" s="363"/>
      <c r="P16" s="363"/>
      <c r="Q16" s="363"/>
      <c r="R16" s="363"/>
      <c r="S16" s="364"/>
      <c r="T16" s="365" t="s">
        <v>283</v>
      </c>
      <c r="U16" s="363"/>
      <c r="V16" s="363"/>
      <c r="W16" s="363"/>
      <c r="X16" s="364"/>
      <c r="Y16" s="365" t="s">
        <v>247</v>
      </c>
      <c r="Z16" s="363"/>
      <c r="AA16" s="363"/>
      <c r="AB16" s="363"/>
      <c r="AC16" s="364"/>
      <c r="AD16" s="365" t="s">
        <v>330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340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287</v>
      </c>
      <c r="U20" s="359"/>
      <c r="V20" s="359"/>
      <c r="W20" s="359"/>
      <c r="X20" s="360"/>
      <c r="Y20" s="365" t="s">
        <v>300</v>
      </c>
      <c r="Z20" s="363"/>
      <c r="AA20" s="363"/>
      <c r="AB20" s="363"/>
      <c r="AC20" s="364"/>
      <c r="AD20" s="358" t="s">
        <v>315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345</v>
      </c>
      <c r="G21" s="363"/>
      <c r="H21" s="363"/>
      <c r="I21" s="363"/>
      <c r="J21" s="363"/>
      <c r="K21" s="363"/>
      <c r="L21" s="363" t="s">
        <v>269</v>
      </c>
      <c r="M21" s="364"/>
      <c r="N21" s="365" t="s">
        <v>260</v>
      </c>
      <c r="O21" s="363"/>
      <c r="P21" s="363"/>
      <c r="Q21" s="363"/>
      <c r="R21" s="363"/>
      <c r="S21" s="364"/>
      <c r="T21" s="365" t="s">
        <v>283</v>
      </c>
      <c r="U21" s="363"/>
      <c r="V21" s="363"/>
      <c r="W21" s="363"/>
      <c r="X21" s="364"/>
      <c r="Y21" s="365" t="s">
        <v>300</v>
      </c>
      <c r="Z21" s="363"/>
      <c r="AA21" s="363"/>
      <c r="AB21" s="363"/>
      <c r="AC21" s="364"/>
      <c r="AD21" s="365" t="s">
        <v>330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 t="s">
        <v>347</v>
      </c>
      <c r="G22" s="363"/>
      <c r="H22" s="363"/>
      <c r="I22" s="363"/>
      <c r="J22" s="363"/>
      <c r="K22" s="363"/>
      <c r="L22" s="363" t="s">
        <v>269</v>
      </c>
      <c r="M22" s="364"/>
      <c r="N22" s="365" t="s">
        <v>260</v>
      </c>
      <c r="O22" s="363"/>
      <c r="P22" s="363"/>
      <c r="Q22" s="363"/>
      <c r="R22" s="363"/>
      <c r="S22" s="364"/>
      <c r="T22" s="365" t="s">
        <v>283</v>
      </c>
      <c r="U22" s="363"/>
      <c r="V22" s="363"/>
      <c r="W22" s="363"/>
      <c r="X22" s="364"/>
      <c r="Y22" s="365" t="s">
        <v>249</v>
      </c>
      <c r="Z22" s="363"/>
      <c r="AA22" s="363"/>
      <c r="AB22" s="363"/>
      <c r="AC22" s="364"/>
      <c r="AD22" s="365" t="s">
        <v>308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341</v>
      </c>
      <c r="G25" s="359"/>
      <c r="H25" s="359"/>
      <c r="I25" s="359"/>
      <c r="J25" s="359"/>
      <c r="K25" s="359"/>
      <c r="L25" s="359" t="s">
        <v>269</v>
      </c>
      <c r="M25" s="360"/>
      <c r="N25" s="358" t="s">
        <v>260</v>
      </c>
      <c r="O25" s="359"/>
      <c r="P25" s="359"/>
      <c r="Q25" s="359"/>
      <c r="R25" s="359"/>
      <c r="S25" s="360"/>
      <c r="T25" s="358" t="s">
        <v>287</v>
      </c>
      <c r="U25" s="359"/>
      <c r="V25" s="359"/>
      <c r="W25" s="359"/>
      <c r="X25" s="360"/>
      <c r="Y25" s="365" t="s">
        <v>247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342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343</v>
      </c>
      <c r="G26" s="363"/>
      <c r="H26" s="363"/>
      <c r="I26" s="363"/>
      <c r="J26" s="363"/>
      <c r="K26" s="363"/>
      <c r="L26" s="363" t="s">
        <v>269</v>
      </c>
      <c r="M26" s="364"/>
      <c r="N26" s="365" t="s">
        <v>259</v>
      </c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300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344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349</v>
      </c>
      <c r="G27" s="363"/>
      <c r="H27" s="363"/>
      <c r="I27" s="363"/>
      <c r="J27" s="363"/>
      <c r="K27" s="363"/>
      <c r="L27" s="363" t="s">
        <v>269</v>
      </c>
      <c r="M27" s="364"/>
      <c r="N27" s="365" t="s">
        <v>260</v>
      </c>
      <c r="O27" s="363"/>
      <c r="P27" s="363"/>
      <c r="Q27" s="363"/>
      <c r="R27" s="363"/>
      <c r="S27" s="364"/>
      <c r="T27" s="365" t="s">
        <v>291</v>
      </c>
      <c r="U27" s="363"/>
      <c r="V27" s="363"/>
      <c r="W27" s="363"/>
      <c r="X27" s="364"/>
      <c r="Y27" s="365" t="s">
        <v>249</v>
      </c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 t="s">
        <v>350</v>
      </c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248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3</v>
      </c>
      <c r="O9" s="430"/>
      <c r="P9" s="430"/>
      <c r="Q9" s="430">
        <v>3</v>
      </c>
      <c r="R9" s="430"/>
      <c r="S9" s="430"/>
      <c r="T9" s="430">
        <v>9</v>
      </c>
      <c r="U9" s="430"/>
      <c r="V9" s="430"/>
      <c r="W9" s="430">
        <v>23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1</v>
      </c>
      <c r="AG9" s="430"/>
      <c r="AH9" s="430"/>
      <c r="AI9" s="430">
        <f>K9+Q9+W9+AC9</f>
        <v>29</v>
      </c>
      <c r="AJ9" s="430"/>
      <c r="AK9" s="430"/>
      <c r="AL9" s="430">
        <f>N9+T9+Z9+AF9</f>
        <v>25</v>
      </c>
      <c r="AM9" s="430"/>
      <c r="AN9" s="430"/>
      <c r="AO9" s="448">
        <f>AI13</f>
        <v>187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430">
        <v>23</v>
      </c>
      <c r="L10" s="430"/>
      <c r="M10" s="430"/>
      <c r="N10" s="430">
        <v>17</v>
      </c>
      <c r="O10" s="430"/>
      <c r="P10" s="430"/>
      <c r="Q10" s="430">
        <v>18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26</v>
      </c>
      <c r="AD10" s="430"/>
      <c r="AE10" s="430"/>
      <c r="AF10" s="430">
        <v>33</v>
      </c>
      <c r="AG10" s="430"/>
      <c r="AH10" s="430"/>
      <c r="AI10" s="430">
        <f>K10+Q10+W10+AC10</f>
        <v>67</v>
      </c>
      <c r="AJ10" s="430"/>
      <c r="AK10" s="430"/>
      <c r="AL10" s="430">
        <f>N10+T10+Z10+AF10</f>
        <v>64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20</v>
      </c>
      <c r="O12" s="430"/>
      <c r="P12" s="430"/>
      <c r="Q12" s="430">
        <f>Q9+Q10+Q11</f>
        <v>21</v>
      </c>
      <c r="R12" s="430"/>
      <c r="S12" s="430"/>
      <c r="T12" s="430">
        <f>SUM(T9:V11)</f>
        <v>23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98</v>
      </c>
      <c r="AJ12" s="430"/>
      <c r="AK12" s="430"/>
      <c r="AL12" s="430">
        <f>SUM(N12+T12+Z12+AF12)</f>
        <v>89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48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187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296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285</v>
      </c>
      <c r="T34" s="373"/>
      <c r="U34" s="373"/>
      <c r="V34" s="373"/>
      <c r="W34" s="374"/>
      <c r="X34" s="379" t="s">
        <v>285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73" t="s">
        <v>352</v>
      </c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 t="s">
        <v>284</v>
      </c>
      <c r="Q35" s="363"/>
      <c r="R35" s="363"/>
      <c r="S35" s="372" t="s">
        <v>353</v>
      </c>
      <c r="T35" s="373"/>
      <c r="U35" s="373"/>
      <c r="V35" s="373"/>
      <c r="W35" s="374"/>
      <c r="X35" s="379" t="s">
        <v>354</v>
      </c>
      <c r="Y35" s="380"/>
      <c r="Z35" s="380"/>
      <c r="AA35" s="380"/>
      <c r="AB35" s="381"/>
      <c r="AC35" s="379" t="s">
        <v>240</v>
      </c>
      <c r="AD35" s="380"/>
      <c r="AE35" s="98">
        <v>3</v>
      </c>
      <c r="AF35" s="99" t="s">
        <v>276</v>
      </c>
      <c r="AG35" s="98">
        <v>1</v>
      </c>
      <c r="AH35" s="100" t="s">
        <v>236</v>
      </c>
      <c r="AI35" s="98">
        <v>16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3" t="s">
        <v>355</v>
      </c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248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281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281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281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3</v>
      </c>
      <c r="O9" s="430"/>
      <c r="P9" s="430"/>
      <c r="Q9" s="430">
        <v>2</v>
      </c>
      <c r="R9" s="430"/>
      <c r="S9" s="430"/>
      <c r="T9" s="430">
        <v>9</v>
      </c>
      <c r="U9" s="430"/>
      <c r="V9" s="430"/>
      <c r="W9" s="430">
        <v>23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1</v>
      </c>
      <c r="AG9" s="430"/>
      <c r="AH9" s="430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184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430">
        <v>22</v>
      </c>
      <c r="L10" s="430"/>
      <c r="M10" s="430"/>
      <c r="N10" s="430">
        <v>17</v>
      </c>
      <c r="O10" s="430"/>
      <c r="P10" s="430"/>
      <c r="Q10" s="430">
        <v>18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33</v>
      </c>
      <c r="AG10" s="430"/>
      <c r="AH10" s="430"/>
      <c r="AI10" s="430">
        <f>K10+Q10+W10+AC10</f>
        <v>65</v>
      </c>
      <c r="AJ10" s="430"/>
      <c r="AK10" s="430"/>
      <c r="AL10" s="430">
        <f>N10+T10+Z10+AF10</f>
        <v>64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20</v>
      </c>
      <c r="O12" s="430"/>
      <c r="P12" s="430"/>
      <c r="Q12" s="430">
        <f>Q9+Q10+Q11</f>
        <v>20</v>
      </c>
      <c r="R12" s="430"/>
      <c r="S12" s="430"/>
      <c r="T12" s="430">
        <f>SUM(T9:V11)</f>
        <v>23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95</v>
      </c>
      <c r="AJ12" s="430"/>
      <c r="AK12" s="430"/>
      <c r="AL12" s="430">
        <f>SUM(N12+T12+Z12+AF12)</f>
        <v>89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47</v>
      </c>
      <c r="L13" s="434"/>
      <c r="M13" s="434"/>
      <c r="N13" s="434"/>
      <c r="O13" s="434"/>
      <c r="P13" s="434"/>
      <c r="Q13" s="434">
        <f>Q12+T12</f>
        <v>43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184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367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260</v>
      </c>
      <c r="O20" s="359"/>
      <c r="P20" s="359"/>
      <c r="Q20" s="359"/>
      <c r="R20" s="359"/>
      <c r="S20" s="360"/>
      <c r="T20" s="358" t="s">
        <v>289</v>
      </c>
      <c r="U20" s="359"/>
      <c r="V20" s="359"/>
      <c r="W20" s="359"/>
      <c r="X20" s="360"/>
      <c r="Y20" s="365" t="s">
        <v>247</v>
      </c>
      <c r="Z20" s="363"/>
      <c r="AA20" s="363"/>
      <c r="AB20" s="363"/>
      <c r="AC20" s="364"/>
      <c r="AD20" s="358" t="s">
        <v>330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368</v>
      </c>
      <c r="G21" s="363"/>
      <c r="H21" s="363"/>
      <c r="I21" s="363"/>
      <c r="J21" s="363"/>
      <c r="K21" s="363"/>
      <c r="L21" s="363" t="s">
        <v>269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283</v>
      </c>
      <c r="U21" s="363"/>
      <c r="V21" s="363"/>
      <c r="W21" s="363"/>
      <c r="X21" s="364"/>
      <c r="Y21" s="365" t="s">
        <v>300</v>
      </c>
      <c r="Z21" s="363"/>
      <c r="AA21" s="363"/>
      <c r="AB21" s="363"/>
      <c r="AC21" s="364"/>
      <c r="AD21" s="365" t="s">
        <v>370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 t="s">
        <v>369</v>
      </c>
      <c r="G22" s="363"/>
      <c r="H22" s="363"/>
      <c r="I22" s="363"/>
      <c r="J22" s="363"/>
      <c r="K22" s="363"/>
      <c r="L22" s="363" t="s">
        <v>269</v>
      </c>
      <c r="M22" s="364"/>
      <c r="N22" s="365" t="s">
        <v>260</v>
      </c>
      <c r="O22" s="363"/>
      <c r="P22" s="363"/>
      <c r="Q22" s="363"/>
      <c r="R22" s="363"/>
      <c r="S22" s="364"/>
      <c r="T22" s="365" t="s">
        <v>287</v>
      </c>
      <c r="U22" s="363"/>
      <c r="V22" s="363"/>
      <c r="W22" s="363"/>
      <c r="X22" s="364"/>
      <c r="Y22" s="365" t="s">
        <v>249</v>
      </c>
      <c r="Z22" s="363"/>
      <c r="AA22" s="363"/>
      <c r="AB22" s="363"/>
      <c r="AC22" s="364"/>
      <c r="AD22" s="365" t="s">
        <v>305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287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353</v>
      </c>
      <c r="T34" s="373"/>
      <c r="U34" s="373"/>
      <c r="V34" s="373"/>
      <c r="W34" s="374"/>
      <c r="X34" s="379" t="s">
        <v>354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248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2</v>
      </c>
      <c r="O9" s="430"/>
      <c r="P9" s="430"/>
      <c r="Q9" s="430">
        <v>2</v>
      </c>
      <c r="R9" s="430"/>
      <c r="S9" s="430"/>
      <c r="T9" s="430">
        <v>10</v>
      </c>
      <c r="U9" s="430"/>
      <c r="V9" s="430"/>
      <c r="W9" s="430">
        <v>23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1</v>
      </c>
      <c r="AG9" s="430"/>
      <c r="AH9" s="430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184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430">
        <v>22</v>
      </c>
      <c r="L10" s="430"/>
      <c r="M10" s="430"/>
      <c r="N10" s="430">
        <v>16</v>
      </c>
      <c r="O10" s="430"/>
      <c r="P10" s="430"/>
      <c r="Q10" s="430">
        <v>18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34</v>
      </c>
      <c r="AG10" s="430"/>
      <c r="AH10" s="430"/>
      <c r="AI10" s="430">
        <f>K10+Q10+W10+AC10</f>
        <v>65</v>
      </c>
      <c r="AJ10" s="430"/>
      <c r="AK10" s="430"/>
      <c r="AL10" s="430">
        <f>N10+T10+Z10+AF10</f>
        <v>64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18</v>
      </c>
      <c r="O12" s="430"/>
      <c r="P12" s="430"/>
      <c r="Q12" s="430">
        <f>Q9+Q10+Q11</f>
        <v>20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95</v>
      </c>
      <c r="AJ12" s="430"/>
      <c r="AK12" s="430"/>
      <c r="AL12" s="430">
        <f>SUM(N12+T12+Z12+AF12)</f>
        <v>89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45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184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356</v>
      </c>
      <c r="G25" s="359"/>
      <c r="H25" s="359"/>
      <c r="I25" s="359"/>
      <c r="J25" s="359"/>
      <c r="K25" s="359"/>
      <c r="L25" s="359" t="s">
        <v>269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283</v>
      </c>
      <c r="U25" s="359"/>
      <c r="V25" s="359"/>
      <c r="W25" s="359"/>
      <c r="X25" s="360"/>
      <c r="Y25" s="365" t="s">
        <v>247</v>
      </c>
      <c r="Z25" s="363"/>
      <c r="AA25" s="363"/>
      <c r="AB25" s="363"/>
      <c r="AC25" s="364"/>
      <c r="AD25" s="358" t="s">
        <v>358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357</v>
      </c>
      <c r="G26" s="363"/>
      <c r="H26" s="363"/>
      <c r="I26" s="363"/>
      <c r="J26" s="363"/>
      <c r="K26" s="363"/>
      <c r="L26" s="363" t="s">
        <v>269</v>
      </c>
      <c r="M26" s="364"/>
      <c r="N26" s="365" t="s">
        <v>260</v>
      </c>
      <c r="O26" s="363"/>
      <c r="P26" s="363"/>
      <c r="Q26" s="363"/>
      <c r="R26" s="363"/>
      <c r="S26" s="364"/>
      <c r="T26" s="365" t="s">
        <v>283</v>
      </c>
      <c r="U26" s="363"/>
      <c r="V26" s="363"/>
      <c r="W26" s="363"/>
      <c r="X26" s="364"/>
      <c r="Y26" s="365" t="s">
        <v>249</v>
      </c>
      <c r="Z26" s="363"/>
      <c r="AA26" s="363"/>
      <c r="AB26" s="363"/>
      <c r="AC26" s="364"/>
      <c r="AD26" s="365" t="s">
        <v>359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287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353</v>
      </c>
      <c r="T34" s="373"/>
      <c r="U34" s="373"/>
      <c r="V34" s="373"/>
      <c r="W34" s="374"/>
      <c r="X34" s="379" t="s">
        <v>354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248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2</v>
      </c>
      <c r="O9" s="430"/>
      <c r="P9" s="430"/>
      <c r="Q9" s="430">
        <v>2</v>
      </c>
      <c r="R9" s="430"/>
      <c r="S9" s="430"/>
      <c r="T9" s="430">
        <v>10</v>
      </c>
      <c r="U9" s="430"/>
      <c r="V9" s="430"/>
      <c r="W9" s="430">
        <v>23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1</v>
      </c>
      <c r="AG9" s="430"/>
      <c r="AH9" s="430"/>
      <c r="AI9" s="430">
        <f>K9+Q9+W9+AC9</f>
        <v>28</v>
      </c>
      <c r="AJ9" s="430"/>
      <c r="AK9" s="430"/>
      <c r="AL9" s="430">
        <f>N9+T9+Z9+AF9</f>
        <v>25</v>
      </c>
      <c r="AM9" s="430"/>
      <c r="AN9" s="430"/>
      <c r="AO9" s="448">
        <f>AI13</f>
        <v>184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430">
        <v>23</v>
      </c>
      <c r="L10" s="430"/>
      <c r="M10" s="430"/>
      <c r="N10" s="430">
        <v>15</v>
      </c>
      <c r="O10" s="430"/>
      <c r="P10" s="430"/>
      <c r="Q10" s="430">
        <v>18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34</v>
      </c>
      <c r="AG10" s="430"/>
      <c r="AH10" s="430"/>
      <c r="AI10" s="430">
        <f>K10+Q10+W10+AC10</f>
        <v>66</v>
      </c>
      <c r="AJ10" s="430"/>
      <c r="AK10" s="430"/>
      <c r="AL10" s="430">
        <f>N10+T10+Z10+AF10</f>
        <v>63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17</v>
      </c>
      <c r="O12" s="430"/>
      <c r="P12" s="430"/>
      <c r="Q12" s="430">
        <f>Q9+Q10+Q11</f>
        <v>20</v>
      </c>
      <c r="R12" s="430"/>
      <c r="S12" s="430"/>
      <c r="T12" s="430">
        <f>SUM(T9:V11)</f>
        <v>24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88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45</v>
      </c>
      <c r="L13" s="434"/>
      <c r="M13" s="434"/>
      <c r="N13" s="434"/>
      <c r="O13" s="434"/>
      <c r="P13" s="434"/>
      <c r="Q13" s="434">
        <f>Q12+T12</f>
        <v>44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184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361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283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351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 t="s">
        <v>360</v>
      </c>
      <c r="G20" s="397"/>
      <c r="H20" s="397"/>
      <c r="I20" s="397"/>
      <c r="J20" s="397"/>
      <c r="K20" s="397"/>
      <c r="L20" s="359" t="s">
        <v>269</v>
      </c>
      <c r="M20" s="360"/>
      <c r="N20" s="358" t="s">
        <v>260</v>
      </c>
      <c r="O20" s="359"/>
      <c r="P20" s="359"/>
      <c r="Q20" s="359"/>
      <c r="R20" s="359"/>
      <c r="S20" s="360"/>
      <c r="T20" s="358" t="s">
        <v>283</v>
      </c>
      <c r="U20" s="359"/>
      <c r="V20" s="359"/>
      <c r="W20" s="359"/>
      <c r="X20" s="360"/>
      <c r="Y20" s="365" t="s">
        <v>300</v>
      </c>
      <c r="Z20" s="363"/>
      <c r="AA20" s="363"/>
      <c r="AB20" s="363"/>
      <c r="AC20" s="364"/>
      <c r="AD20" s="358" t="s">
        <v>292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287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353</v>
      </c>
      <c r="T34" s="373"/>
      <c r="U34" s="373"/>
      <c r="V34" s="373"/>
      <c r="W34" s="374"/>
      <c r="X34" s="379" t="s">
        <v>354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248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 t="s">
        <v>280</v>
      </c>
      <c r="Q5" s="437"/>
      <c r="R5" s="437"/>
      <c r="S5" s="437"/>
      <c r="T5" s="437" t="s">
        <v>248</v>
      </c>
      <c r="U5" s="437"/>
      <c r="V5" s="437"/>
      <c r="W5" s="437"/>
      <c r="X5" s="438"/>
      <c r="Y5" s="442" t="s">
        <v>280</v>
      </c>
      <c r="Z5" s="437"/>
      <c r="AA5" s="437"/>
      <c r="AB5" s="437"/>
      <c r="AC5" s="437" t="s">
        <v>249</v>
      </c>
      <c r="AD5" s="437"/>
      <c r="AE5" s="437"/>
      <c r="AF5" s="437"/>
      <c r="AG5" s="447"/>
      <c r="AH5" s="443" t="s">
        <v>280</v>
      </c>
      <c r="AI5" s="437"/>
      <c r="AJ5" s="437"/>
      <c r="AK5" s="437"/>
      <c r="AL5" s="437" t="s">
        <v>244</v>
      </c>
      <c r="AM5" s="437"/>
      <c r="AN5" s="437"/>
      <c r="AO5" s="438"/>
      <c r="AP5" s="442" t="s">
        <v>280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430">
        <v>4</v>
      </c>
      <c r="L9" s="430"/>
      <c r="M9" s="430"/>
      <c r="N9" s="430">
        <v>2</v>
      </c>
      <c r="O9" s="430"/>
      <c r="P9" s="430"/>
      <c r="Q9" s="430">
        <v>2</v>
      </c>
      <c r="R9" s="430"/>
      <c r="S9" s="430"/>
      <c r="T9" s="430">
        <v>11</v>
      </c>
      <c r="U9" s="430"/>
      <c r="V9" s="430"/>
      <c r="W9" s="430">
        <v>22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1</v>
      </c>
      <c r="AG9" s="430"/>
      <c r="AH9" s="430"/>
      <c r="AI9" s="430">
        <f>K9+Q9+W9+AC9</f>
        <v>28</v>
      </c>
      <c r="AJ9" s="430"/>
      <c r="AK9" s="430"/>
      <c r="AL9" s="430">
        <f>N9+T9+Z9+AF9</f>
        <v>26</v>
      </c>
      <c r="AM9" s="430"/>
      <c r="AN9" s="430"/>
      <c r="AO9" s="448">
        <f>AI13</f>
        <v>186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430">
        <v>22</v>
      </c>
      <c r="L10" s="430"/>
      <c r="M10" s="430"/>
      <c r="N10" s="430">
        <v>16</v>
      </c>
      <c r="O10" s="430"/>
      <c r="P10" s="430"/>
      <c r="Q10" s="430">
        <v>18</v>
      </c>
      <c r="R10" s="430"/>
      <c r="S10" s="430"/>
      <c r="T10" s="430">
        <v>15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26</v>
      </c>
      <c r="AD10" s="430"/>
      <c r="AE10" s="430"/>
      <c r="AF10" s="430">
        <v>33</v>
      </c>
      <c r="AG10" s="430"/>
      <c r="AH10" s="430"/>
      <c r="AI10" s="430">
        <f>K10+Q10+W10+AC10</f>
        <v>66</v>
      </c>
      <c r="AJ10" s="430"/>
      <c r="AK10" s="430"/>
      <c r="AL10" s="430">
        <f>N10+T10+Z10+AF10</f>
        <v>64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18</v>
      </c>
      <c r="O12" s="430"/>
      <c r="P12" s="430"/>
      <c r="Q12" s="430">
        <f>Q9+Q10+Q11</f>
        <v>20</v>
      </c>
      <c r="R12" s="430"/>
      <c r="S12" s="430"/>
      <c r="T12" s="430">
        <f>SUM(T9:V11)</f>
        <v>26</v>
      </c>
      <c r="U12" s="430"/>
      <c r="V12" s="430"/>
      <c r="W12" s="430">
        <f>SUM(W9:Y11)</f>
        <v>22</v>
      </c>
      <c r="X12" s="430"/>
      <c r="Y12" s="430"/>
      <c r="Z12" s="430">
        <f>SUM(Z9:AB11)</f>
        <v>12</v>
      </c>
      <c r="AA12" s="430"/>
      <c r="AB12" s="430"/>
      <c r="AC12" s="430">
        <f>SUM(AC9:AE11)</f>
        <v>26</v>
      </c>
      <c r="AD12" s="430"/>
      <c r="AE12" s="430"/>
      <c r="AF12" s="430">
        <f>SUM(AF9:AH11)</f>
        <v>34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46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186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 t="s">
        <v>365</v>
      </c>
      <c r="G15" s="397"/>
      <c r="H15" s="397"/>
      <c r="I15" s="397"/>
      <c r="J15" s="397"/>
      <c r="K15" s="397"/>
      <c r="L15" s="359" t="s">
        <v>269</v>
      </c>
      <c r="M15" s="360"/>
      <c r="N15" s="358" t="s">
        <v>260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351</v>
      </c>
      <c r="AE15" s="359"/>
      <c r="AF15" s="359"/>
      <c r="AG15" s="359"/>
      <c r="AH15" s="359"/>
      <c r="AI15" s="359"/>
      <c r="AJ15" s="358" t="s">
        <v>371</v>
      </c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366</v>
      </c>
      <c r="G16" s="363"/>
      <c r="H16" s="363"/>
      <c r="I16" s="363"/>
      <c r="J16" s="363"/>
      <c r="K16" s="363"/>
      <c r="L16" s="363" t="s">
        <v>269</v>
      </c>
      <c r="M16" s="364"/>
      <c r="N16" s="365" t="s">
        <v>259</v>
      </c>
      <c r="O16" s="363"/>
      <c r="P16" s="363"/>
      <c r="Q16" s="363"/>
      <c r="R16" s="363"/>
      <c r="S16" s="364"/>
      <c r="T16" s="365" t="s">
        <v>289</v>
      </c>
      <c r="U16" s="363"/>
      <c r="V16" s="363"/>
      <c r="W16" s="363"/>
      <c r="X16" s="364"/>
      <c r="Y16" s="365" t="s">
        <v>247</v>
      </c>
      <c r="Z16" s="363"/>
      <c r="AA16" s="363"/>
      <c r="AB16" s="363"/>
      <c r="AC16" s="364"/>
      <c r="AD16" s="365" t="s">
        <v>372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 t="s">
        <v>362</v>
      </c>
      <c r="G25" s="359"/>
      <c r="H25" s="359"/>
      <c r="I25" s="359"/>
      <c r="J25" s="359"/>
      <c r="K25" s="359"/>
      <c r="L25" s="359" t="s">
        <v>269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287</v>
      </c>
      <c r="U25" s="359"/>
      <c r="V25" s="359"/>
      <c r="W25" s="359"/>
      <c r="X25" s="360"/>
      <c r="Y25" s="365" t="s">
        <v>300</v>
      </c>
      <c r="Z25" s="363"/>
      <c r="AA25" s="363"/>
      <c r="AB25" s="363"/>
      <c r="AC25" s="364"/>
      <c r="AD25" s="358" t="s">
        <v>373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363</v>
      </c>
      <c r="G26" s="363"/>
      <c r="H26" s="363"/>
      <c r="I26" s="363"/>
      <c r="J26" s="363"/>
      <c r="K26" s="363"/>
      <c r="L26" s="363" t="s">
        <v>269</v>
      </c>
      <c r="M26" s="364"/>
      <c r="N26" s="365" t="s">
        <v>260</v>
      </c>
      <c r="O26" s="363"/>
      <c r="P26" s="363"/>
      <c r="Q26" s="363"/>
      <c r="R26" s="363"/>
      <c r="S26" s="364"/>
      <c r="T26" s="365" t="s">
        <v>287</v>
      </c>
      <c r="U26" s="363"/>
      <c r="V26" s="363"/>
      <c r="W26" s="363"/>
      <c r="X26" s="364"/>
      <c r="Y26" s="365" t="s">
        <v>249</v>
      </c>
      <c r="Z26" s="363"/>
      <c r="AA26" s="363"/>
      <c r="AB26" s="363"/>
      <c r="AC26" s="364"/>
      <c r="AD26" s="365" t="s">
        <v>374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364</v>
      </c>
      <c r="G27" s="363"/>
      <c r="H27" s="363"/>
      <c r="I27" s="363"/>
      <c r="J27" s="363"/>
      <c r="K27" s="363"/>
      <c r="L27" s="363" t="s">
        <v>269</v>
      </c>
      <c r="M27" s="364"/>
      <c r="N27" s="365" t="s">
        <v>260</v>
      </c>
      <c r="O27" s="363"/>
      <c r="P27" s="363"/>
      <c r="Q27" s="363"/>
      <c r="R27" s="363"/>
      <c r="S27" s="364"/>
      <c r="T27" s="365" t="s">
        <v>283</v>
      </c>
      <c r="U27" s="363"/>
      <c r="V27" s="363"/>
      <c r="W27" s="363"/>
      <c r="X27" s="364"/>
      <c r="Y27" s="365" t="s">
        <v>249</v>
      </c>
      <c r="Z27" s="363"/>
      <c r="AA27" s="363"/>
      <c r="AB27" s="363"/>
      <c r="AC27" s="364"/>
      <c r="AD27" s="365" t="s">
        <v>375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282</v>
      </c>
      <c r="E31" s="244"/>
      <c r="F31" s="244"/>
      <c r="G31" s="244"/>
      <c r="H31" s="244"/>
      <c r="I31" s="359" t="s">
        <v>269</v>
      </c>
      <c r="J31" s="360"/>
      <c r="K31" s="358" t="s">
        <v>283</v>
      </c>
      <c r="L31" s="359"/>
      <c r="M31" s="359"/>
      <c r="N31" s="359"/>
      <c r="O31" s="360"/>
      <c r="P31" s="358" t="s">
        <v>284</v>
      </c>
      <c r="Q31" s="359"/>
      <c r="R31" s="359"/>
      <c r="S31" s="478" t="s">
        <v>285</v>
      </c>
      <c r="T31" s="479"/>
      <c r="U31" s="479"/>
      <c r="V31" s="479"/>
      <c r="W31" s="480"/>
      <c r="X31" s="382" t="s">
        <v>285</v>
      </c>
      <c r="Y31" s="383"/>
      <c r="Z31" s="383"/>
      <c r="AA31" s="383"/>
      <c r="AB31" s="481"/>
      <c r="AC31" s="382" t="s">
        <v>240</v>
      </c>
      <c r="AD31" s="38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286</v>
      </c>
      <c r="E32" s="246"/>
      <c r="F32" s="246"/>
      <c r="G32" s="246"/>
      <c r="H32" s="246"/>
      <c r="I32" s="363" t="s">
        <v>269</v>
      </c>
      <c r="J32" s="364"/>
      <c r="K32" s="358" t="s">
        <v>287</v>
      </c>
      <c r="L32" s="359"/>
      <c r="M32" s="359"/>
      <c r="N32" s="359"/>
      <c r="O32" s="360"/>
      <c r="P32" s="365" t="s">
        <v>284</v>
      </c>
      <c r="Q32" s="363"/>
      <c r="R32" s="363"/>
      <c r="S32" s="372" t="s">
        <v>285</v>
      </c>
      <c r="T32" s="373"/>
      <c r="U32" s="373"/>
      <c r="V32" s="373"/>
      <c r="W32" s="374"/>
      <c r="X32" s="379" t="s">
        <v>285</v>
      </c>
      <c r="Y32" s="380"/>
      <c r="Z32" s="380"/>
      <c r="AA32" s="380"/>
      <c r="AB32" s="381"/>
      <c r="AC32" s="379" t="s">
        <v>240</v>
      </c>
      <c r="AD32" s="38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288</v>
      </c>
      <c r="E33" s="246"/>
      <c r="F33" s="246"/>
      <c r="G33" s="246"/>
      <c r="H33" s="246"/>
      <c r="I33" s="363" t="s">
        <v>269</v>
      </c>
      <c r="J33" s="364"/>
      <c r="K33" s="358" t="s">
        <v>289</v>
      </c>
      <c r="L33" s="359"/>
      <c r="M33" s="359"/>
      <c r="N33" s="359"/>
      <c r="O33" s="360"/>
      <c r="P33" s="365" t="s">
        <v>284</v>
      </c>
      <c r="Q33" s="363"/>
      <c r="R33" s="363"/>
      <c r="S33" s="372" t="s">
        <v>285</v>
      </c>
      <c r="T33" s="373"/>
      <c r="U33" s="373"/>
      <c r="V33" s="373"/>
      <c r="W33" s="374"/>
      <c r="X33" s="379" t="s">
        <v>285</v>
      </c>
      <c r="Y33" s="380"/>
      <c r="Z33" s="380"/>
      <c r="AA33" s="380"/>
      <c r="AB33" s="381"/>
      <c r="AC33" s="379" t="s">
        <v>240</v>
      </c>
      <c r="AD33" s="38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269</v>
      </c>
      <c r="J34" s="364"/>
      <c r="K34" s="358" t="s">
        <v>287</v>
      </c>
      <c r="L34" s="359"/>
      <c r="M34" s="359"/>
      <c r="N34" s="359"/>
      <c r="O34" s="360"/>
      <c r="P34" s="365" t="s">
        <v>284</v>
      </c>
      <c r="Q34" s="363"/>
      <c r="R34" s="363"/>
      <c r="S34" s="372" t="s">
        <v>353</v>
      </c>
      <c r="T34" s="373"/>
      <c r="U34" s="373"/>
      <c r="V34" s="373"/>
      <c r="W34" s="374"/>
      <c r="X34" s="379" t="s">
        <v>354</v>
      </c>
      <c r="Y34" s="380"/>
      <c r="Z34" s="380"/>
      <c r="AA34" s="380"/>
      <c r="AB34" s="381"/>
      <c r="AC34" s="379" t="s">
        <v>240</v>
      </c>
      <c r="AD34" s="38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279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246</v>
      </c>
      <c r="E5" s="385"/>
      <c r="F5" s="385"/>
      <c r="G5" s="385"/>
      <c r="H5" s="385"/>
      <c r="I5" s="385"/>
      <c r="J5" s="416"/>
      <c r="K5" s="446" t="s">
        <v>247</v>
      </c>
      <c r="L5" s="437"/>
      <c r="M5" s="437"/>
      <c r="N5" s="437"/>
      <c r="O5" s="447"/>
      <c r="P5" s="443"/>
      <c r="Q5" s="437"/>
      <c r="R5" s="437"/>
      <c r="S5" s="437"/>
      <c r="T5" s="437" t="s">
        <v>248</v>
      </c>
      <c r="U5" s="437"/>
      <c r="V5" s="437"/>
      <c r="W5" s="437"/>
      <c r="X5" s="438"/>
      <c r="Y5" s="442"/>
      <c r="Z5" s="437"/>
      <c r="AA5" s="437"/>
      <c r="AB5" s="437"/>
      <c r="AC5" s="437" t="s">
        <v>249</v>
      </c>
      <c r="AD5" s="437"/>
      <c r="AE5" s="437"/>
      <c r="AF5" s="437"/>
      <c r="AG5" s="447"/>
      <c r="AH5" s="443"/>
      <c r="AI5" s="437"/>
      <c r="AJ5" s="437"/>
      <c r="AK5" s="437"/>
      <c r="AL5" s="437" t="s">
        <v>244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250</v>
      </c>
      <c r="E7" s="385"/>
      <c r="F7" s="385"/>
      <c r="G7" s="385"/>
      <c r="H7" s="385"/>
      <c r="I7" s="385"/>
      <c r="J7" s="386"/>
      <c r="K7" s="390" t="s">
        <v>251</v>
      </c>
      <c r="L7" s="388"/>
      <c r="M7" s="388"/>
      <c r="N7" s="388"/>
      <c r="O7" s="388"/>
      <c r="P7" s="389"/>
      <c r="Q7" s="390" t="s">
        <v>252</v>
      </c>
      <c r="R7" s="388"/>
      <c r="S7" s="388"/>
      <c r="T7" s="388"/>
      <c r="U7" s="388"/>
      <c r="V7" s="389"/>
      <c r="W7" s="390" t="s">
        <v>253</v>
      </c>
      <c r="X7" s="388"/>
      <c r="Y7" s="388"/>
      <c r="Z7" s="388"/>
      <c r="AA7" s="388"/>
      <c r="AB7" s="389"/>
      <c r="AC7" s="390" t="s">
        <v>254</v>
      </c>
      <c r="AD7" s="388"/>
      <c r="AE7" s="388"/>
      <c r="AF7" s="388"/>
      <c r="AG7" s="388"/>
      <c r="AH7" s="389"/>
      <c r="AI7" s="390" t="s">
        <v>255</v>
      </c>
      <c r="AJ7" s="388"/>
      <c r="AK7" s="388"/>
      <c r="AL7" s="388"/>
      <c r="AM7" s="388"/>
      <c r="AN7" s="389"/>
      <c r="AO7" s="439" t="s">
        <v>256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257</v>
      </c>
      <c r="L8" s="424"/>
      <c r="M8" s="425"/>
      <c r="N8" s="423" t="s">
        <v>258</v>
      </c>
      <c r="O8" s="424"/>
      <c r="P8" s="425"/>
      <c r="Q8" s="423" t="s">
        <v>257</v>
      </c>
      <c r="R8" s="424"/>
      <c r="S8" s="425"/>
      <c r="T8" s="423" t="s">
        <v>258</v>
      </c>
      <c r="U8" s="424"/>
      <c r="V8" s="425"/>
      <c r="W8" s="423" t="s">
        <v>257</v>
      </c>
      <c r="X8" s="424"/>
      <c r="Y8" s="425"/>
      <c r="Z8" s="423" t="s">
        <v>258</v>
      </c>
      <c r="AA8" s="424"/>
      <c r="AB8" s="425"/>
      <c r="AC8" s="423" t="s">
        <v>257</v>
      </c>
      <c r="AD8" s="424"/>
      <c r="AE8" s="425"/>
      <c r="AF8" s="423" t="s">
        <v>258</v>
      </c>
      <c r="AG8" s="424"/>
      <c r="AH8" s="425"/>
      <c r="AI8" s="423" t="s">
        <v>257</v>
      </c>
      <c r="AJ8" s="424"/>
      <c r="AK8" s="425"/>
      <c r="AL8" s="423" t="s">
        <v>258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259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260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261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255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262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263</v>
      </c>
      <c r="G14" s="388"/>
      <c r="H14" s="388"/>
      <c r="I14" s="388"/>
      <c r="J14" s="388"/>
      <c r="K14" s="388"/>
      <c r="L14" s="388"/>
      <c r="M14" s="389"/>
      <c r="N14" s="390" t="s">
        <v>250</v>
      </c>
      <c r="O14" s="388"/>
      <c r="P14" s="388"/>
      <c r="Q14" s="388"/>
      <c r="R14" s="388"/>
      <c r="S14" s="389"/>
      <c r="T14" s="378" t="s">
        <v>264</v>
      </c>
      <c r="U14" s="356"/>
      <c r="V14" s="356"/>
      <c r="W14" s="356"/>
      <c r="X14" s="357"/>
      <c r="Y14" s="390" t="s">
        <v>265</v>
      </c>
      <c r="Z14" s="388"/>
      <c r="AA14" s="388"/>
      <c r="AB14" s="388"/>
      <c r="AC14" s="389"/>
      <c r="AD14" s="390" t="s">
        <v>266</v>
      </c>
      <c r="AE14" s="388"/>
      <c r="AF14" s="388"/>
      <c r="AG14" s="388"/>
      <c r="AH14" s="388"/>
      <c r="AI14" s="388"/>
      <c r="AJ14" s="390" t="s">
        <v>267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268</v>
      </c>
      <c r="E15" s="393"/>
      <c r="F15" s="396"/>
      <c r="G15" s="397"/>
      <c r="H15" s="397"/>
      <c r="I15" s="397"/>
      <c r="J15" s="397"/>
      <c r="K15" s="397"/>
      <c r="L15" s="359" t="s">
        <v>269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269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269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269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269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270</v>
      </c>
      <c r="E20" s="393"/>
      <c r="F20" s="396"/>
      <c r="G20" s="397"/>
      <c r="H20" s="397"/>
      <c r="I20" s="397"/>
      <c r="J20" s="397"/>
      <c r="K20" s="397"/>
      <c r="L20" s="359" t="s">
        <v>269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269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269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269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269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271</v>
      </c>
      <c r="E25" s="468"/>
      <c r="F25" s="358"/>
      <c r="G25" s="359"/>
      <c r="H25" s="359"/>
      <c r="I25" s="359"/>
      <c r="J25" s="359"/>
      <c r="K25" s="359"/>
      <c r="L25" s="359" t="s">
        <v>269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269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269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269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269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263</v>
      </c>
      <c r="E30" s="356"/>
      <c r="F30" s="356"/>
      <c r="G30" s="356"/>
      <c r="H30" s="356"/>
      <c r="I30" s="356"/>
      <c r="J30" s="357"/>
      <c r="K30" s="378" t="s">
        <v>264</v>
      </c>
      <c r="L30" s="356"/>
      <c r="M30" s="356"/>
      <c r="N30" s="356"/>
      <c r="O30" s="357"/>
      <c r="P30" s="378" t="s">
        <v>266</v>
      </c>
      <c r="Q30" s="356"/>
      <c r="R30" s="357"/>
      <c r="S30" s="378" t="s">
        <v>272</v>
      </c>
      <c r="T30" s="356"/>
      <c r="U30" s="356"/>
      <c r="V30" s="356"/>
      <c r="W30" s="357"/>
      <c r="X30" s="378" t="s">
        <v>273</v>
      </c>
      <c r="Y30" s="356"/>
      <c r="Z30" s="356"/>
      <c r="AA30" s="356"/>
      <c r="AB30" s="357"/>
      <c r="AC30" s="356" t="s">
        <v>274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275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269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240</v>
      </c>
      <c r="AD31" s="38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269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240</v>
      </c>
      <c r="AD32" s="38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269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240</v>
      </c>
      <c r="AD33" s="38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269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240</v>
      </c>
      <c r="AD34" s="38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269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240</v>
      </c>
      <c r="AD35" s="38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269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240</v>
      </c>
      <c r="AD36" s="38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269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240</v>
      </c>
      <c r="AD37" s="38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269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240</v>
      </c>
      <c r="AD38" s="38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269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240</v>
      </c>
      <c r="AD39" s="38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269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240</v>
      </c>
      <c r="AD40" s="38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269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240</v>
      </c>
      <c r="AD41" s="38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269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240</v>
      </c>
      <c r="AD42" s="38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269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240</v>
      </c>
      <c r="AD43" s="38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269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240</v>
      </c>
      <c r="AD44" s="38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269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240</v>
      </c>
      <c r="AD45" s="50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222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235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236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237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238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243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令和3年</v>
      </c>
      <c r="B1" s="511"/>
      <c r="C1" s="81" t="str">
        <f>曜日!C12</f>
        <v>1月</v>
      </c>
      <c r="D1" s="511" t="s">
        <v>46</v>
      </c>
      <c r="E1" s="511"/>
      <c r="F1" s="137" t="s">
        <v>47</v>
      </c>
      <c r="G1" s="40" t="s">
        <v>163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164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160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180</v>
      </c>
      <c r="B4" s="511" t="s">
        <v>188</v>
      </c>
      <c r="C4" s="511"/>
      <c r="D4" s="511"/>
      <c r="E4" s="139">
        <f>業務遂行状況!AI3</f>
        <v>1</v>
      </c>
      <c r="F4" s="140" t="s">
        <v>162</v>
      </c>
      <c r="G4" s="511"/>
      <c r="H4" s="511"/>
      <c r="I4" s="511"/>
    </row>
    <row r="5" spans="1:9" ht="22.5" customHeight="1">
      <c r="A5" s="511"/>
      <c r="B5" s="511" t="s">
        <v>189</v>
      </c>
      <c r="C5" s="511"/>
      <c r="D5" s="511"/>
      <c r="E5" s="139">
        <f>業務遂行状況!AI4</f>
        <v>31</v>
      </c>
      <c r="F5" s="140" t="s">
        <v>162</v>
      </c>
      <c r="G5" s="511"/>
      <c r="H5" s="511"/>
      <c r="I5" s="511"/>
    </row>
    <row r="6" spans="1:9" ht="22.5" customHeight="1">
      <c r="A6" s="511"/>
      <c r="B6" s="511" t="s">
        <v>190</v>
      </c>
      <c r="C6" s="511"/>
      <c r="D6" s="511"/>
      <c r="E6" s="139">
        <f>業務遂行状況!AI5</f>
        <v>1</v>
      </c>
      <c r="F6" s="140" t="s">
        <v>162</v>
      </c>
      <c r="G6" s="511"/>
      <c r="H6" s="511"/>
      <c r="I6" s="511"/>
    </row>
    <row r="7" spans="1:9" ht="22.5" customHeight="1">
      <c r="A7" s="511"/>
      <c r="B7" s="511" t="s">
        <v>191</v>
      </c>
      <c r="C7" s="511"/>
      <c r="D7" s="511"/>
      <c r="E7" s="139">
        <f>業務遂行状況!AI6</f>
        <v>0</v>
      </c>
      <c r="F7" s="140" t="s">
        <v>162</v>
      </c>
      <c r="G7" s="511"/>
      <c r="H7" s="511"/>
      <c r="I7" s="511"/>
    </row>
    <row r="8" spans="1:9" ht="22.5" customHeight="1">
      <c r="A8" s="511"/>
      <c r="B8" s="511" t="s">
        <v>177</v>
      </c>
      <c r="C8" s="511"/>
      <c r="D8" s="511"/>
      <c r="E8" s="139">
        <f>業務遂行状況!AI7</f>
        <v>60</v>
      </c>
      <c r="F8" s="140" t="s">
        <v>162</v>
      </c>
      <c r="G8" s="511"/>
      <c r="H8" s="511"/>
      <c r="I8" s="511"/>
    </row>
    <row r="9" spans="1:9" ht="22.5" customHeight="1">
      <c r="A9" s="511" t="s">
        <v>178</v>
      </c>
      <c r="B9" s="511" t="s">
        <v>192</v>
      </c>
      <c r="C9" s="511"/>
      <c r="D9" s="511"/>
      <c r="E9" s="139">
        <f>業務遂行状況!AI8</f>
        <v>0</v>
      </c>
      <c r="F9" s="140" t="s">
        <v>162</v>
      </c>
      <c r="G9" s="511"/>
      <c r="H9" s="511"/>
      <c r="I9" s="511"/>
    </row>
    <row r="10" spans="1:9" ht="22.5" customHeight="1">
      <c r="A10" s="511"/>
      <c r="B10" s="511" t="s">
        <v>197</v>
      </c>
      <c r="C10" s="511"/>
      <c r="D10" s="511"/>
      <c r="E10" s="139">
        <f>業務遂行状況!AI9</f>
        <v>1</v>
      </c>
      <c r="F10" s="140" t="s">
        <v>162</v>
      </c>
      <c r="G10" s="511"/>
      <c r="H10" s="511"/>
      <c r="I10" s="511"/>
    </row>
    <row r="11" spans="1:9" ht="22.5" customHeight="1">
      <c r="A11" s="511" t="s">
        <v>210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216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193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194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213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214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215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209</v>
      </c>
      <c r="B22" s="511" t="s">
        <v>208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206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207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205</v>
      </c>
      <c r="B25" s="511" t="s">
        <v>202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203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201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204</v>
      </c>
      <c r="B28" s="511" t="s">
        <v>211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212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令和3年</v>
      </c>
      <c r="B1" s="511"/>
      <c r="C1" s="511"/>
      <c r="D1" s="511"/>
      <c r="E1" s="511" t="str">
        <f>曜日!C12</f>
        <v>1月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217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166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165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162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167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169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162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168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162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170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162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171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162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172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162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173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162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174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162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175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195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196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179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193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194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218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2021-01-20T12:33:13Z</dcterms:modified>
</cp:coreProperties>
</file>