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Z12" i="23"/>
  <c r="W12" i="23"/>
  <c r="T12" i="23"/>
  <c r="Q12" i="23"/>
  <c r="N12" i="23"/>
  <c r="K12" i="23"/>
  <c r="AF12" i="13" l="1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AL12" i="24" s="1"/>
  <c r="K12" i="24"/>
  <c r="AL11" i="24"/>
  <c r="AI11" i="24"/>
  <c r="AL10" i="24"/>
  <c r="AI10" i="24"/>
  <c r="AL9" i="24"/>
  <c r="AI9" i="24"/>
  <c r="AC13" i="23"/>
  <c r="W13" i="23"/>
  <c r="Q13" i="23"/>
  <c r="AL12" i="23"/>
  <c r="K13" i="23"/>
  <c r="AL11" i="23"/>
  <c r="AI11" i="23"/>
  <c r="AL10" i="23"/>
  <c r="AI10" i="23"/>
  <c r="AL9" i="23"/>
  <c r="AI9" i="23"/>
  <c r="AF12" i="22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5"/>
  <c r="AC12" i="15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Q13" i="24" l="1"/>
  <c r="AI12" i="24"/>
  <c r="AI13" i="24" s="1"/>
  <c r="AO9" i="24" s="1"/>
  <c r="K13" i="24"/>
  <c r="K13" i="22"/>
  <c r="Q13" i="22"/>
  <c r="AC13" i="22"/>
  <c r="Q13" i="21"/>
  <c r="AL12" i="17"/>
  <c r="AC13" i="17"/>
  <c r="K13" i="16"/>
  <c r="AC13" i="15"/>
  <c r="Q13" i="15"/>
  <c r="Q13" i="20"/>
  <c r="AI12" i="18"/>
  <c r="W13" i="18"/>
  <c r="AI12" i="20"/>
  <c r="K13" i="20"/>
  <c r="AL12" i="20"/>
  <c r="AC13" i="20"/>
  <c r="AI12" i="19"/>
  <c r="K13" i="19"/>
  <c r="Q13" i="19"/>
  <c r="W13" i="19"/>
  <c r="K13" i="18"/>
  <c r="AL12" i="18"/>
  <c r="AI13" i="18" s="1"/>
  <c r="AO9" i="18" s="1"/>
  <c r="Q13" i="18"/>
  <c r="AC13" i="18"/>
  <c r="K13" i="17"/>
  <c r="W13" i="17"/>
  <c r="AC13" i="16"/>
  <c r="Q13" i="17"/>
  <c r="AL12" i="16"/>
  <c r="Q13" i="16"/>
  <c r="AL12" i="15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2" i="17"/>
  <c r="AI13" i="17" s="1"/>
  <c r="AO9" i="17" s="1"/>
  <c r="AI12" i="16"/>
  <c r="AI12" i="15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AI9" i="44" s="1"/>
  <c r="E10" i="37" s="1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5" l="1"/>
  <c r="AO9" i="15" s="1"/>
  <c r="AI13" i="19"/>
  <c r="AO9" i="19" s="1"/>
  <c r="AI13" i="20"/>
  <c r="AO9" i="20" s="1"/>
  <c r="AI14" i="44"/>
  <c r="AI13" i="16"/>
  <c r="AO9" i="16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<sst xmlns="http://schemas.openxmlformats.org/spreadsheetml/2006/main" count="8686" uniqueCount="353">
  <si>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</si>
  <si>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</si>
  <si>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</si>
  <si>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</si>
  <si>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</si>
  <si>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</si>
  <si>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</si>
  <si>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</si>
  <si>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</si>
  <si>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</si>
  <si>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</si>
  <si>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</si>
  <si>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</si>
  <si>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</si>
  <si>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</si>
  <si>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</si>
  <si>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</si>
  <si>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</si>
  <si>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</si>
  <si>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</si>
  <si>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</si>
  <si>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</si>
  <si>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</si>
  <si>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</si>
  <si>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</si>
  <si>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</si>
  <si>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</si>
  <si>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</si>
  <si>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</si>
  <si>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</si>
  <si>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</si>
  <si>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</si>
  <si>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</si>
  <si>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</si>
  <si>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</si>
  <si>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</si>
  <si>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</si>
  <si>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</si>
  <si>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</si>
  <si>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</si>
  <si>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</si>
  <si>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</si>
  <si>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</si>
  <si>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</si>
  <si>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</si>
  <si>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</si>
  <si>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</si>
  <si>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</si>
  <si>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</si>
  <si>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</si>
  <si>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</si>
  <si>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</si>
  <si>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</si>
  <si>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</si>
  <si>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</si>
  <si>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</si>
  <si>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</si>
  <si>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</si>
  <si>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</si>
  <si>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</si>
  <si>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</si>
  <si>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</si>
  <si>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</si>
  <si>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</si>
  <si>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</si>
  <si>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</si>
  <si>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</si>
  <si>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</si>
  <si>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</si>
  <si>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</si>
  <si>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</si>
  <si>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</si>
  <si>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</si>
  <si>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</si>
  <si>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</si>
  <si>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</si>
  <si>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</si>
  <si>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</si>
  <si>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</si>
  <si>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</si>
  <si>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</si>
  <si>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</si>
  <si>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</si>
  <si>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</si>
  <si>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</si>
  <si>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</si>
  <si>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</si>
  <si>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</si>
  <si>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</si>
  <si>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</si>
  <si>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</si>
  <si>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</si>
  <si>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</si>
  <si>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</si>
  <si>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</si>
  <si>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</si>
  <si>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</si>
  <si>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</si>
  <si>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</si>
  <si>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</si>
  <si>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</si>
  <si>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</si>
  <si>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</si>
  <si>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</si>
  <si>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</si>
  <si>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</si>
  <si>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</si>
  <si>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</si>
  <si>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</si>
  <si>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</si>
  <si>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</si>
  <si>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</si>
  <si>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</si>
  <si>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</si>
  <si>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</si>
  <si>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</si>
  <si>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</si>
  <si>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</si>
  <si>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</si>
  <si>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</si>
  <si>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</si>
  <si>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</si>
  <si>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</si>
  <si>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</si>
  <si>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</si>
  <si>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</si>
  <si>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</si>
  <si>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</si>
  <si>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</si>
  <si>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</si>
  <si>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</si>
  <si>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</si>
  <si>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</si>
  <si>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</si>
  <si>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</si>
  <si>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</si>
  <si>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</si>
  <si>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</si>
  <si>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</si>
  <si>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</si>
  <si>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</si>
  <si>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</si>
  <si>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</si>
  <si>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</si>
  <si>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</si>
  <si>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</si>
  <si>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</si>
  <si>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</si>
  <si>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</si>
  <si>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</si>
  <si>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</si>
  <si>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</si>
  <si>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</si>
  <si>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</si>
  <si>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</si>
  <si>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</si>
  <si>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</si>
  <si>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</si>
  <si>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</si>
  <si>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</si>
  <si>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</si>
  <si>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</si>
  <si>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</si>
  <si>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</si>
  <si>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</si>
  <si>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</si>
  <si>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</si>
  <si>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</si>
  <si>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</si>
  <si>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</si>
  <si>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</si>
  <si>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</si>
  <si>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</si>
  <si>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</si>
  <si>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</si>
  <si>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</si>
  <si>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</si>
  <si>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</si>
  <si>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</si>
  <si>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</si>
  <si>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</si>
  <si>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</si>
  <si>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</si>
  <si>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</si>
  <si>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</si>
  <si>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</si>
  <si>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</si>
  <si>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</si>
  <si>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</si>
  <si>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</si>
  <si>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</si>
  <si>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</si>
  <si>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</si>
  <si>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</si>
  <si>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</si>
  <si>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</si>
  <si>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</si>
  <si>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</si>
  <si>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</si>
  <si>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</si>
  <si>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</si>
  <si>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</si>
  <si>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</si>
  <si>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</si>
  <si>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</si>
  <si>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</si>
  <si>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</si>
  <si>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</si>
  <si>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</si>
  <si>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</si>
  <si>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</si>
  <si>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</si>
  <si>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</si>
  <si>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</si>
  <si>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</si>
  <si>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</si>
  <si>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</si>
  <si>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</si>
  <si>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</si>
  <si>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</si>
  <si>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</si>
  <si>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</si>
  <si>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</si>
  <si>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</si>
  <si>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</si>
  <si>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</si>
  <si>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</si>
  <si>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</si>
  <si>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</si>
  <si>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</si>
  <si>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</si>
  <si>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</si>
  <si>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</si>
  <si>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</si>
  <si>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</si>
  <si>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</si>
  <si>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</si>
  <si>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</si>
  <si>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</si>
  <si>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</si>
  <si>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</si>
  <si>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</si>
  <si>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</si>
  <si>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</si>
  <si>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</si>
  <si>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</si>
  <si>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</si>
  <si>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</si>
  <si>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</si>
  <si>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</si>
  <si>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</si>
  <si>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</si>
  <si>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</si>
  <si>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</si>
  <si>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</si>
  <si>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</si>
  <si>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</si>
  <si>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</si>
  <si>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</si>
  <si>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</si>
  <si>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</si>
  <si>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</si>
  <si>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</si>
  <si>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</si>
  <si>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</si>
  <si>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</si>
  <si>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</si>
  <si>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</si>
  <si>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</si>
  <si>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</si>
  <si>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</si>
  <si>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</si>
  <si>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</si>
  <si>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</si>
  <si>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</si>
  <si>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</si>
  <si>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</si>
  <si>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</si>
  <si>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</si>
  <si>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</si>
  <si>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</si>
  <si>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</si>
  <si>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</si>
  <si>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</si>
  <si>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</si>
  <si>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</si>
  <si>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</si>
  <si>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</si>
  <si>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</si>
  <si>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</si>
  <si>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</si>
  <si>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</si>
  <si>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</si>
  <si>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</si>
  <si>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</si>
  <si>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</si>
  <si>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</si>
  <si>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</si>
  <si>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</si>
  <si>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</si>
  <si>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</si>
  <si>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</si>
  <si>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</si>
  <si>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</si>
  <si>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</si>
  <si>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</si>
  <si>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</si>
  <si>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</si>
  <si>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</si>
  <si>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</si>
  <si>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</si>
  <si>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</si>
  <si>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</si>
  <si>
    <t>宮崎　宏之</t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</si>
  <si>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</si>
  <si>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東C→南A</t>
    <rPh sb="0" eb="1">
      <t>ヒガシ</t>
    </rPh>
    <rPh sb="3" eb="4">
      <t>ミナミ</t>
    </rPh>
    <phoneticPr fontId="2"/>
  </si>
  <si>
    <t>三浦　美幸</t>
    <rPh sb="0" eb="2">
      <t>ミウラ</t>
    </rPh>
    <rPh sb="3" eb="5">
      <t>ミユキ</t>
    </rPh>
    <phoneticPr fontId="2"/>
  </si>
  <si>
    <t>西B</t>
  </si>
  <si>
    <t>中村　真理子</t>
    <rPh sb="0" eb="2">
      <t>ナカムラ</t>
    </rPh>
    <rPh sb="3" eb="6">
      <t>マリコ</t>
    </rPh>
    <phoneticPr fontId="2"/>
  </si>
  <si>
    <t>東B→西B</t>
    <rPh sb="0" eb="1">
      <t>ヒガシ</t>
    </rPh>
    <rPh sb="3" eb="4">
      <t>ニシ</t>
    </rPh>
    <phoneticPr fontId="2"/>
  </si>
  <si>
    <t>長瀬　伸也</t>
    <rPh sb="0" eb="2">
      <t>ナガセ</t>
    </rPh>
    <rPh sb="3" eb="5">
      <t>シンヤ</t>
    </rPh>
    <phoneticPr fontId="2"/>
  </si>
  <si>
    <t>東B</t>
    <rPh sb="0" eb="1">
      <t>ヒガシ</t>
    </rPh>
    <phoneticPr fontId="2"/>
  </si>
  <si>
    <t>入院形態変更　措置→医保</t>
    <rPh sb="0" eb="2">
      <t>ニュウイン</t>
    </rPh>
    <rPh sb="2" eb="4">
      <t>ケイタイ</t>
    </rPh>
    <rPh sb="4" eb="6">
      <t>ヘンコウ</t>
    </rPh>
    <rPh sb="7" eb="9">
      <t>ソチ</t>
    </rPh>
    <rPh sb="10" eb="12">
      <t>イホ</t>
    </rPh>
    <phoneticPr fontId="2"/>
  </si>
  <si>
    <t>村田　昌弘</t>
    <rPh sb="0" eb="2">
      <t>ムラタ</t>
    </rPh>
    <rPh sb="3" eb="5">
      <t>アキヒロ</t>
    </rPh>
    <phoneticPr fontId="2"/>
  </si>
  <si>
    <t>高橋　郁</t>
    <rPh sb="0" eb="2">
      <t>タカハシ</t>
    </rPh>
    <rPh sb="3" eb="4">
      <t>イク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</si>
  <si>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ヒロシ</t>
    </rPh>
    <phoneticPr fontId="2"/>
  </si>
  <si>
    <t>坂　きわ</t>
    <rPh sb="0" eb="1">
      <t>サカ</t>
    </rPh>
    <phoneticPr fontId="2"/>
  </si>
  <si>
    <t>土川　貴広</t>
    <phoneticPr fontId="2"/>
  </si>
  <si>
    <t>藪　真弓</t>
  </si>
  <si>
    <t>高橋　登</t>
    <phoneticPr fontId="2"/>
  </si>
  <si>
    <t>高橋　登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</si>
  <si>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</si>
  <si>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沖田　康夫</t>
    <phoneticPr fontId="2"/>
  </si>
  <si>
    <t>角　穂並</t>
    <phoneticPr fontId="2"/>
  </si>
  <si>
    <t>東B→西B</t>
    <rPh sb="0" eb="1">
      <t>ヒガシ</t>
    </rPh>
    <rPh sb="3" eb="4">
      <t>ニシ</t>
    </rPh>
    <phoneticPr fontId="2"/>
  </si>
  <si>
    <t>佐々木　章洋</t>
    <phoneticPr fontId="2"/>
  </si>
  <si>
    <t>開始</t>
    <phoneticPr fontId="2"/>
  </si>
  <si>
    <t>終了</t>
    <phoneticPr fontId="2"/>
  </si>
  <si>
    <t>佐々木　章洋</t>
    <phoneticPr fontId="2"/>
  </si>
  <si>
    <t>：</t>
  </si>
  <si>
    <t>～</t>
  </si>
  <si>
    <t>佐々木　章洋</t>
  </si>
  <si>
    <t>平成</t>
  </si>
  <si>
    <t>鈴木　善清</t>
    <phoneticPr fontId="2"/>
  </si>
  <si>
    <t>今　ミヱ</t>
    <rPh sb="0" eb="1">
      <t>イマ</t>
    </rPh>
    <phoneticPr fontId="2"/>
  </si>
  <si>
    <t>終日隔離へ変更</t>
    <rPh sb="0" eb="2">
      <t>シュウジツ</t>
    </rPh>
    <rPh sb="2" eb="4">
      <t>カクリ</t>
    </rPh>
    <rPh sb="5" eb="7">
      <t>ヘンコウ</t>
    </rPh>
    <phoneticPr fontId="2"/>
  </si>
  <si>
    <t>中村　サツ</t>
    <rPh sb="0" eb="2">
      <t>ナカムラ</t>
    </rPh>
    <phoneticPr fontId="2"/>
  </si>
  <si>
    <t>加賀　イト</t>
    <rPh sb="0" eb="2">
      <t>カガ</t>
    </rPh>
    <phoneticPr fontId="2"/>
  </si>
  <si>
    <t>豊川  登美枝</t>
    <phoneticPr fontId="2"/>
  </si>
  <si>
    <t>平山　敬之</t>
    <phoneticPr fontId="2"/>
  </si>
  <si>
    <t>本木　孝子</t>
  </si>
  <si>
    <t>東B→南B</t>
  </si>
  <si>
    <t>田名部　清一</t>
    <rPh sb="0" eb="3">
      <t>タナブ</t>
    </rPh>
    <rPh sb="4" eb="6">
      <t>セイイチ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</si>
</sst>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92" t="s">
        <v>87</v>
      </c>
      <c r="AI1" s="293"/>
      <c r="AJ1" s="293"/>
      <c r="AK1" s="405"/>
      <c r="AL1" s="292" t="s">
        <v>125</v>
      </c>
      <c r="AM1" s="293"/>
      <c r="AN1" s="293"/>
      <c r="AO1" s="405"/>
      <c r="AP1" s="292" t="s">
        <v>126</v>
      </c>
      <c r="AQ1" s="293"/>
      <c r="AR1" s="293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8"/>
      <c r="AI2" s="309"/>
      <c r="AJ2" s="309"/>
      <c r="AK2" s="406"/>
      <c r="AL2" s="308"/>
      <c r="AM2" s="309"/>
      <c r="AN2" s="309"/>
      <c r="AO2" s="406"/>
      <c r="AP2" s="308"/>
      <c r="AQ2" s="309"/>
      <c r="AR2" s="309"/>
      <c r="AS2" s="4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木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270"/>
      <c r="AI3" s="271"/>
      <c r="AJ3" s="271"/>
      <c r="AK3" s="407"/>
      <c r="AL3" s="270"/>
      <c r="AM3" s="271"/>
      <c r="AN3" s="271"/>
      <c r="AO3" s="407"/>
      <c r="AP3" s="270"/>
      <c r="AQ3" s="271"/>
      <c r="AR3" s="271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18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21</v>
      </c>
      <c r="O12" s="365"/>
      <c r="P12" s="365"/>
      <c r="Q12" s="365">
        <f>Q9+Q10+Q11</f>
        <v>20</v>
      </c>
      <c r="R12" s="365"/>
      <c r="S12" s="365"/>
      <c r="T12" s="365">
        <f>SUM(T9:V11)</f>
        <v>24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83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6"/>
      <c r="B15" s="317"/>
      <c r="C15" s="318"/>
      <c r="D15" s="427" t="s">
        <v>29</v>
      </c>
      <c r="E15" s="428"/>
      <c r="F15" s="398" t="s">
        <v>258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259</v>
      </c>
      <c r="O15" s="241"/>
      <c r="P15" s="241"/>
      <c r="Q15" s="241"/>
      <c r="R15" s="241"/>
      <c r="S15" s="242"/>
      <c r="T15" s="240" t="s">
        <v>260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263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9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9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9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9" ht="13.5" customHeight="1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9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9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9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9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9" ht="13.5" customHeight="1">
      <c r="A25" s="316"/>
      <c r="B25" s="317"/>
      <c r="C25" s="318"/>
      <c r="D25" s="349" t="s">
        <v>225</v>
      </c>
      <c r="E25" s="350"/>
      <c r="F25" s="240" t="s">
        <v>262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 t="s">
        <v>257</v>
      </c>
      <c r="U25" s="241"/>
      <c r="V25" s="241"/>
      <c r="W25" s="241"/>
      <c r="X25" s="242"/>
      <c r="Y25" s="235" t="s">
        <v>261</v>
      </c>
      <c r="Z25" s="236"/>
      <c r="AA25" s="236"/>
      <c r="AB25" s="236"/>
      <c r="AC25" s="239"/>
      <c r="AD25" s="240" t="s">
        <v>264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9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9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9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9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9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9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  <c r="AW31" s="202"/>
    </row>
    <row r="32" spans="1:49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金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20</v>
      </c>
      <c r="O10" s="376"/>
      <c r="P10" s="376"/>
      <c r="Q10" s="376">
        <v>18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20</v>
      </c>
      <c r="R12" s="365"/>
      <c r="S12" s="365"/>
      <c r="T12" s="365">
        <f>SUM(T9:V11)</f>
        <v>24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265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248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5</v>
      </c>
      <c r="L9" s="376"/>
      <c r="M9" s="376"/>
      <c r="N9" s="376">
        <v>2</v>
      </c>
      <c r="O9" s="376"/>
      <c r="P9" s="376"/>
      <c r="Q9" s="376">
        <v>1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18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27</v>
      </c>
      <c r="L12" s="365"/>
      <c r="M12" s="365"/>
      <c r="N12" s="365">
        <f>N9+N10+N11</f>
        <v>21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269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261</v>
      </c>
      <c r="Z25" s="236"/>
      <c r="AA25" s="236"/>
      <c r="AB25" s="236"/>
      <c r="AC25" s="239"/>
      <c r="AD25" s="240" t="s">
        <v>270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271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266</v>
      </c>
      <c r="O26" s="236"/>
      <c r="P26" s="236"/>
      <c r="Q26" s="236"/>
      <c r="R26" s="236"/>
      <c r="S26" s="239"/>
      <c r="T26" s="235" t="s">
        <v>247</v>
      </c>
      <c r="U26" s="236"/>
      <c r="V26" s="236"/>
      <c r="W26" s="236"/>
      <c r="X26" s="239"/>
      <c r="Y26" s="235" t="s">
        <v>273</v>
      </c>
      <c r="Z26" s="236"/>
      <c r="AA26" s="236"/>
      <c r="AB26" s="236"/>
      <c r="AC26" s="239"/>
      <c r="AD26" s="235" t="s">
        <v>272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5</v>
      </c>
      <c r="L9" s="376"/>
      <c r="M9" s="376"/>
      <c r="N9" s="376">
        <v>2</v>
      </c>
      <c r="O9" s="376"/>
      <c r="P9" s="376"/>
      <c r="Q9" s="376">
        <v>1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18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27</v>
      </c>
      <c r="L12" s="365"/>
      <c r="M12" s="365"/>
      <c r="N12" s="365">
        <f>N9+N10+N11</f>
        <v>21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65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4</v>
      </c>
      <c r="L9" s="365"/>
      <c r="M9" s="365"/>
      <c r="N9" s="365">
        <v>2</v>
      </c>
      <c r="O9" s="365"/>
      <c r="P9" s="365"/>
      <c r="Q9" s="365">
        <v>1</v>
      </c>
      <c r="R9" s="365"/>
      <c r="S9" s="365"/>
      <c r="T9" s="365">
        <v>10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23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19</v>
      </c>
      <c r="L10" s="365"/>
      <c r="M10" s="365"/>
      <c r="N10" s="365">
        <v>19</v>
      </c>
      <c r="O10" s="365"/>
      <c r="P10" s="365"/>
      <c r="Q10" s="365">
        <v>18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69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25</v>
      </c>
      <c r="L12" s="365"/>
      <c r="M12" s="365"/>
      <c r="N12" s="365">
        <f>N9+N10+N11</f>
        <v>21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102</v>
      </c>
      <c r="AJ12" s="365"/>
      <c r="AK12" s="365"/>
      <c r="AL12" s="365">
        <f>SUM(N12+T12+Z12+AF12)</f>
        <v>83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274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273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 t="s">
        <v>308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259</v>
      </c>
      <c r="O21" s="236"/>
      <c r="P21" s="236"/>
      <c r="Q21" s="236"/>
      <c r="R21" s="236"/>
      <c r="S21" s="239"/>
      <c r="T21" s="235" t="s">
        <v>291</v>
      </c>
      <c r="U21" s="236"/>
      <c r="V21" s="236"/>
      <c r="W21" s="236"/>
      <c r="X21" s="239"/>
      <c r="Y21" s="235" t="s">
        <v>261</v>
      </c>
      <c r="Z21" s="236"/>
      <c r="AA21" s="236"/>
      <c r="AB21" s="236"/>
      <c r="AC21" s="239"/>
      <c r="AD21" s="235" t="s">
        <v>309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276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261</v>
      </c>
      <c r="Z25" s="236"/>
      <c r="AA25" s="236"/>
      <c r="AB25" s="236"/>
      <c r="AC25" s="239"/>
      <c r="AD25" s="240" t="s">
        <v>277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4</v>
      </c>
      <c r="L9" s="365"/>
      <c r="M9" s="365"/>
      <c r="N9" s="365">
        <v>2</v>
      </c>
      <c r="O9" s="365"/>
      <c r="P9" s="365"/>
      <c r="Q9" s="365">
        <v>1</v>
      </c>
      <c r="R9" s="365"/>
      <c r="S9" s="365"/>
      <c r="T9" s="365">
        <v>10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23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18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68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282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257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 t="s">
        <v>283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266</v>
      </c>
      <c r="O16" s="236"/>
      <c r="P16" s="236"/>
      <c r="Q16" s="236"/>
      <c r="R16" s="236"/>
      <c r="S16" s="239"/>
      <c r="T16" s="235" t="s">
        <v>247</v>
      </c>
      <c r="U16" s="236"/>
      <c r="V16" s="236"/>
      <c r="W16" s="236"/>
      <c r="X16" s="239"/>
      <c r="Y16" s="235" t="s">
        <v>261</v>
      </c>
      <c r="Z16" s="236"/>
      <c r="AA16" s="236"/>
      <c r="AB16" s="236"/>
      <c r="AC16" s="239"/>
      <c r="AD16" s="235" t="s">
        <v>254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 t="s">
        <v>286</v>
      </c>
      <c r="G17" s="236"/>
      <c r="H17" s="236"/>
      <c r="I17" s="236"/>
      <c r="J17" s="236"/>
      <c r="K17" s="236"/>
      <c r="L17" s="236" t="s">
        <v>153</v>
      </c>
      <c r="M17" s="239"/>
      <c r="N17" s="235" t="s">
        <v>266</v>
      </c>
      <c r="O17" s="236"/>
      <c r="P17" s="236"/>
      <c r="Q17" s="236"/>
      <c r="R17" s="236"/>
      <c r="S17" s="239"/>
      <c r="T17" s="235" t="s">
        <v>257</v>
      </c>
      <c r="U17" s="236"/>
      <c r="V17" s="236"/>
      <c r="W17" s="236"/>
      <c r="X17" s="239"/>
      <c r="Y17" s="235" t="s">
        <v>243</v>
      </c>
      <c r="Z17" s="236"/>
      <c r="AA17" s="236"/>
      <c r="AB17" s="236"/>
      <c r="AC17" s="239"/>
      <c r="AD17" s="235" t="s">
        <v>275</v>
      </c>
      <c r="AE17" s="236"/>
      <c r="AF17" s="236"/>
      <c r="AG17" s="236"/>
      <c r="AH17" s="236"/>
      <c r="AI17" s="236"/>
      <c r="AJ17" s="235" t="s">
        <v>287</v>
      </c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 t="s">
        <v>290</v>
      </c>
      <c r="G18" s="236"/>
      <c r="H18" s="236"/>
      <c r="I18" s="236"/>
      <c r="J18" s="236"/>
      <c r="K18" s="236"/>
      <c r="L18" s="236" t="s">
        <v>153</v>
      </c>
      <c r="M18" s="239"/>
      <c r="N18" s="235" t="s">
        <v>266</v>
      </c>
      <c r="O18" s="236"/>
      <c r="P18" s="236"/>
      <c r="Q18" s="236"/>
      <c r="R18" s="236"/>
      <c r="S18" s="239"/>
      <c r="T18" s="235" t="s">
        <v>291</v>
      </c>
      <c r="U18" s="236"/>
      <c r="V18" s="236"/>
      <c r="W18" s="236"/>
      <c r="X18" s="239"/>
      <c r="Y18" s="235" t="s">
        <v>261</v>
      </c>
      <c r="Z18" s="236"/>
      <c r="AA18" s="236"/>
      <c r="AB18" s="236"/>
      <c r="AC18" s="239"/>
      <c r="AD18" s="235" t="s">
        <v>248</v>
      </c>
      <c r="AE18" s="236"/>
      <c r="AF18" s="236"/>
      <c r="AG18" s="236"/>
      <c r="AH18" s="236"/>
      <c r="AI18" s="236"/>
      <c r="AJ18" s="235" t="s">
        <v>292</v>
      </c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278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279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 t="s">
        <v>284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266</v>
      </c>
      <c r="O21" s="236"/>
      <c r="P21" s="236"/>
      <c r="Q21" s="236"/>
      <c r="R21" s="236"/>
      <c r="S21" s="239"/>
      <c r="T21" s="235" t="s">
        <v>247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285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280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281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288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266</v>
      </c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 t="s">
        <v>289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4" t="s">
        <v>295</v>
      </c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4</v>
      </c>
      <c r="L9" s="365"/>
      <c r="M9" s="365"/>
      <c r="N9" s="365">
        <v>2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32</v>
      </c>
      <c r="AJ9" s="365"/>
      <c r="AK9" s="365"/>
      <c r="AL9" s="365">
        <f>N9+T9+Z9+AF9</f>
        <v>25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188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6"/>
      <c r="B15" s="317"/>
      <c r="C15" s="318"/>
      <c r="D15" s="427" t="s">
        <v>29</v>
      </c>
      <c r="E15" s="428"/>
      <c r="F15" s="398" t="s">
        <v>296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259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297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 ht="13.5" customHeight="1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298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 t="s">
        <v>300</v>
      </c>
      <c r="AE25" s="241"/>
      <c r="AF25" s="241"/>
      <c r="AG25" s="241"/>
      <c r="AH25" s="241"/>
      <c r="AI25" s="242"/>
      <c r="AJ25" s="240" t="s">
        <v>301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299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259</v>
      </c>
      <c r="O26" s="236"/>
      <c r="P26" s="236"/>
      <c r="Q26" s="236"/>
      <c r="R26" s="236"/>
      <c r="S26" s="239"/>
      <c r="T26" s="235" t="s">
        <v>291</v>
      </c>
      <c r="U26" s="236"/>
      <c r="V26" s="236"/>
      <c r="W26" s="236"/>
      <c r="X26" s="239"/>
      <c r="Y26" s="235" t="s">
        <v>273</v>
      </c>
      <c r="Z26" s="236"/>
      <c r="AA26" s="236"/>
      <c r="AB26" s="236"/>
      <c r="AC26" s="239"/>
      <c r="AD26" s="235" t="s">
        <v>300</v>
      </c>
      <c r="AE26" s="236"/>
      <c r="AF26" s="236"/>
      <c r="AG26" s="236"/>
      <c r="AH26" s="236"/>
      <c r="AI26" s="239"/>
      <c r="AJ26" s="235" t="s">
        <v>301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3</v>
      </c>
      <c r="L9" s="365"/>
      <c r="M9" s="365"/>
      <c r="N9" s="365">
        <v>2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25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17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66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302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 t="s">
        <v>303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259</v>
      </c>
      <c r="O21" s="236"/>
      <c r="P21" s="236"/>
      <c r="Q21" s="236"/>
      <c r="R21" s="236"/>
      <c r="S21" s="239"/>
      <c r="T21" s="235" t="s">
        <v>267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248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6"/>
      <c r="B15" s="317"/>
      <c r="C15" s="318"/>
      <c r="D15" s="427" t="s">
        <v>29</v>
      </c>
      <c r="E15" s="428"/>
      <c r="F15" s="398" t="s">
        <v>306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247</v>
      </c>
      <c r="U15" s="241"/>
      <c r="V15" s="241"/>
      <c r="W15" s="241"/>
      <c r="X15" s="242"/>
      <c r="Y15" s="240" t="s">
        <v>273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 t="s">
        <v>307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259</v>
      </c>
      <c r="O16" s="236"/>
      <c r="P16" s="236"/>
      <c r="Q16" s="236"/>
      <c r="R16" s="236"/>
      <c r="S16" s="239"/>
      <c r="T16" s="235" t="s">
        <v>267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263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304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259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261</v>
      </c>
      <c r="Z20" s="236"/>
      <c r="AA20" s="236"/>
      <c r="AB20" s="236"/>
      <c r="AC20" s="239"/>
      <c r="AD20" s="240" t="s">
        <v>305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23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26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188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508" t="s">
        <v>310</v>
      </c>
      <c r="G15" s="509"/>
      <c r="H15" s="509"/>
      <c r="I15" s="509"/>
      <c r="J15" s="509"/>
      <c r="K15" s="50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257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305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17</v>
      </c>
      <c r="L10" s="365"/>
      <c r="M10" s="365"/>
      <c r="N10" s="365">
        <v>23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33</v>
      </c>
      <c r="AD10" s="365"/>
      <c r="AE10" s="365"/>
      <c r="AF10" s="365">
        <v>25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26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34</v>
      </c>
      <c r="AD12" s="365"/>
      <c r="AE12" s="365"/>
      <c r="AF12" s="365">
        <f>SUM(AF9:AH11)</f>
        <v>26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311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312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314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315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313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33</v>
      </c>
      <c r="AD10" s="365"/>
      <c r="AE10" s="365"/>
      <c r="AF10" s="365">
        <v>25</v>
      </c>
      <c r="AG10" s="365"/>
      <c r="AH10" s="365"/>
      <c r="AI10" s="365">
        <f>K10+Q10+W10+AC10</f>
        <v>68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34</v>
      </c>
      <c r="AD12" s="365"/>
      <c r="AE12" s="365"/>
      <c r="AF12" s="365">
        <f>SUM(AF9:AH11)</f>
        <v>26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316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273</v>
      </c>
      <c r="Z20" s="236"/>
      <c r="AA20" s="236"/>
      <c r="AB20" s="236"/>
      <c r="AC20" s="239"/>
      <c r="AD20" s="240" t="s">
        <v>317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318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 t="s">
        <v>319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320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266</v>
      </c>
      <c r="O26" s="236"/>
      <c r="P26" s="236"/>
      <c r="Q26" s="236"/>
      <c r="R26" s="236"/>
      <c r="S26" s="239"/>
      <c r="T26" s="235" t="s">
        <v>267</v>
      </c>
      <c r="U26" s="236"/>
      <c r="V26" s="236"/>
      <c r="W26" s="236"/>
      <c r="X26" s="239"/>
      <c r="Y26" s="235" t="s">
        <v>273</v>
      </c>
      <c r="Z26" s="236"/>
      <c r="AA26" s="236"/>
      <c r="AB26" s="236"/>
      <c r="AC26" s="239"/>
      <c r="AD26" s="235" t="s">
        <v>321</v>
      </c>
      <c r="AE26" s="236"/>
      <c r="AF26" s="236"/>
      <c r="AG26" s="236"/>
      <c r="AH26" s="236"/>
      <c r="AI26" s="239"/>
      <c r="AJ26" s="235" t="s">
        <v>322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3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21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325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259</v>
      </c>
      <c r="O15" s="241"/>
      <c r="P15" s="241"/>
      <c r="Q15" s="241"/>
      <c r="R15" s="241"/>
      <c r="S15" s="242"/>
      <c r="T15" s="240" t="s">
        <v>247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305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323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312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324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315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68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100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327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273</v>
      </c>
      <c r="Z15" s="241"/>
      <c r="AA15" s="241"/>
      <c r="AB15" s="241"/>
      <c r="AC15" s="242"/>
      <c r="AD15" s="240" t="s">
        <v>248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326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254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328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255</v>
      </c>
      <c r="Y34" s="238"/>
      <c r="Z34" s="238"/>
      <c r="AA34" s="238"/>
      <c r="AB34" s="243"/>
      <c r="AC34" s="237" t="s">
        <v>250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20</v>
      </c>
      <c r="O10" s="376"/>
      <c r="P10" s="376"/>
      <c r="Q10" s="376">
        <v>16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67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330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273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329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331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328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255</v>
      </c>
      <c r="Y34" s="238"/>
      <c r="Z34" s="238"/>
      <c r="AA34" s="238"/>
      <c r="AB34" s="243"/>
      <c r="AC34" s="237" t="s">
        <v>250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3" zoomScale="90" zoomScaleNormal="90" zoomScaleSheetLayoutView="9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19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67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22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45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338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291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248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332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254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333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334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 t="s">
        <v>337</v>
      </c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328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255</v>
      </c>
      <c r="Y34" s="238"/>
      <c r="Z34" s="238"/>
      <c r="AA34" s="238"/>
      <c r="AB34" s="243"/>
      <c r="AC34" s="237" t="s">
        <v>250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335</v>
      </c>
      <c r="E35" s="251"/>
      <c r="F35" s="251"/>
      <c r="G35" s="251"/>
      <c r="H35" s="251"/>
      <c r="I35" s="236" t="s">
        <v>153</v>
      </c>
      <c r="J35" s="239"/>
      <c r="K35" s="240" t="s">
        <v>253</v>
      </c>
      <c r="L35" s="241"/>
      <c r="M35" s="241"/>
      <c r="N35" s="241"/>
      <c r="O35" s="242"/>
      <c r="P35" s="235" t="s">
        <v>248</v>
      </c>
      <c r="Q35" s="236"/>
      <c r="R35" s="236"/>
      <c r="S35" s="232" t="s">
        <v>249</v>
      </c>
      <c r="T35" s="233"/>
      <c r="U35" s="233"/>
      <c r="V35" s="233"/>
      <c r="W35" s="234"/>
      <c r="X35" s="237" t="s">
        <v>249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10</v>
      </c>
      <c r="AH35" s="100" t="s">
        <v>129</v>
      </c>
      <c r="AI35" s="98">
        <v>19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4" t="s">
        <v>336</v>
      </c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68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22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100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343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247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339</v>
      </c>
      <c r="AM31" s="220"/>
      <c r="AN31" s="210" t="s">
        <v>340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256</v>
      </c>
      <c r="E32" s="251"/>
      <c r="F32" s="251"/>
      <c r="G32" s="251"/>
      <c r="H32" s="251"/>
      <c r="I32" s="236" t="s">
        <v>246</v>
      </c>
      <c r="J32" s="239"/>
      <c r="K32" s="240" t="s">
        <v>257</v>
      </c>
      <c r="L32" s="241"/>
      <c r="M32" s="241"/>
      <c r="N32" s="241"/>
      <c r="O32" s="242"/>
      <c r="P32" s="235" t="s">
        <v>248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249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339</v>
      </c>
      <c r="AM32" s="216"/>
      <c r="AN32" s="208" t="s">
        <v>340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328</v>
      </c>
      <c r="E33" s="251"/>
      <c r="F33" s="251"/>
      <c r="G33" s="251"/>
      <c r="H33" s="251"/>
      <c r="I33" s="236" t="s">
        <v>246</v>
      </c>
      <c r="J33" s="239"/>
      <c r="K33" s="240" t="s">
        <v>253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255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339</v>
      </c>
      <c r="AM33" s="216"/>
      <c r="AN33" s="208" t="s">
        <v>340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341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249</v>
      </c>
      <c r="T34" s="233"/>
      <c r="U34" s="233"/>
      <c r="V34" s="233"/>
      <c r="W34" s="234"/>
      <c r="X34" s="237" t="s">
        <v>249</v>
      </c>
      <c r="Y34" s="238"/>
      <c r="Z34" s="238"/>
      <c r="AA34" s="238"/>
      <c r="AB34" s="243"/>
      <c r="AC34" s="237" t="s">
        <v>342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339</v>
      </c>
      <c r="AM34" s="216"/>
      <c r="AN34" s="208" t="s">
        <v>340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246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342</v>
      </c>
      <c r="AD35" s="238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339</v>
      </c>
      <c r="AM35" s="216"/>
      <c r="AN35" s="208" t="s">
        <v>340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20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68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100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344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291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256</v>
      </c>
      <c r="E32" s="251"/>
      <c r="F32" s="251"/>
      <c r="G32" s="251"/>
      <c r="H32" s="251"/>
      <c r="I32" s="236" t="s">
        <v>246</v>
      </c>
      <c r="J32" s="239"/>
      <c r="K32" s="240" t="s">
        <v>257</v>
      </c>
      <c r="L32" s="241"/>
      <c r="M32" s="241"/>
      <c r="N32" s="241"/>
      <c r="O32" s="242"/>
      <c r="P32" s="235" t="s">
        <v>248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249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 t="s">
        <v>345</v>
      </c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328</v>
      </c>
      <c r="E33" s="251"/>
      <c r="F33" s="251"/>
      <c r="G33" s="251"/>
      <c r="H33" s="251"/>
      <c r="I33" s="236" t="s">
        <v>246</v>
      </c>
      <c r="J33" s="239"/>
      <c r="K33" s="240" t="s">
        <v>253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255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341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249</v>
      </c>
      <c r="T34" s="233"/>
      <c r="U34" s="233"/>
      <c r="V34" s="233"/>
      <c r="W34" s="234"/>
      <c r="X34" s="237" t="s">
        <v>249</v>
      </c>
      <c r="Y34" s="238"/>
      <c r="Z34" s="238"/>
      <c r="AA34" s="238"/>
      <c r="AB34" s="243"/>
      <c r="AC34" s="237" t="s">
        <v>342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20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27</v>
      </c>
      <c r="AG10" s="376"/>
      <c r="AH10" s="376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346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352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350</v>
      </c>
      <c r="G25" s="241"/>
      <c r="H25" s="241"/>
      <c r="I25" s="241"/>
      <c r="J25" s="241"/>
      <c r="K25" s="241"/>
      <c r="L25" s="241" t="s">
        <v>246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257</v>
      </c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351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256</v>
      </c>
      <c r="E32" s="251"/>
      <c r="F32" s="251"/>
      <c r="G32" s="251"/>
      <c r="H32" s="251"/>
      <c r="I32" s="236" t="s">
        <v>246</v>
      </c>
      <c r="J32" s="239"/>
      <c r="K32" s="240" t="s">
        <v>257</v>
      </c>
      <c r="L32" s="241"/>
      <c r="M32" s="241"/>
      <c r="N32" s="241"/>
      <c r="O32" s="242"/>
      <c r="P32" s="235" t="s">
        <v>248</v>
      </c>
      <c r="Q32" s="236"/>
      <c r="R32" s="236"/>
      <c r="S32" s="232" t="s">
        <v>249</v>
      </c>
      <c r="T32" s="233"/>
      <c r="U32" s="233"/>
      <c r="V32" s="233"/>
      <c r="W32" s="234"/>
      <c r="X32" s="237" t="s">
        <v>249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328</v>
      </c>
      <c r="E33" s="251"/>
      <c r="F33" s="251"/>
      <c r="G33" s="251"/>
      <c r="H33" s="251"/>
      <c r="I33" s="236" t="s">
        <v>246</v>
      </c>
      <c r="J33" s="239"/>
      <c r="K33" s="240" t="s">
        <v>253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255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341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249</v>
      </c>
      <c r="T34" s="233"/>
      <c r="U34" s="233"/>
      <c r="V34" s="233"/>
      <c r="W34" s="234"/>
      <c r="X34" s="237" t="s">
        <v>249</v>
      </c>
      <c r="Y34" s="238"/>
      <c r="Z34" s="238"/>
      <c r="AA34" s="238"/>
      <c r="AB34" s="243"/>
      <c r="AC34" s="237" t="s">
        <v>342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246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342</v>
      </c>
      <c r="AD35" s="238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topLeftCell="A25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4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27</v>
      </c>
      <c r="AM9" s="365"/>
      <c r="AN9" s="365"/>
      <c r="AO9" s="366">
        <f>AI13</f>
        <v>190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21</v>
      </c>
      <c r="L10" s="376"/>
      <c r="M10" s="376"/>
      <c r="N10" s="376">
        <v>21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31</v>
      </c>
      <c r="AD10" s="376"/>
      <c r="AE10" s="376"/>
      <c r="AF10" s="376">
        <v>27</v>
      </c>
      <c r="AG10" s="376"/>
      <c r="AH10" s="376"/>
      <c r="AI10" s="365">
        <f>K10+Q10+W10+AC10</f>
        <v>68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25</v>
      </c>
      <c r="L12" s="365"/>
      <c r="M12" s="365"/>
      <c r="N12" s="365">
        <f>N9+N10+N11</f>
        <v>25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32</v>
      </c>
      <c r="AD12" s="365"/>
      <c r="AE12" s="365"/>
      <c r="AF12" s="365">
        <f>SUM(AF9:AH11)</f>
        <v>28</v>
      </c>
      <c r="AG12" s="365"/>
      <c r="AH12" s="365"/>
      <c r="AI12" s="365">
        <f>SUM(K12+Q12+W12+AC12)</f>
        <v>100</v>
      </c>
      <c r="AJ12" s="365"/>
      <c r="AK12" s="365"/>
      <c r="AL12" s="365">
        <f>SUM(N12+T12+Z12+AF12)</f>
        <v>90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50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190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347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 t="s">
        <v>348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259</v>
      </c>
      <c r="O16" s="236"/>
      <c r="P16" s="236"/>
      <c r="Q16" s="236"/>
      <c r="R16" s="236"/>
      <c r="S16" s="239"/>
      <c r="T16" s="235" t="s">
        <v>247</v>
      </c>
      <c r="U16" s="236"/>
      <c r="V16" s="236"/>
      <c r="W16" s="236"/>
      <c r="X16" s="239"/>
      <c r="Y16" s="235" t="s">
        <v>273</v>
      </c>
      <c r="Z16" s="236"/>
      <c r="AA16" s="236"/>
      <c r="AB16" s="236"/>
      <c r="AC16" s="239"/>
      <c r="AD16" s="235" t="s">
        <v>263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 t="s">
        <v>349</v>
      </c>
      <c r="G17" s="236"/>
      <c r="H17" s="236"/>
      <c r="I17" s="236"/>
      <c r="J17" s="236"/>
      <c r="K17" s="236"/>
      <c r="L17" s="236" t="s">
        <v>153</v>
      </c>
      <c r="M17" s="239"/>
      <c r="N17" s="235" t="s">
        <v>266</v>
      </c>
      <c r="O17" s="236"/>
      <c r="P17" s="236"/>
      <c r="Q17" s="236"/>
      <c r="R17" s="236"/>
      <c r="S17" s="239"/>
      <c r="T17" s="235" t="s">
        <v>267</v>
      </c>
      <c r="U17" s="236"/>
      <c r="V17" s="236"/>
      <c r="W17" s="236"/>
      <c r="X17" s="239"/>
      <c r="Y17" s="235" t="s">
        <v>273</v>
      </c>
      <c r="Z17" s="236"/>
      <c r="AA17" s="236"/>
      <c r="AB17" s="236"/>
      <c r="AC17" s="239"/>
      <c r="AD17" s="235" t="s">
        <v>248</v>
      </c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256</v>
      </c>
      <c r="E32" s="251"/>
      <c r="F32" s="251"/>
      <c r="G32" s="251"/>
      <c r="H32" s="251"/>
      <c r="I32" s="236" t="s">
        <v>246</v>
      </c>
      <c r="J32" s="239"/>
      <c r="K32" s="240" t="s">
        <v>257</v>
      </c>
      <c r="L32" s="241"/>
      <c r="M32" s="241"/>
      <c r="N32" s="241"/>
      <c r="O32" s="242"/>
      <c r="P32" s="235" t="s">
        <v>248</v>
      </c>
      <c r="Q32" s="236"/>
      <c r="R32" s="236"/>
      <c r="S32" s="232" t="s">
        <v>249</v>
      </c>
      <c r="T32" s="233"/>
      <c r="U32" s="233"/>
      <c r="V32" s="233"/>
      <c r="W32" s="234"/>
      <c r="X32" s="237" t="s">
        <v>249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328</v>
      </c>
      <c r="E33" s="251"/>
      <c r="F33" s="251"/>
      <c r="G33" s="251"/>
      <c r="H33" s="251"/>
      <c r="I33" s="236" t="s">
        <v>246</v>
      </c>
      <c r="J33" s="239"/>
      <c r="K33" s="240" t="s">
        <v>253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255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341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249</v>
      </c>
      <c r="T34" s="233"/>
      <c r="U34" s="233"/>
      <c r="V34" s="233"/>
      <c r="W34" s="234"/>
      <c r="X34" s="237" t="s">
        <v>249</v>
      </c>
      <c r="Y34" s="238"/>
      <c r="Z34" s="238"/>
      <c r="AA34" s="238"/>
      <c r="AB34" s="243"/>
      <c r="AC34" s="237" t="s">
        <v>342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239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241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235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236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237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234</v>
      </c>
      <c r="C12" s="511" t="s">
        <v>242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10月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233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233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233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10月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2020-10-23T11:57:39Z</dcterms:modified>
</cp:coreProperties>
</file>