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1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3" l="1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AL11" i="7"/>
  <c r="AI11" i="7"/>
  <c r="AL10" i="7"/>
  <c r="AI10" i="7"/>
  <c r="AL9" i="7"/>
  <c r="AI9" i="7"/>
  <c r="AI12" i="13" l="1"/>
  <c r="AI13" i="13" s="1"/>
  <c r="AI12" i="12"/>
  <c r="AI13" i="12" s="1"/>
  <c r="AI12" i="11"/>
  <c r="AI13" i="11" s="1"/>
  <c r="AI12" i="10"/>
  <c r="AI13" i="10" s="1"/>
  <c r="AI12" i="9"/>
  <c r="AI13" i="9" s="1"/>
  <c r="Q13" i="8"/>
  <c r="AL12" i="8"/>
  <c r="AI12" i="8"/>
  <c r="AL12" i="7"/>
  <c r="AC13" i="7"/>
  <c r="K13" i="7"/>
  <c r="AI12" i="7"/>
  <c r="AI13" i="8" l="1"/>
  <c r="AI13" i="7"/>
  <c r="AO9" i="10"/>
  <c r="AC13" i="6"/>
  <c r="AF12" i="6"/>
  <c r="AC12" i="6"/>
  <c r="Z12" i="6"/>
  <c r="W12" i="6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W13" i="6" l="1"/>
  <c r="AL12" i="6"/>
  <c r="AO9" i="7"/>
  <c r="AI12" i="6"/>
  <c r="AI13" i="6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T12" i="14"/>
  <c r="Q12" i="14"/>
  <c r="N12" i="14"/>
  <c r="K13" i="14" s="1"/>
  <c r="K12" i="14"/>
  <c r="AL11" i="14"/>
  <c r="AI11" i="14"/>
  <c r="AL10" i="14"/>
  <c r="AI10" i="14"/>
  <c r="AL9" i="14"/>
  <c r="AI9" i="14"/>
  <c r="AO9" i="13"/>
  <c r="AO9" i="11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4"/>
  <c r="AC12" i="4"/>
  <c r="AC13" i="4" s="1"/>
  <c r="Z12" i="4"/>
  <c r="W12" i="4"/>
  <c r="W13" i="4" s="1"/>
  <c r="T12" i="4"/>
  <c r="Q12" i="4"/>
  <c r="N12" i="4"/>
  <c r="AL12" i="4" s="1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I12" i="2" s="1"/>
  <c r="AL11" i="2"/>
  <c r="AI11" i="2"/>
  <c r="AL10" i="2"/>
  <c r="AI10" i="2"/>
  <c r="AL9" i="2"/>
  <c r="AI9" i="2"/>
  <c r="H3" i="2"/>
  <c r="M3" i="2"/>
  <c r="T3" i="2"/>
  <c r="AL12" i="15" l="1"/>
  <c r="Q13" i="14"/>
  <c r="AI12" i="14"/>
  <c r="W13" i="14"/>
  <c r="Q13" i="4"/>
  <c r="AI12" i="4"/>
  <c r="AI13" i="4" s="1"/>
  <c r="AO9" i="4" s="1"/>
  <c r="K13" i="4"/>
  <c r="K13" i="2"/>
  <c r="AL12" i="2"/>
  <c r="AI13" i="2" s="1"/>
  <c r="AO9" i="2" s="1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L12" i="14"/>
  <c r="AI13" i="14" s="1"/>
  <c r="AO9" i="14" s="1"/>
  <c r="AO9" i="12"/>
  <c r="AO9" i="6"/>
  <c r="W13" i="5"/>
  <c r="AI12" i="5"/>
  <c r="AI13" i="5" s="1"/>
  <c r="AO9" i="5" s="1"/>
  <c r="AO9" i="9"/>
  <c r="AO9" i="8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<sst xmlns="http://schemas.openxmlformats.org/spreadsheetml/2006/main" count="8354" uniqueCount="313">
  <si>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</si>
  <si>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</si>
  <si>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</si>
  <si>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</si>
  <si>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</si>
  <si>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</si>
  <si>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</si>
  <si>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</si>
  <si>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</si>
  <si>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</si>
  <si>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</si>
  <si>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</si>
  <si>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</si>
  <si>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</si>
  <si>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</si>
  <si>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</si>
  <si>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</si>
  <si>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</si>
  <si>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</si>
  <si>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</si>
  <si>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</si>
  <si>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</si>
  <si>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</si>
  <si>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</si>
  <si>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</si>
  <si>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</si>
  <si>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</si>
  <si>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</si>
  <si>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</si>
  <si>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</si>
  <si>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</si>
  <si>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</si>
  <si>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</si>
  <si>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</si>
  <si>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</si>
  <si>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</si>
  <si>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</si>
  <si>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</si>
  <si>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</si>
  <si>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</si>
  <si>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</si>
  <si>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</si>
  <si>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</si>
  <si>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</si>
  <si>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</si>
  <si>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</si>
  <si>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</si>
  <si>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</si>
  <si>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</si>
  <si>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</si>
  <si>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</si>
  <si>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</si>
  <si>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</si>
  <si>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</si>
  <si>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</si>
  <si>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</si>
  <si>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</si>
  <si>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</si>
  <si>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</si>
  <si>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</si>
  <si>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</si>
  <si>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</si>
  <si>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</si>
  <si>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</si>
  <si>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</si>
  <si>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</si>
  <si>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</si>
  <si>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</si>
  <si>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</si>
  <si>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</si>
  <si>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</si>
  <si>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</si>
  <si>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</si>
  <si>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</si>
  <si>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</si>
  <si>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</si>
  <si>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</si>
  <si>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</si>
  <si>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</si>
  <si>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</si>
  <si>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</si>
  <si>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</si>
  <si>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</si>
  <si>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</si>
  <si>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</si>
  <si>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</si>
  <si>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</si>
  <si>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</si>
  <si>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</si>
  <si>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</si>
  <si>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</si>
  <si>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</si>
  <si>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</si>
  <si>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</si>
  <si>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</si>
  <si>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</si>
  <si>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</si>
  <si>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</si>
  <si>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</si>
  <si>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</si>
  <si>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</si>
  <si>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</si>
  <si>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</si>
  <si>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</si>
  <si>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</si>
  <si>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</si>
  <si>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</si>
  <si>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</si>
  <si>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</si>
  <si>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</si>
  <si>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</si>
  <si>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</si>
  <si>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</si>
  <si>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</si>
  <si>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</si>
  <si>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</si>
  <si>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</si>
  <si>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</si>
  <si>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</si>
  <si>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</si>
  <si>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</si>
  <si>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</si>
  <si>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</si>
  <si>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</si>
  <si>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</si>
  <si>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</si>
  <si>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</si>
  <si>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</si>
  <si>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</si>
  <si>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</si>
  <si>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</si>
  <si>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</si>
  <si>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</si>
  <si>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</si>
  <si>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</si>
  <si>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</si>
  <si>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</si>
  <si>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</si>
  <si>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</si>
  <si>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</si>
  <si>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</si>
  <si>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</si>
  <si>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</si>
  <si>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</si>
  <si>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</si>
  <si>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</si>
  <si>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</si>
  <si>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</si>
  <si>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</si>
  <si>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</si>
  <si>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</si>
  <si>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</si>
  <si>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</si>
  <si>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</si>
  <si>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</si>
  <si>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</si>
  <si>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</si>
  <si>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</si>
  <si>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</si>
  <si>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</si>
  <si>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</si>
  <si>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</si>
  <si>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</si>
  <si>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</si>
  <si>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</si>
  <si>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</si>
  <si>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</si>
  <si>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</si>
  <si>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</si>
  <si>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</si>
  <si>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</si>
  <si>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</si>
  <si>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</si>
  <si>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</si>
  <si>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</si>
  <si>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</si>
  <si>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</si>
  <si>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</si>
  <si>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</si>
  <si>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</si>
  <si>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</si>
  <si>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</si>
  <si>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</si>
  <si>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</si>
  <si>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</si>
  <si>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</si>
  <si>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</si>
  <si>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</si>
  <si>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</si>
  <si>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</si>
  <si>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</si>
  <si>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</si>
  <si>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</si>
  <si>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</si>
  <si>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</si>
  <si>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</si>
  <si>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</si>
  <si>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</si>
  <si>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</si>
  <si>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</si>
  <si>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</si>
  <si>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</si>
  <si>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</si>
  <si>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</si>
  <si>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</si>
  <si>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</si>
  <si>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</si>
  <si>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</si>
  <si>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</si>
  <si>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</si>
  <si>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</si>
  <si>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</si>
  <si>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</si>
  <si>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</si>
  <si>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</si>
  <si>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</si>
  <si>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</si>
  <si>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</si>
  <si>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</si>
  <si>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</si>
  <si>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</si>
  <si>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</si>
  <si>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</si>
  <si>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</si>
  <si>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</si>
  <si>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</si>
  <si>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</si>
  <si>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</si>
  <si>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</si>
  <si>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</si>
  <si>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</si>
  <si>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</si>
  <si>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</si>
  <si>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</si>
  <si>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</si>
  <si>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</si>
  <si>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</si>
  <si>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</si>
  <si>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</si>
  <si>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  <phoneticPr fontId="2"/>
  </si>
  <si>
    <t>金</t>
  </si>
  <si>
    <t>土</t>
  </si>
  <si>
    <t>10月</t>
    <rPh sb="2" eb="3">
      <t>ガツ</t>
    </rPh>
    <phoneticPr fontId="2"/>
  </si>
  <si>
    <t>大川　祥子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</si>
  <si>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</si>
  <si>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</si>
  <si>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</si>
  <si>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</si>
  <si>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</si>
  <si>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</si>
  <si>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</si>
  <si>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</si>
  <si>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</si>
  <si>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</si>
  <si>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</si>
  <si>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</si>
  <si>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澤口　利香</t>
  </si>
  <si>
    <t>深澤隆Dr</t>
  </si>
  <si>
    <t>寺地　徳和</t>
    <phoneticPr fontId="2"/>
  </si>
  <si>
    <t>任意入院</t>
  </si>
  <si>
    <t>安ヶ平忠也Dr</t>
  </si>
  <si>
    <t>小屋敷 千瑛</t>
  </si>
  <si>
    <t>飯田　修子</t>
    <phoneticPr fontId="2"/>
  </si>
  <si>
    <t>東B</t>
  </si>
  <si>
    <t>西B→東A</t>
    <rPh sb="0" eb="1">
      <t>ニシ</t>
    </rPh>
    <rPh sb="3" eb="4">
      <t>ヒガシ</t>
    </rPh>
    <phoneticPr fontId="2"/>
  </si>
  <si>
    <t>小泉　裕子</t>
    <phoneticPr fontId="2"/>
  </si>
  <si>
    <t>医療保護入院</t>
  </si>
  <si>
    <t>田名部茂Dr</t>
  </si>
  <si>
    <t>公休</t>
  </si>
  <si>
    <t>高橋　康一</t>
    <phoneticPr fontId="2"/>
  </si>
  <si>
    <t>西B→東D</t>
    <rPh sb="0" eb="1">
      <t>ニシ</t>
    </rPh>
    <rPh sb="3" eb="4">
      <t>ヒガシ</t>
    </rPh>
    <phoneticPr fontId="2"/>
  </si>
  <si>
    <t>大久保　恵</t>
    <phoneticPr fontId="2"/>
  </si>
  <si>
    <t>東B→西B</t>
    <rPh sb="0" eb="1">
      <t>ヒガシ</t>
    </rPh>
    <rPh sb="3" eb="4">
      <t>ニシ</t>
    </rPh>
    <phoneticPr fontId="2"/>
  </si>
  <si>
    <t>西舘　翔子</t>
  </si>
  <si>
    <t>木村　格治</t>
    <rPh sb="0" eb="2">
      <t>キムラ</t>
    </rPh>
    <rPh sb="3" eb="4">
      <t>カク</t>
    </rPh>
    <rPh sb="4" eb="5">
      <t>ハル</t>
    </rPh>
    <phoneticPr fontId="2"/>
  </si>
  <si>
    <t>東合</t>
  </si>
  <si>
    <t>岡沼　和久</t>
    <rPh sb="0" eb="2">
      <t>オカヌマ</t>
    </rPh>
    <rPh sb="3" eb="5">
      <t>カズヒサ</t>
    </rPh>
    <phoneticPr fontId="2"/>
  </si>
  <si>
    <t>東B→北</t>
    <rPh sb="0" eb="1">
      <t>ヒガシ</t>
    </rPh>
    <rPh sb="3" eb="4">
      <t>キタ</t>
    </rPh>
    <phoneticPr fontId="2"/>
  </si>
  <si>
    <t>佐藤　國雄</t>
    <rPh sb="0" eb="2">
      <t>サトウ</t>
    </rPh>
    <rPh sb="3" eb="5">
      <t>クニオ</t>
    </rPh>
    <phoneticPr fontId="2"/>
  </si>
  <si>
    <t>南D</t>
  </si>
  <si>
    <t>高橋　千代子</t>
    <rPh sb="0" eb="2">
      <t>タカハシ</t>
    </rPh>
    <rPh sb="3" eb="6">
      <t>チヨコ</t>
    </rPh>
    <phoneticPr fontId="2"/>
  </si>
  <si>
    <t>東C→南B</t>
    <rPh sb="0" eb="1">
      <t>ヒガシ</t>
    </rPh>
    <rPh sb="3" eb="4">
      <t>ミナミ</t>
    </rPh>
    <phoneticPr fontId="2"/>
  </si>
  <si>
    <t>本木　孝子</t>
    <rPh sb="0" eb="2">
      <t>モトキ</t>
    </rPh>
    <rPh sb="3" eb="5">
      <t>タカコ</t>
    </rPh>
    <phoneticPr fontId="2"/>
  </si>
  <si>
    <t>是川　雪子</t>
    <rPh sb="0" eb="1">
      <t>コレ</t>
    </rPh>
    <rPh sb="1" eb="2">
      <t>カワ</t>
    </rPh>
    <rPh sb="3" eb="5">
      <t>ユキコ</t>
    </rPh>
    <phoneticPr fontId="2"/>
  </si>
  <si>
    <t>小山田　チヤ</t>
    <rPh sb="0" eb="3">
      <t>オヤマダ</t>
    </rPh>
    <phoneticPr fontId="2"/>
  </si>
  <si>
    <t>南B</t>
  </si>
  <si>
    <t>川口　ヨネ</t>
    <rPh sb="0" eb="2">
      <t>カワグチ</t>
    </rPh>
    <phoneticPr fontId="2"/>
  </si>
  <si>
    <t>診察医：馬渡Dr</t>
    <rPh sb="0" eb="2">
      <t>シンサツ</t>
    </rPh>
    <rPh sb="2" eb="3">
      <t>イ</t>
    </rPh>
    <rPh sb="4" eb="6">
      <t>マワタリ</t>
    </rPh>
    <phoneticPr fontId="2"/>
  </si>
  <si>
    <t>戸耒　茂</t>
    <rPh sb="0" eb="2">
      <t>ヘライ</t>
    </rPh>
    <rPh sb="3" eb="4">
      <t>シゲル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</si>
  <si>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</si>
  <si>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</si>
  <si>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金泰德Dr</t>
  </si>
  <si>
    <t>サポート医：深澤Dr</t>
    <rPh sb="4" eb="5">
      <t>イ</t>
    </rPh>
    <rPh sb="6" eb="8">
      <t>フカサワ</t>
    </rPh>
    <phoneticPr fontId="2"/>
  </si>
  <si>
    <t>身体拘束</t>
    <phoneticPr fontId="2"/>
  </si>
  <si>
    <t>令和</t>
    <phoneticPr fontId="2"/>
  </si>
  <si>
    <t>開始</t>
    <rPh sb="0" eb="2">
      <t>カイシ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</si>
  <si>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</si>
  <si>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</si>
  <si>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井畑　芳則</t>
    <rPh sb="0" eb="2">
      <t>イバタ</t>
    </rPh>
    <rPh sb="3" eb="4">
      <t>ヨシ</t>
    </rPh>
    <rPh sb="4" eb="5">
      <t>ノリ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</si>
  <si>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</si>
  <si>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</si>
  <si>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</si>
  <si>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鹿原　良三</t>
    <rPh sb="0" eb="2">
      <t>カバラ</t>
    </rPh>
    <rPh sb="3" eb="5">
      <t>リョウゾウ</t>
    </rPh>
    <phoneticPr fontId="2"/>
  </si>
  <si>
    <t>田代　浩太</t>
    <rPh sb="0" eb="2">
      <t>タシロ</t>
    </rPh>
    <rPh sb="3" eb="5">
      <t>コウタ</t>
    </rPh>
    <phoneticPr fontId="2"/>
  </si>
  <si>
    <t>高橋　康一</t>
    <rPh sb="0" eb="2">
      <t>タカハシ</t>
    </rPh>
    <rPh sb="3" eb="4">
      <t>ヤス</t>
    </rPh>
    <rPh sb="4" eb="5">
      <t>イチ</t>
    </rPh>
    <phoneticPr fontId="2"/>
  </si>
  <si>
    <t>東D</t>
  </si>
  <si>
    <t>松森　英昨</t>
    <rPh sb="0" eb="2">
      <t>マツモリ</t>
    </rPh>
    <rPh sb="3" eb="4">
      <t>エイ</t>
    </rPh>
    <rPh sb="4" eb="5">
      <t>サク</t>
    </rPh>
    <phoneticPr fontId="2"/>
  </si>
  <si>
    <t>豊巻　みや</t>
    <rPh sb="0" eb="2">
      <t>トヨマキ</t>
    </rPh>
    <phoneticPr fontId="2"/>
  </si>
  <si>
    <t>坂本　福子</t>
    <rPh sb="0" eb="2">
      <t>サカモト</t>
    </rPh>
    <rPh sb="3" eb="5">
      <t>フクコ</t>
    </rPh>
    <phoneticPr fontId="2"/>
  </si>
  <si>
    <t>北</t>
  </si>
  <si>
    <t>Mikami Rasumuseen Eiko</t>
    <phoneticPr fontId="2"/>
  </si>
  <si>
    <t>奈良　ソヨ　</t>
    <rPh sb="0" eb="2">
      <t>ナラ</t>
    </rPh>
    <phoneticPr fontId="2"/>
  </si>
  <si>
    <t>南C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</si>
</sst>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43" fillId="0" borderId="139" xfId="0" applyFont="1" applyFill="1" applyBorder="1" applyAlignment="1" applyProtection="1">
      <alignment horizontal="center" vertical="center" wrapText="1"/>
      <protection locked="0"/>
    </xf>
    <xf numFmtId="0" fontId="43" fillId="0" borderId="66" xfId="0" applyFont="1" applyFill="1" applyBorder="1" applyAlignment="1" applyProtection="1">
      <alignment horizontal="center" vertical="center" wrapText="1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0" t="s">
        <v>87</v>
      </c>
      <c r="AI1" s="291"/>
      <c r="AJ1" s="291"/>
      <c r="AK1" s="403"/>
      <c r="AL1" s="290" t="s">
        <v>125</v>
      </c>
      <c r="AM1" s="291"/>
      <c r="AN1" s="291"/>
      <c r="AO1" s="403"/>
      <c r="AP1" s="290" t="s">
        <v>126</v>
      </c>
      <c r="AQ1" s="291"/>
      <c r="AR1" s="291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6"/>
      <c r="AI2" s="307"/>
      <c r="AJ2" s="307"/>
      <c r="AK2" s="404"/>
      <c r="AL2" s="306"/>
      <c r="AM2" s="307"/>
      <c r="AN2" s="307"/>
      <c r="AO2" s="404"/>
      <c r="AP2" s="306"/>
      <c r="AQ2" s="307"/>
      <c r="AR2" s="307"/>
      <c r="AS2" s="4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</v>
      </c>
      <c r="Q3" s="417"/>
      <c r="R3" s="417"/>
      <c r="S3" s="419" t="s">
        <v>152</v>
      </c>
      <c r="T3" s="419" t="str">
        <f>曜日!D3</f>
        <v>木</v>
      </c>
      <c r="U3" s="419" t="s">
        <v>43</v>
      </c>
      <c r="V3" s="92"/>
      <c r="W3" s="415" t="s">
        <v>48</v>
      </c>
      <c r="X3" s="415"/>
      <c r="Y3" s="415"/>
      <c r="Z3" s="415" t="s">
        <v>130</v>
      </c>
      <c r="AA3" s="411" t="s">
        <v>243</v>
      </c>
      <c r="AB3" s="411"/>
      <c r="AC3" s="411"/>
      <c r="AD3" s="411"/>
      <c r="AE3" s="411"/>
      <c r="AF3" s="411"/>
      <c r="AG3" s="412"/>
      <c r="AH3" s="268"/>
      <c r="AI3" s="269"/>
      <c r="AJ3" s="269"/>
      <c r="AK3" s="405"/>
      <c r="AL3" s="268"/>
      <c r="AM3" s="269"/>
      <c r="AN3" s="269"/>
      <c r="AO3" s="405"/>
      <c r="AP3" s="268"/>
      <c r="AQ3" s="269"/>
      <c r="AR3" s="269"/>
      <c r="AS3" s="4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>
        <v>4</v>
      </c>
      <c r="L9" s="374"/>
      <c r="M9" s="374"/>
      <c r="N9" s="374">
        <v>2</v>
      </c>
      <c r="O9" s="374"/>
      <c r="P9" s="374"/>
      <c r="Q9" s="374">
        <v>2</v>
      </c>
      <c r="R9" s="374"/>
      <c r="S9" s="374"/>
      <c r="T9" s="374">
        <v>10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1</v>
      </c>
      <c r="AD9" s="374"/>
      <c r="AE9" s="374"/>
      <c r="AF9" s="374">
        <v>1</v>
      </c>
      <c r="AG9" s="374"/>
      <c r="AH9" s="374"/>
      <c r="AI9" s="363">
        <f>K9+Q9+W9+AC9</f>
        <v>31</v>
      </c>
      <c r="AJ9" s="363"/>
      <c r="AK9" s="363"/>
      <c r="AL9" s="363">
        <f>N9+T9+Z9+AF9</f>
        <v>24</v>
      </c>
      <c r="AM9" s="363"/>
      <c r="AN9" s="363"/>
      <c r="AO9" s="364">
        <f>AI13</f>
        <v>186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>
        <v>20</v>
      </c>
      <c r="L10" s="374"/>
      <c r="M10" s="374"/>
      <c r="N10" s="374">
        <v>19</v>
      </c>
      <c r="O10" s="374"/>
      <c r="P10" s="374"/>
      <c r="Q10" s="374">
        <v>18</v>
      </c>
      <c r="R10" s="374"/>
      <c r="S10" s="374"/>
      <c r="T10" s="374">
        <v>14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32</v>
      </c>
      <c r="AD10" s="374"/>
      <c r="AE10" s="374"/>
      <c r="AF10" s="374">
        <v>26</v>
      </c>
      <c r="AG10" s="374"/>
      <c r="AH10" s="374"/>
      <c r="AI10" s="363">
        <f>K10+Q10+W10+AC10</f>
        <v>70</v>
      </c>
      <c r="AJ10" s="363"/>
      <c r="AK10" s="363"/>
      <c r="AL10" s="363">
        <f>N10+T10+Z10+AF10</f>
        <v>59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26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24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103</v>
      </c>
      <c r="AJ12" s="363"/>
      <c r="AK12" s="363"/>
      <c r="AL12" s="363">
        <f>SUM(N12+T12+Z12+AF12)</f>
        <v>83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47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4"/>
      <c r="B15" s="315"/>
      <c r="C15" s="316"/>
      <c r="D15" s="425" t="s">
        <v>29</v>
      </c>
      <c r="E15" s="426"/>
      <c r="F15" s="396" t="s">
        <v>258</v>
      </c>
      <c r="G15" s="397"/>
      <c r="H15" s="397"/>
      <c r="I15" s="397"/>
      <c r="J15" s="397"/>
      <c r="K15" s="397"/>
      <c r="L15" s="239" t="s">
        <v>153</v>
      </c>
      <c r="M15" s="240"/>
      <c r="N15" s="238" t="s">
        <v>259</v>
      </c>
      <c r="O15" s="239"/>
      <c r="P15" s="239"/>
      <c r="Q15" s="239"/>
      <c r="R15" s="239"/>
      <c r="S15" s="240"/>
      <c r="T15" s="238" t="s">
        <v>260</v>
      </c>
      <c r="U15" s="239"/>
      <c r="V15" s="239"/>
      <c r="W15" s="239"/>
      <c r="X15" s="240"/>
      <c r="Y15" s="238" t="s">
        <v>261</v>
      </c>
      <c r="Z15" s="239"/>
      <c r="AA15" s="239"/>
      <c r="AB15" s="239"/>
      <c r="AC15" s="240"/>
      <c r="AD15" s="238" t="s">
        <v>263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9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9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9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9" ht="13.5" customHeight="1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9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9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9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9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9" ht="13.5" customHeight="1">
      <c r="A25" s="314"/>
      <c r="B25" s="315"/>
      <c r="C25" s="316"/>
      <c r="D25" s="347" t="s">
        <v>225</v>
      </c>
      <c r="E25" s="348"/>
      <c r="F25" s="238" t="s">
        <v>262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259</v>
      </c>
      <c r="O25" s="239"/>
      <c r="P25" s="239"/>
      <c r="Q25" s="239"/>
      <c r="R25" s="239"/>
      <c r="S25" s="240"/>
      <c r="T25" s="238" t="s">
        <v>257</v>
      </c>
      <c r="U25" s="239"/>
      <c r="V25" s="239"/>
      <c r="W25" s="239"/>
      <c r="X25" s="240"/>
      <c r="Y25" s="233" t="s">
        <v>261</v>
      </c>
      <c r="Z25" s="234"/>
      <c r="AA25" s="234"/>
      <c r="AB25" s="234"/>
      <c r="AC25" s="237"/>
      <c r="AD25" s="238" t="s">
        <v>264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9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9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9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9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9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9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  <c r="AW31" s="202"/>
    </row>
    <row r="32" spans="1:49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  <c r="AW32" s="202"/>
    </row>
    <row r="33" spans="1:49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  <c r="AW33" s="202"/>
    </row>
    <row r="34" spans="1:49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  <c r="AW34" s="202"/>
    </row>
    <row r="35" spans="1:49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  <c r="AW35" s="202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  <c r="AW36" s="202"/>
    </row>
    <row r="37" spans="1:49" s="101" customFormat="1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  <c r="AW37" s="202"/>
    </row>
    <row r="38" spans="1:49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  <c r="AW38" s="202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  <c r="AW39" s="202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  <c r="AW40" s="201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  <c r="AW41" s="201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  <c r="AW42" s="201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  <c r="AW43" s="201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  <c r="AW44" s="201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  <c r="AW45" s="201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</v>
      </c>
      <c r="Q3" s="417"/>
      <c r="R3" s="417"/>
      <c r="S3" s="419" t="s">
        <v>152</v>
      </c>
      <c r="T3" s="419" t="str">
        <f>曜日!D4</f>
        <v>金</v>
      </c>
      <c r="U3" s="419" t="s">
        <v>31</v>
      </c>
      <c r="V3" s="92"/>
      <c r="W3" s="415" t="s">
        <v>48</v>
      </c>
      <c r="X3" s="415"/>
      <c r="Y3" s="415"/>
      <c r="Z3" s="415" t="s">
        <v>130</v>
      </c>
      <c r="AA3" s="411" t="s">
        <v>243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>
        <v>4</v>
      </c>
      <c r="L9" s="374"/>
      <c r="M9" s="374"/>
      <c r="N9" s="374">
        <v>2</v>
      </c>
      <c r="O9" s="374"/>
      <c r="P9" s="374"/>
      <c r="Q9" s="374">
        <v>2</v>
      </c>
      <c r="R9" s="374"/>
      <c r="S9" s="374"/>
      <c r="T9" s="374">
        <v>10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1</v>
      </c>
      <c r="AD9" s="374"/>
      <c r="AE9" s="374"/>
      <c r="AF9" s="374">
        <v>1</v>
      </c>
      <c r="AG9" s="374"/>
      <c r="AH9" s="374"/>
      <c r="AI9" s="363">
        <f>K9+Q9+W9+AC9</f>
        <v>31</v>
      </c>
      <c r="AJ9" s="363"/>
      <c r="AK9" s="363"/>
      <c r="AL9" s="363">
        <f>N9+T9+Z9+AF9</f>
        <v>24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>
        <v>20</v>
      </c>
      <c r="L10" s="374"/>
      <c r="M10" s="374"/>
      <c r="N10" s="374">
        <v>20</v>
      </c>
      <c r="O10" s="374"/>
      <c r="P10" s="374"/>
      <c r="Q10" s="374">
        <v>18</v>
      </c>
      <c r="R10" s="374"/>
      <c r="S10" s="374"/>
      <c r="T10" s="374">
        <v>14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32</v>
      </c>
      <c r="AD10" s="374"/>
      <c r="AE10" s="374"/>
      <c r="AF10" s="374">
        <v>26</v>
      </c>
      <c r="AG10" s="374"/>
      <c r="AH10" s="374"/>
      <c r="AI10" s="363">
        <f>K10+Q10+W10+AC10</f>
        <v>70</v>
      </c>
      <c r="AJ10" s="363"/>
      <c r="AK10" s="363"/>
      <c r="AL10" s="363">
        <f>N10+T10+Z10+AF10</f>
        <v>60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26</v>
      </c>
      <c r="L12" s="363"/>
      <c r="M12" s="363"/>
      <c r="N12" s="363">
        <f>N9+N10+N11</f>
        <v>22</v>
      </c>
      <c r="O12" s="363"/>
      <c r="P12" s="363"/>
      <c r="Q12" s="363">
        <f>Q9+Q10+Q11</f>
        <v>20</v>
      </c>
      <c r="R12" s="363"/>
      <c r="S12" s="363"/>
      <c r="T12" s="363">
        <f>SUM(T9:V11)</f>
        <v>24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103</v>
      </c>
      <c r="AJ12" s="363"/>
      <c r="AK12" s="363"/>
      <c r="AL12" s="363">
        <f>SUM(N12+T12+Z12+AF12)</f>
        <v>84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187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 t="s">
        <v>265</v>
      </c>
      <c r="G15" s="397"/>
      <c r="H15" s="397"/>
      <c r="I15" s="397"/>
      <c r="J15" s="397"/>
      <c r="K15" s="397"/>
      <c r="L15" s="239" t="s">
        <v>153</v>
      </c>
      <c r="M15" s="240"/>
      <c r="N15" s="238" t="s">
        <v>266</v>
      </c>
      <c r="O15" s="239"/>
      <c r="P15" s="239"/>
      <c r="Q15" s="239"/>
      <c r="R15" s="239"/>
      <c r="S15" s="240"/>
      <c r="T15" s="238" t="s">
        <v>267</v>
      </c>
      <c r="U15" s="239"/>
      <c r="V15" s="239"/>
      <c r="W15" s="239"/>
      <c r="X15" s="240"/>
      <c r="Y15" s="238" t="s">
        <v>261</v>
      </c>
      <c r="Z15" s="239"/>
      <c r="AA15" s="239"/>
      <c r="AB15" s="239"/>
      <c r="AC15" s="240"/>
      <c r="AD15" s="238" t="s">
        <v>248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8" sqref="Y18:AC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3</v>
      </c>
      <c r="Q3" s="417"/>
      <c r="R3" s="417"/>
      <c r="S3" s="419" t="s">
        <v>152</v>
      </c>
      <c r="T3" s="419" t="str">
        <f>曜日!D5</f>
        <v>土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273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268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>
        <v>5</v>
      </c>
      <c r="L9" s="374"/>
      <c r="M9" s="374"/>
      <c r="N9" s="374">
        <v>2</v>
      </c>
      <c r="O9" s="374"/>
      <c r="P9" s="374"/>
      <c r="Q9" s="374">
        <v>1</v>
      </c>
      <c r="R9" s="374"/>
      <c r="S9" s="374"/>
      <c r="T9" s="374">
        <v>10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1</v>
      </c>
      <c r="AD9" s="374"/>
      <c r="AE9" s="374"/>
      <c r="AF9" s="374">
        <v>1</v>
      </c>
      <c r="AG9" s="374"/>
      <c r="AH9" s="374"/>
      <c r="AI9" s="363">
        <f>K9+Q9+W9+AC9</f>
        <v>31</v>
      </c>
      <c r="AJ9" s="363"/>
      <c r="AK9" s="363"/>
      <c r="AL9" s="363">
        <f>N9+T9+Z9+AF9</f>
        <v>24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>
        <v>20</v>
      </c>
      <c r="L10" s="374"/>
      <c r="M10" s="374"/>
      <c r="N10" s="374">
        <v>19</v>
      </c>
      <c r="O10" s="374"/>
      <c r="P10" s="374"/>
      <c r="Q10" s="374">
        <v>18</v>
      </c>
      <c r="R10" s="374"/>
      <c r="S10" s="374"/>
      <c r="T10" s="374">
        <v>15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32</v>
      </c>
      <c r="AD10" s="374"/>
      <c r="AE10" s="374"/>
      <c r="AF10" s="374">
        <v>26</v>
      </c>
      <c r="AG10" s="374"/>
      <c r="AH10" s="374"/>
      <c r="AI10" s="363">
        <f>K10+Q10+W10+AC10</f>
        <v>70</v>
      </c>
      <c r="AJ10" s="363"/>
      <c r="AK10" s="363"/>
      <c r="AL10" s="363">
        <f>N10+T10+Z10+AF10</f>
        <v>60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27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103</v>
      </c>
      <c r="AJ12" s="363"/>
      <c r="AK12" s="363"/>
      <c r="AL12" s="363">
        <f>SUM(N12+T12+Z12+AF12)</f>
        <v>84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187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269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259</v>
      </c>
      <c r="O25" s="239"/>
      <c r="P25" s="239"/>
      <c r="Q25" s="239"/>
      <c r="R25" s="239"/>
      <c r="S25" s="240"/>
      <c r="T25" s="238" t="s">
        <v>267</v>
      </c>
      <c r="U25" s="239"/>
      <c r="V25" s="239"/>
      <c r="W25" s="239"/>
      <c r="X25" s="240"/>
      <c r="Y25" s="233" t="s">
        <v>261</v>
      </c>
      <c r="Z25" s="234"/>
      <c r="AA25" s="234"/>
      <c r="AB25" s="234"/>
      <c r="AC25" s="237"/>
      <c r="AD25" s="238" t="s">
        <v>270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 t="s">
        <v>271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266</v>
      </c>
      <c r="O26" s="234"/>
      <c r="P26" s="234"/>
      <c r="Q26" s="234"/>
      <c r="R26" s="234"/>
      <c r="S26" s="237"/>
      <c r="T26" s="233" t="s">
        <v>247</v>
      </c>
      <c r="U26" s="234"/>
      <c r="V26" s="234"/>
      <c r="W26" s="234"/>
      <c r="X26" s="237"/>
      <c r="Y26" s="233" t="s">
        <v>273</v>
      </c>
      <c r="Z26" s="234"/>
      <c r="AA26" s="234"/>
      <c r="AB26" s="234"/>
      <c r="AC26" s="237"/>
      <c r="AD26" s="233" t="s">
        <v>272</v>
      </c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37</v>
      </c>
      <c r="Q3" s="417"/>
      <c r="R3" s="417"/>
      <c r="S3" s="419" t="s">
        <v>152</v>
      </c>
      <c r="T3" s="419" t="str">
        <f>曜日!D6</f>
        <v>日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243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268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268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268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>
        <v>5</v>
      </c>
      <c r="L9" s="374"/>
      <c r="M9" s="374"/>
      <c r="N9" s="374">
        <v>2</v>
      </c>
      <c r="O9" s="374"/>
      <c r="P9" s="374"/>
      <c r="Q9" s="374">
        <v>1</v>
      </c>
      <c r="R9" s="374"/>
      <c r="S9" s="374"/>
      <c r="T9" s="374">
        <v>10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1</v>
      </c>
      <c r="AD9" s="374"/>
      <c r="AE9" s="374"/>
      <c r="AF9" s="374">
        <v>1</v>
      </c>
      <c r="AG9" s="374"/>
      <c r="AH9" s="374"/>
      <c r="AI9" s="363">
        <f>K9+Q9+W9+AC9</f>
        <v>31</v>
      </c>
      <c r="AJ9" s="363"/>
      <c r="AK9" s="363"/>
      <c r="AL9" s="363">
        <f>N9+T9+Z9+AF9</f>
        <v>24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>
        <v>20</v>
      </c>
      <c r="L10" s="374"/>
      <c r="M10" s="374"/>
      <c r="N10" s="374">
        <v>19</v>
      </c>
      <c r="O10" s="374"/>
      <c r="P10" s="374"/>
      <c r="Q10" s="374">
        <v>18</v>
      </c>
      <c r="R10" s="374"/>
      <c r="S10" s="374"/>
      <c r="T10" s="374">
        <v>15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32</v>
      </c>
      <c r="AD10" s="374"/>
      <c r="AE10" s="374"/>
      <c r="AF10" s="374">
        <v>26</v>
      </c>
      <c r="AG10" s="374"/>
      <c r="AH10" s="374"/>
      <c r="AI10" s="363">
        <f>K10+Q10+W10+AC10</f>
        <v>70</v>
      </c>
      <c r="AJ10" s="363"/>
      <c r="AK10" s="363"/>
      <c r="AL10" s="363">
        <f>N10+T10+Z10+AF10</f>
        <v>60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27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103</v>
      </c>
      <c r="AJ12" s="363"/>
      <c r="AK12" s="363"/>
      <c r="AL12" s="363">
        <f>SUM(N12+T12+Z12+AF12)</f>
        <v>84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187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38</v>
      </c>
      <c r="Q3" s="417"/>
      <c r="R3" s="417"/>
      <c r="S3" s="419" t="s">
        <v>152</v>
      </c>
      <c r="T3" s="419" t="str">
        <f>曜日!D7</f>
        <v>月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65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268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63">
        <v>4</v>
      </c>
      <c r="L9" s="363"/>
      <c r="M9" s="363"/>
      <c r="N9" s="363">
        <v>2</v>
      </c>
      <c r="O9" s="363"/>
      <c r="P9" s="363"/>
      <c r="Q9" s="363">
        <v>1</v>
      </c>
      <c r="R9" s="363"/>
      <c r="S9" s="363"/>
      <c r="T9" s="363">
        <v>10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31</v>
      </c>
      <c r="AJ9" s="363"/>
      <c r="AK9" s="363"/>
      <c r="AL9" s="363">
        <f>N9+T9+Z9+AF9</f>
        <v>23</v>
      </c>
      <c r="AM9" s="363"/>
      <c r="AN9" s="363"/>
      <c r="AO9" s="364">
        <f>AI13</f>
        <v>185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63">
        <v>19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32</v>
      </c>
      <c r="AD10" s="363"/>
      <c r="AE10" s="363"/>
      <c r="AF10" s="363">
        <v>26</v>
      </c>
      <c r="AG10" s="363"/>
      <c r="AH10" s="363"/>
      <c r="AI10" s="363">
        <f>K10+Q10+W10+AC10</f>
        <v>69</v>
      </c>
      <c r="AJ10" s="363"/>
      <c r="AK10" s="363"/>
      <c r="AL10" s="363">
        <f>N10+T10+Z10+AF10</f>
        <v>60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25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25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102</v>
      </c>
      <c r="AJ12" s="363"/>
      <c r="AK12" s="363"/>
      <c r="AL12" s="363">
        <f>SUM(N12+T12+Z12+AF12)</f>
        <v>83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46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185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 t="s">
        <v>274</v>
      </c>
      <c r="G20" s="397"/>
      <c r="H20" s="397"/>
      <c r="I20" s="397"/>
      <c r="J20" s="397"/>
      <c r="K20" s="397"/>
      <c r="L20" s="239" t="s">
        <v>153</v>
      </c>
      <c r="M20" s="240"/>
      <c r="N20" s="238" t="s">
        <v>266</v>
      </c>
      <c r="O20" s="239"/>
      <c r="P20" s="239"/>
      <c r="Q20" s="239"/>
      <c r="R20" s="239"/>
      <c r="S20" s="240"/>
      <c r="T20" s="238" t="s">
        <v>257</v>
      </c>
      <c r="U20" s="239"/>
      <c r="V20" s="239"/>
      <c r="W20" s="239"/>
      <c r="X20" s="240"/>
      <c r="Y20" s="233" t="s">
        <v>273</v>
      </c>
      <c r="Z20" s="234"/>
      <c r="AA20" s="234"/>
      <c r="AB20" s="234"/>
      <c r="AC20" s="237"/>
      <c r="AD20" s="238" t="s">
        <v>275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 t="s">
        <v>308</v>
      </c>
      <c r="G21" s="234"/>
      <c r="H21" s="234"/>
      <c r="I21" s="234"/>
      <c r="J21" s="234"/>
      <c r="K21" s="234"/>
      <c r="L21" s="234" t="s">
        <v>153</v>
      </c>
      <c r="M21" s="237"/>
      <c r="N21" s="233" t="s">
        <v>259</v>
      </c>
      <c r="O21" s="234"/>
      <c r="P21" s="234"/>
      <c r="Q21" s="234"/>
      <c r="R21" s="234"/>
      <c r="S21" s="237"/>
      <c r="T21" s="233" t="s">
        <v>291</v>
      </c>
      <c r="U21" s="234"/>
      <c r="V21" s="234"/>
      <c r="W21" s="234"/>
      <c r="X21" s="237"/>
      <c r="Y21" s="233" t="s">
        <v>261</v>
      </c>
      <c r="Z21" s="234"/>
      <c r="AA21" s="234"/>
      <c r="AB21" s="234"/>
      <c r="AC21" s="237"/>
      <c r="AD21" s="233" t="s">
        <v>309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276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259</v>
      </c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 t="s">
        <v>261</v>
      </c>
      <c r="Z25" s="234"/>
      <c r="AA25" s="234"/>
      <c r="AB25" s="234"/>
      <c r="AC25" s="237"/>
      <c r="AD25" s="238" t="s">
        <v>277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39</v>
      </c>
      <c r="Q3" s="417"/>
      <c r="R3" s="417"/>
      <c r="S3" s="419" t="s">
        <v>152</v>
      </c>
      <c r="T3" s="419" t="str">
        <f>曜日!D8</f>
        <v>火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233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63">
        <v>4</v>
      </c>
      <c r="L9" s="363"/>
      <c r="M9" s="363"/>
      <c r="N9" s="363">
        <v>2</v>
      </c>
      <c r="O9" s="363"/>
      <c r="P9" s="363"/>
      <c r="Q9" s="363">
        <v>1</v>
      </c>
      <c r="R9" s="363"/>
      <c r="S9" s="363"/>
      <c r="T9" s="363">
        <v>10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31</v>
      </c>
      <c r="AJ9" s="363"/>
      <c r="AK9" s="363"/>
      <c r="AL9" s="363">
        <f>N9+T9+Z9+AF9</f>
        <v>23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63">
        <v>18</v>
      </c>
      <c r="L10" s="363"/>
      <c r="M10" s="363"/>
      <c r="N10" s="363">
        <v>22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32</v>
      </c>
      <c r="AD10" s="363"/>
      <c r="AE10" s="363"/>
      <c r="AF10" s="363">
        <v>26</v>
      </c>
      <c r="AG10" s="363"/>
      <c r="AH10" s="363"/>
      <c r="AI10" s="363">
        <f>K10+Q10+W10+AC10</f>
        <v>68</v>
      </c>
      <c r="AJ10" s="363"/>
      <c r="AK10" s="363"/>
      <c r="AL10" s="363">
        <f>N10+T10+Z10+AF10</f>
        <v>63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24</v>
      </c>
      <c r="L12" s="363"/>
      <c r="M12" s="363"/>
      <c r="N12" s="363">
        <f>N9+N10+N11</f>
        <v>24</v>
      </c>
      <c r="O12" s="363"/>
      <c r="P12" s="363"/>
      <c r="Q12" s="363">
        <f>Q9+Q10+Q11</f>
        <v>19</v>
      </c>
      <c r="R12" s="363"/>
      <c r="S12" s="363"/>
      <c r="T12" s="363">
        <f>SUM(T9:V11)</f>
        <v>25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101</v>
      </c>
      <c r="AJ12" s="363"/>
      <c r="AK12" s="363"/>
      <c r="AL12" s="363">
        <f>SUM(N12+T12+Z12+AF12)</f>
        <v>86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187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 t="s">
        <v>282</v>
      </c>
      <c r="G15" s="397"/>
      <c r="H15" s="397"/>
      <c r="I15" s="397"/>
      <c r="J15" s="397"/>
      <c r="K15" s="397"/>
      <c r="L15" s="239" t="s">
        <v>153</v>
      </c>
      <c r="M15" s="240"/>
      <c r="N15" s="238" t="s">
        <v>266</v>
      </c>
      <c r="O15" s="239"/>
      <c r="P15" s="239"/>
      <c r="Q15" s="239"/>
      <c r="R15" s="239"/>
      <c r="S15" s="240"/>
      <c r="T15" s="238" t="s">
        <v>257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254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 t="s">
        <v>283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266</v>
      </c>
      <c r="O16" s="234"/>
      <c r="P16" s="234"/>
      <c r="Q16" s="234"/>
      <c r="R16" s="234"/>
      <c r="S16" s="237"/>
      <c r="T16" s="233" t="s">
        <v>247</v>
      </c>
      <c r="U16" s="234"/>
      <c r="V16" s="234"/>
      <c r="W16" s="234"/>
      <c r="X16" s="237"/>
      <c r="Y16" s="233" t="s">
        <v>261</v>
      </c>
      <c r="Z16" s="234"/>
      <c r="AA16" s="234"/>
      <c r="AB16" s="234"/>
      <c r="AC16" s="237"/>
      <c r="AD16" s="233" t="s">
        <v>254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 t="s">
        <v>286</v>
      </c>
      <c r="G17" s="234"/>
      <c r="H17" s="234"/>
      <c r="I17" s="234"/>
      <c r="J17" s="234"/>
      <c r="K17" s="234"/>
      <c r="L17" s="234" t="s">
        <v>153</v>
      </c>
      <c r="M17" s="237"/>
      <c r="N17" s="233" t="s">
        <v>266</v>
      </c>
      <c r="O17" s="234"/>
      <c r="P17" s="234"/>
      <c r="Q17" s="234"/>
      <c r="R17" s="234"/>
      <c r="S17" s="237"/>
      <c r="T17" s="233" t="s">
        <v>257</v>
      </c>
      <c r="U17" s="234"/>
      <c r="V17" s="234"/>
      <c r="W17" s="234"/>
      <c r="X17" s="237"/>
      <c r="Y17" s="233" t="s">
        <v>243</v>
      </c>
      <c r="Z17" s="234"/>
      <c r="AA17" s="234"/>
      <c r="AB17" s="234"/>
      <c r="AC17" s="237"/>
      <c r="AD17" s="233" t="s">
        <v>275</v>
      </c>
      <c r="AE17" s="234"/>
      <c r="AF17" s="234"/>
      <c r="AG17" s="234"/>
      <c r="AH17" s="234"/>
      <c r="AI17" s="234"/>
      <c r="AJ17" s="233" t="s">
        <v>287</v>
      </c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 t="s">
        <v>290</v>
      </c>
      <c r="G18" s="234"/>
      <c r="H18" s="234"/>
      <c r="I18" s="234"/>
      <c r="J18" s="234"/>
      <c r="K18" s="234"/>
      <c r="L18" s="234" t="s">
        <v>153</v>
      </c>
      <c r="M18" s="237"/>
      <c r="N18" s="233" t="s">
        <v>266</v>
      </c>
      <c r="O18" s="234"/>
      <c r="P18" s="234"/>
      <c r="Q18" s="234"/>
      <c r="R18" s="234"/>
      <c r="S18" s="237"/>
      <c r="T18" s="233" t="s">
        <v>291</v>
      </c>
      <c r="U18" s="234"/>
      <c r="V18" s="234"/>
      <c r="W18" s="234"/>
      <c r="X18" s="237"/>
      <c r="Y18" s="233" t="s">
        <v>261</v>
      </c>
      <c r="Z18" s="234"/>
      <c r="AA18" s="234"/>
      <c r="AB18" s="234"/>
      <c r="AC18" s="237"/>
      <c r="AD18" s="233" t="s">
        <v>248</v>
      </c>
      <c r="AE18" s="234"/>
      <c r="AF18" s="234"/>
      <c r="AG18" s="234"/>
      <c r="AH18" s="234"/>
      <c r="AI18" s="234"/>
      <c r="AJ18" s="233" t="s">
        <v>292</v>
      </c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 t="s">
        <v>278</v>
      </c>
      <c r="G20" s="397"/>
      <c r="H20" s="397"/>
      <c r="I20" s="397"/>
      <c r="J20" s="397"/>
      <c r="K20" s="397"/>
      <c r="L20" s="239" t="s">
        <v>153</v>
      </c>
      <c r="M20" s="240"/>
      <c r="N20" s="238" t="s">
        <v>266</v>
      </c>
      <c r="O20" s="239"/>
      <c r="P20" s="239"/>
      <c r="Q20" s="239"/>
      <c r="R20" s="239"/>
      <c r="S20" s="240"/>
      <c r="T20" s="238" t="s">
        <v>257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279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 t="s">
        <v>284</v>
      </c>
      <c r="G21" s="234"/>
      <c r="H21" s="234"/>
      <c r="I21" s="234"/>
      <c r="J21" s="234"/>
      <c r="K21" s="234"/>
      <c r="L21" s="234" t="s">
        <v>153</v>
      </c>
      <c r="M21" s="237"/>
      <c r="N21" s="233" t="s">
        <v>266</v>
      </c>
      <c r="O21" s="234"/>
      <c r="P21" s="234"/>
      <c r="Q21" s="234"/>
      <c r="R21" s="234"/>
      <c r="S21" s="237"/>
      <c r="T21" s="233" t="s">
        <v>247</v>
      </c>
      <c r="U21" s="234"/>
      <c r="V21" s="234"/>
      <c r="W21" s="234"/>
      <c r="X21" s="237"/>
      <c r="Y21" s="233" t="s">
        <v>243</v>
      </c>
      <c r="Z21" s="234"/>
      <c r="AA21" s="234"/>
      <c r="AB21" s="234"/>
      <c r="AC21" s="237"/>
      <c r="AD21" s="233" t="s">
        <v>285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280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266</v>
      </c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281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 t="s">
        <v>288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266</v>
      </c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 t="s">
        <v>243</v>
      </c>
      <c r="Z26" s="234"/>
      <c r="AA26" s="234"/>
      <c r="AB26" s="234"/>
      <c r="AC26" s="237"/>
      <c r="AD26" s="233" t="s">
        <v>289</v>
      </c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290</v>
      </c>
      <c r="E34" s="249"/>
      <c r="F34" s="249"/>
      <c r="G34" s="249"/>
      <c r="H34" s="249"/>
      <c r="I34" s="234" t="s">
        <v>153</v>
      </c>
      <c r="J34" s="237"/>
      <c r="K34" s="238" t="s">
        <v>253</v>
      </c>
      <c r="L34" s="239"/>
      <c r="M34" s="239"/>
      <c r="N34" s="239"/>
      <c r="O34" s="240"/>
      <c r="P34" s="233" t="s">
        <v>248</v>
      </c>
      <c r="Q34" s="234"/>
      <c r="R34" s="234"/>
      <c r="S34" s="230" t="s">
        <v>255</v>
      </c>
      <c r="T34" s="231"/>
      <c r="U34" s="231"/>
      <c r="V34" s="231"/>
      <c r="W34" s="232"/>
      <c r="X34" s="235" t="s">
        <v>293</v>
      </c>
      <c r="Y34" s="236"/>
      <c r="Z34" s="236"/>
      <c r="AA34" s="236"/>
      <c r="AB34" s="241"/>
      <c r="AC34" s="235" t="s">
        <v>294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2" t="s">
        <v>295</v>
      </c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40</v>
      </c>
      <c r="Q3" s="417"/>
      <c r="R3" s="417"/>
      <c r="S3" s="419" t="s">
        <v>152</v>
      </c>
      <c r="T3" s="419" t="str">
        <f>曜日!D9</f>
        <v>水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233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63">
        <v>4</v>
      </c>
      <c r="L9" s="363"/>
      <c r="M9" s="363"/>
      <c r="N9" s="363">
        <v>2</v>
      </c>
      <c r="O9" s="363"/>
      <c r="P9" s="363"/>
      <c r="Q9" s="363">
        <v>2</v>
      </c>
      <c r="R9" s="363"/>
      <c r="S9" s="363"/>
      <c r="T9" s="363">
        <v>12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32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63">
        <v>18</v>
      </c>
      <c r="L10" s="363"/>
      <c r="M10" s="363"/>
      <c r="N10" s="363">
        <v>22</v>
      </c>
      <c r="O10" s="363"/>
      <c r="P10" s="363"/>
      <c r="Q10" s="363">
        <v>17</v>
      </c>
      <c r="R10" s="363"/>
      <c r="S10" s="363"/>
      <c r="T10" s="363">
        <v>14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32</v>
      </c>
      <c r="AD10" s="363"/>
      <c r="AE10" s="363"/>
      <c r="AF10" s="363">
        <v>26</v>
      </c>
      <c r="AG10" s="363"/>
      <c r="AH10" s="363"/>
      <c r="AI10" s="363">
        <f>K10+Q10+W10+AC10</f>
        <v>67</v>
      </c>
      <c r="AJ10" s="363"/>
      <c r="AK10" s="363"/>
      <c r="AL10" s="363">
        <f>N10+T10+Z10+AF10</f>
        <v>62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24</v>
      </c>
      <c r="L12" s="363"/>
      <c r="M12" s="363"/>
      <c r="N12" s="363">
        <f>N9+N10+N11</f>
        <v>24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101</v>
      </c>
      <c r="AJ12" s="363"/>
      <c r="AK12" s="363"/>
      <c r="AL12" s="363">
        <f>SUM(N12+T12+Z12+AF12)</f>
        <v>87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4"/>
      <c r="B15" s="315"/>
      <c r="C15" s="316"/>
      <c r="D15" s="425" t="s">
        <v>29</v>
      </c>
      <c r="E15" s="426"/>
      <c r="F15" s="396" t="s">
        <v>296</v>
      </c>
      <c r="G15" s="397"/>
      <c r="H15" s="397"/>
      <c r="I15" s="397"/>
      <c r="J15" s="397"/>
      <c r="K15" s="397"/>
      <c r="L15" s="239" t="s">
        <v>153</v>
      </c>
      <c r="M15" s="240"/>
      <c r="N15" s="238" t="s">
        <v>259</v>
      </c>
      <c r="O15" s="239"/>
      <c r="P15" s="239"/>
      <c r="Q15" s="239"/>
      <c r="R15" s="239"/>
      <c r="S15" s="240"/>
      <c r="T15" s="238" t="s">
        <v>267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297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 ht="13.5" customHeight="1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298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259</v>
      </c>
      <c r="O25" s="239"/>
      <c r="P25" s="239"/>
      <c r="Q25" s="239"/>
      <c r="R25" s="239"/>
      <c r="S25" s="240"/>
      <c r="T25" s="238" t="s">
        <v>291</v>
      </c>
      <c r="U25" s="239"/>
      <c r="V25" s="239"/>
      <c r="W25" s="239"/>
      <c r="X25" s="240"/>
      <c r="Y25" s="233" t="s">
        <v>273</v>
      </c>
      <c r="Z25" s="234"/>
      <c r="AA25" s="234"/>
      <c r="AB25" s="234"/>
      <c r="AC25" s="237"/>
      <c r="AD25" s="238" t="s">
        <v>300</v>
      </c>
      <c r="AE25" s="239"/>
      <c r="AF25" s="239"/>
      <c r="AG25" s="239"/>
      <c r="AH25" s="239"/>
      <c r="AI25" s="240"/>
      <c r="AJ25" s="238" t="s">
        <v>301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 t="s">
        <v>299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259</v>
      </c>
      <c r="O26" s="234"/>
      <c r="P26" s="234"/>
      <c r="Q26" s="234"/>
      <c r="R26" s="234"/>
      <c r="S26" s="237"/>
      <c r="T26" s="233" t="s">
        <v>291</v>
      </c>
      <c r="U26" s="234"/>
      <c r="V26" s="234"/>
      <c r="W26" s="234"/>
      <c r="X26" s="237"/>
      <c r="Y26" s="233" t="s">
        <v>273</v>
      </c>
      <c r="Z26" s="234"/>
      <c r="AA26" s="234"/>
      <c r="AB26" s="234"/>
      <c r="AC26" s="237"/>
      <c r="AD26" s="233" t="s">
        <v>300</v>
      </c>
      <c r="AE26" s="234"/>
      <c r="AF26" s="234"/>
      <c r="AG26" s="234"/>
      <c r="AH26" s="234"/>
      <c r="AI26" s="237"/>
      <c r="AJ26" s="233" t="s">
        <v>301</v>
      </c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290</v>
      </c>
      <c r="E34" s="249"/>
      <c r="F34" s="249"/>
      <c r="G34" s="249"/>
      <c r="H34" s="249"/>
      <c r="I34" s="234" t="s">
        <v>153</v>
      </c>
      <c r="J34" s="237"/>
      <c r="K34" s="238" t="s">
        <v>253</v>
      </c>
      <c r="L34" s="239"/>
      <c r="M34" s="239"/>
      <c r="N34" s="239"/>
      <c r="O34" s="240"/>
      <c r="P34" s="233" t="s">
        <v>248</v>
      </c>
      <c r="Q34" s="234"/>
      <c r="R34" s="234"/>
      <c r="S34" s="230" t="s">
        <v>255</v>
      </c>
      <c r="T34" s="231"/>
      <c r="U34" s="231"/>
      <c r="V34" s="231"/>
      <c r="W34" s="232"/>
      <c r="X34" s="235" t="s">
        <v>293</v>
      </c>
      <c r="Y34" s="236"/>
      <c r="Z34" s="236"/>
      <c r="AA34" s="236"/>
      <c r="AB34" s="241"/>
      <c r="AC34" s="235" t="s">
        <v>294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4</v>
      </c>
      <c r="Q3" s="417"/>
      <c r="R3" s="417"/>
      <c r="S3" s="419" t="s">
        <v>152</v>
      </c>
      <c r="T3" s="419" t="str">
        <f>曜日!D3</f>
        <v>木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233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63">
        <v>3</v>
      </c>
      <c r="L9" s="363"/>
      <c r="M9" s="363"/>
      <c r="N9" s="363">
        <v>2</v>
      </c>
      <c r="O9" s="363"/>
      <c r="P9" s="363"/>
      <c r="Q9" s="363">
        <v>2</v>
      </c>
      <c r="R9" s="363"/>
      <c r="S9" s="363"/>
      <c r="T9" s="363">
        <v>12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31</v>
      </c>
      <c r="AJ9" s="363"/>
      <c r="AK9" s="363"/>
      <c r="AL9" s="363">
        <f>N9+T9+Z9+AF9</f>
        <v>25</v>
      </c>
      <c r="AM9" s="363"/>
      <c r="AN9" s="363"/>
      <c r="AO9" s="364">
        <f>AI13</f>
        <v>186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63">
        <v>17</v>
      </c>
      <c r="L10" s="363"/>
      <c r="M10" s="363"/>
      <c r="N10" s="363">
        <v>22</v>
      </c>
      <c r="O10" s="363"/>
      <c r="P10" s="363"/>
      <c r="Q10" s="363">
        <v>17</v>
      </c>
      <c r="R10" s="363"/>
      <c r="S10" s="363"/>
      <c r="T10" s="363">
        <v>14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32</v>
      </c>
      <c r="AD10" s="363"/>
      <c r="AE10" s="363"/>
      <c r="AF10" s="363">
        <v>26</v>
      </c>
      <c r="AG10" s="363"/>
      <c r="AH10" s="363"/>
      <c r="AI10" s="363">
        <f>K10+Q10+W10+AC10</f>
        <v>66</v>
      </c>
      <c r="AJ10" s="363"/>
      <c r="AK10" s="363"/>
      <c r="AL10" s="363">
        <f>N10+T10+Z10+AF10</f>
        <v>62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22</v>
      </c>
      <c r="L12" s="363"/>
      <c r="M12" s="363"/>
      <c r="N12" s="363">
        <f>N9+N10+N11</f>
        <v>24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99</v>
      </c>
      <c r="AJ12" s="363"/>
      <c r="AK12" s="363"/>
      <c r="AL12" s="363">
        <f>SUM(N12+T12+Z12+AF12)</f>
        <v>87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46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 t="s">
        <v>302</v>
      </c>
      <c r="G20" s="397"/>
      <c r="H20" s="397"/>
      <c r="I20" s="397"/>
      <c r="J20" s="397"/>
      <c r="K20" s="397"/>
      <c r="L20" s="239" t="s">
        <v>153</v>
      </c>
      <c r="M20" s="240"/>
      <c r="N20" s="238" t="s">
        <v>266</v>
      </c>
      <c r="O20" s="239"/>
      <c r="P20" s="239"/>
      <c r="Q20" s="239"/>
      <c r="R20" s="239"/>
      <c r="S20" s="240"/>
      <c r="T20" s="238" t="s">
        <v>257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275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 t="s">
        <v>303</v>
      </c>
      <c r="G21" s="234"/>
      <c r="H21" s="234"/>
      <c r="I21" s="234"/>
      <c r="J21" s="234"/>
      <c r="K21" s="234"/>
      <c r="L21" s="234" t="s">
        <v>153</v>
      </c>
      <c r="M21" s="237"/>
      <c r="N21" s="233" t="s">
        <v>259</v>
      </c>
      <c r="O21" s="234"/>
      <c r="P21" s="234"/>
      <c r="Q21" s="234"/>
      <c r="R21" s="234"/>
      <c r="S21" s="237"/>
      <c r="T21" s="233" t="s">
        <v>267</v>
      </c>
      <c r="U21" s="234"/>
      <c r="V21" s="234"/>
      <c r="W21" s="234"/>
      <c r="X21" s="237"/>
      <c r="Y21" s="233" t="s">
        <v>243</v>
      </c>
      <c r="Z21" s="234"/>
      <c r="AA21" s="234"/>
      <c r="AB21" s="234"/>
      <c r="AC21" s="237"/>
      <c r="AD21" s="233" t="s">
        <v>248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290</v>
      </c>
      <c r="E34" s="249"/>
      <c r="F34" s="249"/>
      <c r="G34" s="249"/>
      <c r="H34" s="249"/>
      <c r="I34" s="234" t="s">
        <v>153</v>
      </c>
      <c r="J34" s="237"/>
      <c r="K34" s="238" t="s">
        <v>253</v>
      </c>
      <c r="L34" s="239"/>
      <c r="M34" s="239"/>
      <c r="N34" s="239"/>
      <c r="O34" s="240"/>
      <c r="P34" s="233" t="s">
        <v>248</v>
      </c>
      <c r="Q34" s="234"/>
      <c r="R34" s="234"/>
      <c r="S34" s="230" t="s">
        <v>255</v>
      </c>
      <c r="T34" s="231"/>
      <c r="U34" s="231"/>
      <c r="V34" s="231"/>
      <c r="W34" s="232"/>
      <c r="X34" s="235" t="s">
        <v>293</v>
      </c>
      <c r="Y34" s="236"/>
      <c r="Z34" s="236"/>
      <c r="AA34" s="236"/>
      <c r="AB34" s="241"/>
      <c r="AC34" s="235" t="s">
        <v>294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5</v>
      </c>
      <c r="Q3" s="417"/>
      <c r="R3" s="417"/>
      <c r="S3" s="419" t="s">
        <v>152</v>
      </c>
      <c r="T3" s="419" t="str">
        <f>曜日!D4</f>
        <v>金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233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63">
        <v>2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12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30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63">
        <v>18</v>
      </c>
      <c r="L10" s="363"/>
      <c r="M10" s="363"/>
      <c r="N10" s="363">
        <v>22</v>
      </c>
      <c r="O10" s="363"/>
      <c r="P10" s="363"/>
      <c r="Q10" s="363">
        <v>17</v>
      </c>
      <c r="R10" s="363"/>
      <c r="S10" s="363"/>
      <c r="T10" s="363">
        <v>14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32</v>
      </c>
      <c r="AD10" s="363"/>
      <c r="AE10" s="363"/>
      <c r="AF10" s="363">
        <v>26</v>
      </c>
      <c r="AG10" s="363"/>
      <c r="AH10" s="363"/>
      <c r="AI10" s="363">
        <f>K10+Q10+W10+AC10</f>
        <v>67</v>
      </c>
      <c r="AJ10" s="363"/>
      <c r="AK10" s="363"/>
      <c r="AL10" s="363">
        <f>N10+T10+Z10+AF10</f>
        <v>62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22</v>
      </c>
      <c r="L12" s="363"/>
      <c r="M12" s="363"/>
      <c r="N12" s="363">
        <f>N9+N10+N11</f>
        <v>25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99</v>
      </c>
      <c r="AJ12" s="363"/>
      <c r="AK12" s="363"/>
      <c r="AL12" s="363">
        <f>SUM(N12+T12+Z12+AF12)</f>
        <v>88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47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187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4"/>
      <c r="B15" s="315"/>
      <c r="C15" s="316"/>
      <c r="D15" s="425" t="s">
        <v>29</v>
      </c>
      <c r="E15" s="426"/>
      <c r="F15" s="396" t="s">
        <v>306</v>
      </c>
      <c r="G15" s="397"/>
      <c r="H15" s="397"/>
      <c r="I15" s="397"/>
      <c r="J15" s="397"/>
      <c r="K15" s="397"/>
      <c r="L15" s="239" t="s">
        <v>153</v>
      </c>
      <c r="M15" s="240"/>
      <c r="N15" s="238" t="s">
        <v>266</v>
      </c>
      <c r="O15" s="239"/>
      <c r="P15" s="239"/>
      <c r="Q15" s="239"/>
      <c r="R15" s="239"/>
      <c r="S15" s="240"/>
      <c r="T15" s="238" t="s">
        <v>247</v>
      </c>
      <c r="U15" s="239"/>
      <c r="V15" s="239"/>
      <c r="W15" s="239"/>
      <c r="X15" s="240"/>
      <c r="Y15" s="238" t="s">
        <v>273</v>
      </c>
      <c r="Z15" s="239"/>
      <c r="AA15" s="239"/>
      <c r="AB15" s="239"/>
      <c r="AC15" s="240"/>
      <c r="AD15" s="238" t="s">
        <v>254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 t="s">
        <v>307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259</v>
      </c>
      <c r="O16" s="234"/>
      <c r="P16" s="234"/>
      <c r="Q16" s="234"/>
      <c r="R16" s="234"/>
      <c r="S16" s="237"/>
      <c r="T16" s="233" t="s">
        <v>267</v>
      </c>
      <c r="U16" s="234"/>
      <c r="V16" s="234"/>
      <c r="W16" s="234"/>
      <c r="X16" s="237"/>
      <c r="Y16" s="233" t="s">
        <v>243</v>
      </c>
      <c r="Z16" s="234"/>
      <c r="AA16" s="234"/>
      <c r="AB16" s="234"/>
      <c r="AC16" s="237"/>
      <c r="AD16" s="233" t="s">
        <v>263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 t="s">
        <v>304</v>
      </c>
      <c r="G20" s="397"/>
      <c r="H20" s="397"/>
      <c r="I20" s="397"/>
      <c r="J20" s="397"/>
      <c r="K20" s="397"/>
      <c r="L20" s="239" t="s">
        <v>153</v>
      </c>
      <c r="M20" s="240"/>
      <c r="N20" s="238" t="s">
        <v>259</v>
      </c>
      <c r="O20" s="239"/>
      <c r="P20" s="239"/>
      <c r="Q20" s="239"/>
      <c r="R20" s="239"/>
      <c r="S20" s="240"/>
      <c r="T20" s="238" t="s">
        <v>267</v>
      </c>
      <c r="U20" s="239"/>
      <c r="V20" s="239"/>
      <c r="W20" s="239"/>
      <c r="X20" s="240"/>
      <c r="Y20" s="233" t="s">
        <v>261</v>
      </c>
      <c r="Z20" s="234"/>
      <c r="AA20" s="234"/>
      <c r="AB20" s="234"/>
      <c r="AC20" s="237"/>
      <c r="AD20" s="238" t="s">
        <v>305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290</v>
      </c>
      <c r="E34" s="249"/>
      <c r="F34" s="249"/>
      <c r="G34" s="249"/>
      <c r="H34" s="249"/>
      <c r="I34" s="234" t="s">
        <v>153</v>
      </c>
      <c r="J34" s="237"/>
      <c r="K34" s="238" t="s">
        <v>253</v>
      </c>
      <c r="L34" s="239"/>
      <c r="M34" s="239"/>
      <c r="N34" s="239"/>
      <c r="O34" s="240"/>
      <c r="P34" s="233" t="s">
        <v>248</v>
      </c>
      <c r="Q34" s="234"/>
      <c r="R34" s="234"/>
      <c r="S34" s="230" t="s">
        <v>255</v>
      </c>
      <c r="T34" s="231"/>
      <c r="U34" s="231"/>
      <c r="V34" s="231"/>
      <c r="W34" s="232"/>
      <c r="X34" s="235" t="s">
        <v>293</v>
      </c>
      <c r="Y34" s="236"/>
      <c r="Z34" s="236"/>
      <c r="AA34" s="236"/>
      <c r="AB34" s="241"/>
      <c r="AC34" s="235" t="s">
        <v>294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6</v>
      </c>
      <c r="Q3" s="417"/>
      <c r="R3" s="417"/>
      <c r="S3" s="419" t="s">
        <v>152</v>
      </c>
      <c r="T3" s="419" t="str">
        <f>曜日!D5</f>
        <v>土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233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268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268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63">
        <v>2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12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30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63">
        <v>18</v>
      </c>
      <c r="L10" s="363"/>
      <c r="M10" s="363"/>
      <c r="N10" s="363">
        <v>22</v>
      </c>
      <c r="O10" s="363"/>
      <c r="P10" s="363"/>
      <c r="Q10" s="363">
        <v>17</v>
      </c>
      <c r="R10" s="363"/>
      <c r="S10" s="363"/>
      <c r="T10" s="363">
        <v>14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32</v>
      </c>
      <c r="AD10" s="363"/>
      <c r="AE10" s="363"/>
      <c r="AF10" s="363">
        <v>26</v>
      </c>
      <c r="AG10" s="363"/>
      <c r="AH10" s="363"/>
      <c r="AI10" s="363">
        <f>K10+Q10+W10+AC10</f>
        <v>67</v>
      </c>
      <c r="AJ10" s="363"/>
      <c r="AK10" s="363"/>
      <c r="AL10" s="363">
        <f>N10+T10+Z10+AF10</f>
        <v>62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22</v>
      </c>
      <c r="L12" s="363"/>
      <c r="M12" s="363"/>
      <c r="N12" s="363">
        <f>N9+N10+N11</f>
        <v>25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99</v>
      </c>
      <c r="AJ12" s="363"/>
      <c r="AK12" s="363"/>
      <c r="AL12" s="363">
        <f>SUM(N12+T12+Z12+AF12)</f>
        <v>88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47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187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290</v>
      </c>
      <c r="E34" s="249"/>
      <c r="F34" s="249"/>
      <c r="G34" s="249"/>
      <c r="H34" s="249"/>
      <c r="I34" s="234" t="s">
        <v>153</v>
      </c>
      <c r="J34" s="237"/>
      <c r="K34" s="238" t="s">
        <v>253</v>
      </c>
      <c r="L34" s="239"/>
      <c r="M34" s="239"/>
      <c r="N34" s="239"/>
      <c r="O34" s="240"/>
      <c r="P34" s="233" t="s">
        <v>248</v>
      </c>
      <c r="Q34" s="234"/>
      <c r="R34" s="234"/>
      <c r="S34" s="230" t="s">
        <v>255</v>
      </c>
      <c r="T34" s="231"/>
      <c r="U34" s="231"/>
      <c r="V34" s="231"/>
      <c r="W34" s="232"/>
      <c r="X34" s="235" t="s">
        <v>293</v>
      </c>
      <c r="Y34" s="236"/>
      <c r="Z34" s="236"/>
      <c r="AA34" s="236"/>
      <c r="AB34" s="241"/>
      <c r="AC34" s="235" t="s">
        <v>294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7</v>
      </c>
      <c r="Q3" s="417"/>
      <c r="R3" s="417"/>
      <c r="S3" s="419" t="s">
        <v>152</v>
      </c>
      <c r="T3" s="419" t="str">
        <f>曜日!D6</f>
        <v>日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233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/>
      <c r="G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268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268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268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63">
        <v>2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12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30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63">
        <v>18</v>
      </c>
      <c r="L10" s="363"/>
      <c r="M10" s="363"/>
      <c r="N10" s="363">
        <v>22</v>
      </c>
      <c r="O10" s="363"/>
      <c r="P10" s="363"/>
      <c r="Q10" s="363">
        <v>17</v>
      </c>
      <c r="R10" s="363"/>
      <c r="S10" s="363"/>
      <c r="T10" s="363">
        <v>14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32</v>
      </c>
      <c r="AD10" s="363"/>
      <c r="AE10" s="363"/>
      <c r="AF10" s="363">
        <v>26</v>
      </c>
      <c r="AG10" s="363"/>
      <c r="AH10" s="363"/>
      <c r="AI10" s="363">
        <f>K10+Q10+W10+AC10</f>
        <v>67</v>
      </c>
      <c r="AJ10" s="363"/>
      <c r="AK10" s="363"/>
      <c r="AL10" s="363">
        <f>N10+T10+Z10+AF10</f>
        <v>62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22</v>
      </c>
      <c r="L12" s="363"/>
      <c r="M12" s="363"/>
      <c r="N12" s="363">
        <f>N9+N10+N11</f>
        <v>25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99</v>
      </c>
      <c r="AJ12" s="363"/>
      <c r="AK12" s="363"/>
      <c r="AL12" s="363">
        <f>SUM(N12+T12+Z12+AF12)</f>
        <v>88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47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187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290</v>
      </c>
      <c r="E34" s="249"/>
      <c r="F34" s="249"/>
      <c r="G34" s="249"/>
      <c r="H34" s="249"/>
      <c r="I34" s="234" t="s">
        <v>153</v>
      </c>
      <c r="J34" s="237"/>
      <c r="K34" s="238" t="s">
        <v>253</v>
      </c>
      <c r="L34" s="239"/>
      <c r="M34" s="239"/>
      <c r="N34" s="239"/>
      <c r="O34" s="240"/>
      <c r="P34" s="233" t="s">
        <v>248</v>
      </c>
      <c r="Q34" s="234"/>
      <c r="R34" s="234"/>
      <c r="S34" s="230" t="s">
        <v>255</v>
      </c>
      <c r="T34" s="231"/>
      <c r="U34" s="231"/>
      <c r="V34" s="231"/>
      <c r="W34" s="232"/>
      <c r="X34" s="235" t="s">
        <v>293</v>
      </c>
      <c r="Y34" s="236"/>
      <c r="Z34" s="236"/>
      <c r="AA34" s="236"/>
      <c r="AB34" s="241"/>
      <c r="AC34" s="235" t="s">
        <v>294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8</v>
      </c>
      <c r="Q3" s="417"/>
      <c r="R3" s="417"/>
      <c r="S3" s="419" t="s">
        <v>152</v>
      </c>
      <c r="T3" s="419" t="str">
        <f>曜日!D7</f>
        <v>月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233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268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63">
        <v>2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12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30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63">
        <v>18</v>
      </c>
      <c r="L10" s="363"/>
      <c r="M10" s="363"/>
      <c r="N10" s="363">
        <v>22</v>
      </c>
      <c r="O10" s="363"/>
      <c r="P10" s="363"/>
      <c r="Q10" s="363">
        <v>17</v>
      </c>
      <c r="R10" s="363"/>
      <c r="S10" s="363"/>
      <c r="T10" s="363">
        <v>14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32</v>
      </c>
      <c r="AD10" s="363"/>
      <c r="AE10" s="363"/>
      <c r="AF10" s="363">
        <v>26</v>
      </c>
      <c r="AG10" s="363"/>
      <c r="AH10" s="363"/>
      <c r="AI10" s="363">
        <f>K10+Q10+W10+AC10</f>
        <v>67</v>
      </c>
      <c r="AJ10" s="363"/>
      <c r="AK10" s="363"/>
      <c r="AL10" s="363">
        <f>N10+T10+Z10+AF10</f>
        <v>62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22</v>
      </c>
      <c r="L12" s="363"/>
      <c r="M12" s="363"/>
      <c r="N12" s="363">
        <f>N9+N10+N11</f>
        <v>25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99</v>
      </c>
      <c r="AJ12" s="363"/>
      <c r="AK12" s="363"/>
      <c r="AL12" s="363">
        <f>SUM(N12+T12+Z12+AF12)</f>
        <v>88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47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187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290</v>
      </c>
      <c r="E34" s="249"/>
      <c r="F34" s="249"/>
      <c r="G34" s="249"/>
      <c r="H34" s="249"/>
      <c r="I34" s="234" t="s">
        <v>153</v>
      </c>
      <c r="J34" s="237"/>
      <c r="K34" s="238" t="s">
        <v>253</v>
      </c>
      <c r="L34" s="239"/>
      <c r="M34" s="239"/>
      <c r="N34" s="239"/>
      <c r="O34" s="240"/>
      <c r="P34" s="233" t="s">
        <v>248</v>
      </c>
      <c r="Q34" s="234"/>
      <c r="R34" s="234"/>
      <c r="S34" s="230" t="s">
        <v>255</v>
      </c>
      <c r="T34" s="231"/>
      <c r="U34" s="231"/>
      <c r="V34" s="231"/>
      <c r="W34" s="232"/>
      <c r="X34" s="235" t="s">
        <v>293</v>
      </c>
      <c r="Y34" s="236"/>
      <c r="Z34" s="236"/>
      <c r="AA34" s="236"/>
      <c r="AB34" s="241"/>
      <c r="AC34" s="235" t="s">
        <v>294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9</v>
      </c>
      <c r="Q3" s="417"/>
      <c r="R3" s="417"/>
      <c r="S3" s="419" t="s">
        <v>152</v>
      </c>
      <c r="T3" s="419" t="str">
        <f>曜日!D8</f>
        <v>火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273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63">
        <v>2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12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30</v>
      </c>
      <c r="AJ9" s="363"/>
      <c r="AK9" s="363"/>
      <c r="AL9" s="363">
        <f>N9+T9+Z9+AF9</f>
        <v>26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63">
        <v>18</v>
      </c>
      <c r="L10" s="363"/>
      <c r="M10" s="363"/>
      <c r="N10" s="363">
        <v>23</v>
      </c>
      <c r="O10" s="363"/>
      <c r="P10" s="363"/>
      <c r="Q10" s="363">
        <v>17</v>
      </c>
      <c r="R10" s="363"/>
      <c r="S10" s="363"/>
      <c r="T10" s="363">
        <v>14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32</v>
      </c>
      <c r="AD10" s="363"/>
      <c r="AE10" s="363"/>
      <c r="AF10" s="363">
        <v>26</v>
      </c>
      <c r="AG10" s="363"/>
      <c r="AH10" s="363"/>
      <c r="AI10" s="363">
        <f>K10+Q10+W10+AC10</f>
        <v>67</v>
      </c>
      <c r="AJ10" s="363"/>
      <c r="AK10" s="363"/>
      <c r="AL10" s="363">
        <f>N10+T10+Z10+AF10</f>
        <v>63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22</v>
      </c>
      <c r="L12" s="363"/>
      <c r="M12" s="363"/>
      <c r="N12" s="363">
        <f>N9+N10+N11</f>
        <v>26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27</v>
      </c>
      <c r="AG12" s="363"/>
      <c r="AH12" s="363"/>
      <c r="AI12" s="363">
        <f>SUM(K12+Q12+W12+AC12)</f>
        <v>99</v>
      </c>
      <c r="AJ12" s="363"/>
      <c r="AK12" s="363"/>
      <c r="AL12" s="363">
        <f>SUM(N12+T12+Z12+AF12)</f>
        <v>89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509" t="s">
        <v>310</v>
      </c>
      <c r="G15" s="510"/>
      <c r="H15" s="510"/>
      <c r="I15" s="510"/>
      <c r="J15" s="510"/>
      <c r="K15" s="510"/>
      <c r="L15" s="239" t="s">
        <v>153</v>
      </c>
      <c r="M15" s="240"/>
      <c r="N15" s="238" t="s">
        <v>266</v>
      </c>
      <c r="O15" s="239"/>
      <c r="P15" s="239"/>
      <c r="Q15" s="239"/>
      <c r="R15" s="239"/>
      <c r="S15" s="240"/>
      <c r="T15" s="238" t="s">
        <v>257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305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290</v>
      </c>
      <c r="E34" s="249"/>
      <c r="F34" s="249"/>
      <c r="G34" s="249"/>
      <c r="H34" s="249"/>
      <c r="I34" s="234" t="s">
        <v>153</v>
      </c>
      <c r="J34" s="237"/>
      <c r="K34" s="238" t="s">
        <v>253</v>
      </c>
      <c r="L34" s="239"/>
      <c r="M34" s="239"/>
      <c r="N34" s="239"/>
      <c r="O34" s="240"/>
      <c r="P34" s="233" t="s">
        <v>248</v>
      </c>
      <c r="Q34" s="234"/>
      <c r="R34" s="234"/>
      <c r="S34" s="230" t="s">
        <v>255</v>
      </c>
      <c r="T34" s="231"/>
      <c r="U34" s="231"/>
      <c r="V34" s="231"/>
      <c r="W34" s="232"/>
      <c r="X34" s="235" t="s">
        <v>293</v>
      </c>
      <c r="Y34" s="236"/>
      <c r="Z34" s="236"/>
      <c r="AA34" s="236"/>
      <c r="AB34" s="241"/>
      <c r="AC34" s="235" t="s">
        <v>294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tabSelected="1"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10</v>
      </c>
      <c r="Q3" s="417"/>
      <c r="R3" s="417"/>
      <c r="S3" s="419" t="s">
        <v>152</v>
      </c>
      <c r="T3" s="419" t="str">
        <f>曜日!D9</f>
        <v>水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273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1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63">
        <v>2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12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30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63">
        <v>18</v>
      </c>
      <c r="L10" s="363"/>
      <c r="M10" s="363"/>
      <c r="N10" s="363">
        <v>23</v>
      </c>
      <c r="O10" s="363"/>
      <c r="P10" s="363"/>
      <c r="Q10" s="363">
        <v>17</v>
      </c>
      <c r="R10" s="363"/>
      <c r="S10" s="363"/>
      <c r="T10" s="363">
        <v>14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32</v>
      </c>
      <c r="AD10" s="363"/>
      <c r="AE10" s="363"/>
      <c r="AF10" s="363">
        <v>25</v>
      </c>
      <c r="AG10" s="363"/>
      <c r="AH10" s="363"/>
      <c r="AI10" s="363">
        <f>K10+Q10+W10+AC10</f>
        <v>67</v>
      </c>
      <c r="AJ10" s="363"/>
      <c r="AK10" s="363"/>
      <c r="AL10" s="363">
        <f>N10+T10+Z10+AF10</f>
        <v>62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22</v>
      </c>
      <c r="L12" s="363"/>
      <c r="M12" s="363"/>
      <c r="N12" s="363">
        <f>N9+N10+N11</f>
        <v>26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33</v>
      </c>
      <c r="AD12" s="363"/>
      <c r="AE12" s="363"/>
      <c r="AF12" s="363">
        <f>SUM(AF9:AH11)</f>
        <v>26</v>
      </c>
      <c r="AG12" s="363"/>
      <c r="AH12" s="363"/>
      <c r="AI12" s="363">
        <f>SUM(K12+Q12+W12+AC12)</f>
        <v>99</v>
      </c>
      <c r="AJ12" s="363"/>
      <c r="AK12" s="363"/>
      <c r="AL12" s="363">
        <f>SUM(N12+T12+Z12+AF12)</f>
        <v>88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187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 t="s">
        <v>311</v>
      </c>
      <c r="G20" s="397"/>
      <c r="H20" s="397"/>
      <c r="I20" s="397"/>
      <c r="J20" s="397"/>
      <c r="K20" s="397"/>
      <c r="L20" s="239" t="s">
        <v>153</v>
      </c>
      <c r="M20" s="240"/>
      <c r="N20" s="238" t="s">
        <v>266</v>
      </c>
      <c r="O20" s="239"/>
      <c r="P20" s="239"/>
      <c r="Q20" s="239"/>
      <c r="R20" s="239"/>
      <c r="S20" s="240"/>
      <c r="T20" s="238" t="s">
        <v>267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312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 t="s">
        <v>245</v>
      </c>
      <c r="E31" s="434"/>
      <c r="F31" s="434"/>
      <c r="G31" s="434"/>
      <c r="H31" s="434"/>
      <c r="I31" s="239" t="s">
        <v>246</v>
      </c>
      <c r="J31" s="240"/>
      <c r="K31" s="238" t="s">
        <v>247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249</v>
      </c>
      <c r="T31" s="332"/>
      <c r="U31" s="332"/>
      <c r="V31" s="332"/>
      <c r="W31" s="333"/>
      <c r="X31" s="320" t="s">
        <v>249</v>
      </c>
      <c r="Y31" s="321"/>
      <c r="Z31" s="321"/>
      <c r="AA31" s="321"/>
      <c r="AB31" s="334"/>
      <c r="AC31" s="320" t="s">
        <v>250</v>
      </c>
      <c r="AD31" s="32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252</v>
      </c>
      <c r="E32" s="249"/>
      <c r="F32" s="249"/>
      <c r="G32" s="249"/>
      <c r="H32" s="249"/>
      <c r="I32" s="234" t="s">
        <v>246</v>
      </c>
      <c r="J32" s="237"/>
      <c r="K32" s="238" t="s">
        <v>253</v>
      </c>
      <c r="L32" s="239"/>
      <c r="M32" s="239"/>
      <c r="N32" s="239"/>
      <c r="O32" s="240"/>
      <c r="P32" s="233" t="s">
        <v>254</v>
      </c>
      <c r="Q32" s="234"/>
      <c r="R32" s="234"/>
      <c r="S32" s="230" t="s">
        <v>255</v>
      </c>
      <c r="T32" s="231"/>
      <c r="U32" s="231"/>
      <c r="V32" s="231"/>
      <c r="W32" s="232"/>
      <c r="X32" s="235" t="s">
        <v>255</v>
      </c>
      <c r="Y32" s="236"/>
      <c r="Z32" s="236"/>
      <c r="AA32" s="236"/>
      <c r="AB32" s="241"/>
      <c r="AC32" s="235" t="s">
        <v>250</v>
      </c>
      <c r="AD32" s="236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256</v>
      </c>
      <c r="E33" s="249"/>
      <c r="F33" s="249"/>
      <c r="G33" s="249"/>
      <c r="H33" s="249"/>
      <c r="I33" s="234" t="s">
        <v>246</v>
      </c>
      <c r="J33" s="237"/>
      <c r="K33" s="238" t="s">
        <v>257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255</v>
      </c>
      <c r="T33" s="231"/>
      <c r="U33" s="231"/>
      <c r="V33" s="231"/>
      <c r="W33" s="232"/>
      <c r="X33" s="235" t="s">
        <v>249</v>
      </c>
      <c r="Y33" s="236"/>
      <c r="Z33" s="236"/>
      <c r="AA33" s="236"/>
      <c r="AB33" s="241"/>
      <c r="AC33" s="235" t="s">
        <v>250</v>
      </c>
      <c r="AD33" s="236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290</v>
      </c>
      <c r="E34" s="249"/>
      <c r="F34" s="249"/>
      <c r="G34" s="249"/>
      <c r="H34" s="249"/>
      <c r="I34" s="234" t="s">
        <v>153</v>
      </c>
      <c r="J34" s="237"/>
      <c r="K34" s="238" t="s">
        <v>253</v>
      </c>
      <c r="L34" s="239"/>
      <c r="M34" s="239"/>
      <c r="N34" s="239"/>
      <c r="O34" s="240"/>
      <c r="P34" s="233" t="s">
        <v>248</v>
      </c>
      <c r="Q34" s="234"/>
      <c r="R34" s="234"/>
      <c r="S34" s="230" t="s">
        <v>255</v>
      </c>
      <c r="T34" s="231"/>
      <c r="U34" s="231"/>
      <c r="V34" s="231"/>
      <c r="W34" s="232"/>
      <c r="X34" s="235" t="s">
        <v>293</v>
      </c>
      <c r="Y34" s="236"/>
      <c r="Z34" s="236"/>
      <c r="AA34" s="236"/>
      <c r="AB34" s="241"/>
      <c r="AC34" s="235" t="s">
        <v>294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11</v>
      </c>
      <c r="Q3" s="417"/>
      <c r="R3" s="417"/>
      <c r="S3" s="419" t="s">
        <v>152</v>
      </c>
      <c r="T3" s="419" t="str">
        <f>曜日!D3</f>
        <v>木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12</v>
      </c>
      <c r="Q3" s="417"/>
      <c r="R3" s="417"/>
      <c r="S3" s="419" t="s">
        <v>152</v>
      </c>
      <c r="T3" s="419" t="str">
        <f>曜日!D4</f>
        <v>金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13</v>
      </c>
      <c r="Q3" s="417"/>
      <c r="R3" s="417"/>
      <c r="S3" s="419" t="s">
        <v>152</v>
      </c>
      <c r="T3" s="419" t="str">
        <f>曜日!D5</f>
        <v>土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14</v>
      </c>
      <c r="Q3" s="417"/>
      <c r="R3" s="417"/>
      <c r="S3" s="419" t="s">
        <v>152</v>
      </c>
      <c r="T3" s="419" t="str">
        <f>曜日!D6</f>
        <v>日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15</v>
      </c>
      <c r="Q3" s="417"/>
      <c r="R3" s="417"/>
      <c r="S3" s="419" t="s">
        <v>152</v>
      </c>
      <c r="T3" s="419" t="str">
        <f>曜日!D7</f>
        <v>月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16</v>
      </c>
      <c r="Q3" s="417"/>
      <c r="R3" s="417"/>
      <c r="S3" s="419" t="s">
        <v>152</v>
      </c>
      <c r="T3" s="419" t="str">
        <f>曜日!D8</f>
        <v>火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17</v>
      </c>
      <c r="Q3" s="417"/>
      <c r="R3" s="417"/>
      <c r="S3" s="419" t="s">
        <v>152</v>
      </c>
      <c r="T3" s="419" t="str">
        <f>曜日!D9</f>
        <v>水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18</v>
      </c>
      <c r="Q3" s="417"/>
      <c r="R3" s="417"/>
      <c r="S3" s="419" t="s">
        <v>152</v>
      </c>
      <c r="T3" s="419" t="str">
        <f>曜日!D3</f>
        <v>木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19</v>
      </c>
      <c r="Q3" s="417"/>
      <c r="R3" s="417"/>
      <c r="S3" s="419" t="s">
        <v>152</v>
      </c>
      <c r="T3" s="419" t="str">
        <f>曜日!D4</f>
        <v>金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20</v>
      </c>
      <c r="Q3" s="417"/>
      <c r="R3" s="417"/>
      <c r="S3" s="419" t="s">
        <v>152</v>
      </c>
      <c r="T3" s="419" t="str">
        <f>曜日!D5</f>
        <v>土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21</v>
      </c>
      <c r="Q3" s="417"/>
      <c r="R3" s="417"/>
      <c r="S3" s="419" t="s">
        <v>152</v>
      </c>
      <c r="T3" s="419" t="str">
        <f>曜日!D6</f>
        <v>日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22</v>
      </c>
      <c r="Q3" s="417"/>
      <c r="R3" s="417"/>
      <c r="S3" s="419" t="s">
        <v>152</v>
      </c>
      <c r="T3" s="419" t="str">
        <f>曜日!D7</f>
        <v>月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23</v>
      </c>
      <c r="Q3" s="417"/>
      <c r="R3" s="417"/>
      <c r="S3" s="419" t="s">
        <v>152</v>
      </c>
      <c r="T3" s="419" t="str">
        <f>曜日!D8</f>
        <v>火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24</v>
      </c>
      <c r="Q3" s="417"/>
      <c r="R3" s="417"/>
      <c r="S3" s="419" t="s">
        <v>152</v>
      </c>
      <c r="T3" s="419" t="str">
        <f>曜日!D9</f>
        <v>水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25</v>
      </c>
      <c r="Q3" s="417"/>
      <c r="R3" s="417"/>
      <c r="S3" s="419" t="s">
        <v>152</v>
      </c>
      <c r="T3" s="419" t="str">
        <f>曜日!D3</f>
        <v>木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26</v>
      </c>
      <c r="Q3" s="417"/>
      <c r="R3" s="417"/>
      <c r="S3" s="419" t="s">
        <v>152</v>
      </c>
      <c r="T3" s="419" t="str">
        <f>曜日!D4</f>
        <v>金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27</v>
      </c>
      <c r="Q3" s="417"/>
      <c r="R3" s="417"/>
      <c r="S3" s="419" t="s">
        <v>152</v>
      </c>
      <c r="T3" s="419" t="str">
        <f>曜日!D5</f>
        <v>土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1" t="s">
        <v>156</v>
      </c>
      <c r="B5" s="282"/>
      <c r="C5" s="283"/>
      <c r="D5" s="390" t="s">
        <v>131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1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1"/>
      <c r="AP5" s="368"/>
      <c r="AQ5" s="358"/>
      <c r="AR5" s="358"/>
      <c r="AS5" s="369"/>
    </row>
    <row r="6" spans="1:45" ht="14.25" thickBot="1">
      <c r="A6" s="287"/>
      <c r="B6" s="288"/>
      <c r="C6" s="289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1" t="s">
        <v>132</v>
      </c>
      <c r="B7" s="312"/>
      <c r="C7" s="312"/>
      <c r="D7" s="390" t="s">
        <v>133</v>
      </c>
      <c r="E7" s="391"/>
      <c r="F7" s="391"/>
      <c r="G7" s="391"/>
      <c r="H7" s="391"/>
      <c r="I7" s="391"/>
      <c r="J7" s="423"/>
      <c r="K7" s="378" t="s">
        <v>134</v>
      </c>
      <c r="L7" s="379"/>
      <c r="M7" s="379"/>
      <c r="N7" s="379"/>
      <c r="O7" s="379"/>
      <c r="P7" s="380"/>
      <c r="Q7" s="378" t="s">
        <v>135</v>
      </c>
      <c r="R7" s="379"/>
      <c r="S7" s="379"/>
      <c r="T7" s="379"/>
      <c r="U7" s="379"/>
      <c r="V7" s="380"/>
      <c r="W7" s="378" t="s">
        <v>136</v>
      </c>
      <c r="X7" s="379"/>
      <c r="Y7" s="379"/>
      <c r="Z7" s="379"/>
      <c r="AA7" s="379"/>
      <c r="AB7" s="380"/>
      <c r="AC7" s="378" t="s">
        <v>137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4"/>
      <c r="B8" s="315"/>
      <c r="C8" s="315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4"/>
      <c r="B9" s="315"/>
      <c r="C9" s="315"/>
      <c r="D9" s="388" t="s">
        <v>138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8" t="s">
        <v>139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8" t="s">
        <v>140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133</v>
      </c>
      <c r="O14" s="379"/>
      <c r="P14" s="379"/>
      <c r="Q14" s="379"/>
      <c r="R14" s="379"/>
      <c r="S14" s="380"/>
      <c r="T14" s="329" t="s">
        <v>141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142</v>
      </c>
      <c r="AE14" s="379"/>
      <c r="AF14" s="379"/>
      <c r="AG14" s="379"/>
      <c r="AH14" s="379"/>
      <c r="AI14" s="379"/>
      <c r="AJ14" s="378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4"/>
      <c r="B15" s="315"/>
      <c r="C15" s="316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4"/>
      <c r="E19" s="380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5" t="s">
        <v>144</v>
      </c>
      <c r="E20" s="426"/>
      <c r="F20" s="396"/>
      <c r="G20" s="397"/>
      <c r="H20" s="397"/>
      <c r="I20" s="397"/>
      <c r="J20" s="397"/>
      <c r="K20" s="397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4"/>
      <c r="E24" s="380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2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3"/>
      <c r="E31" s="434"/>
      <c r="F31" s="434"/>
      <c r="G31" s="434"/>
      <c r="H31" s="434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2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0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0"/>
      <c r="AR47" s="434"/>
      <c r="AS47" s="451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5"/>
      <c r="Z48" s="456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5"/>
      <c r="Z49" s="456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5"/>
      <c r="Z50" s="456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5"/>
      <c r="Z51" s="456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5"/>
      <c r="Z52" s="456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153</v>
      </c>
      <c r="P53" s="268"/>
      <c r="Q53" s="269"/>
      <c r="R53" s="405"/>
      <c r="S53" s="444"/>
      <c r="T53" s="445"/>
      <c r="U53" s="445"/>
      <c r="V53" s="445"/>
      <c r="W53" s="445"/>
      <c r="X53" s="452"/>
      <c r="Y53" s="455"/>
      <c r="Z53" s="456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3"/>
      <c r="F54" s="443"/>
      <c r="G54" s="443"/>
      <c r="H54" s="443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5"/>
      <c r="Z54" s="456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153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8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153</v>
      </c>
      <c r="P59" s="268"/>
      <c r="Q59" s="269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4"/>
      <c r="AM59" s="306"/>
      <c r="AN59" s="307"/>
      <c r="AO59" s="307"/>
      <c r="AP59" s="307"/>
      <c r="AQ59" s="307"/>
      <c r="AR59" s="307"/>
      <c r="AS59" s="467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7"/>
      <c r="K60" s="438"/>
      <c r="L60" s="438"/>
      <c r="M60" s="438"/>
      <c r="N60" s="438"/>
      <c r="O60" s="130" t="s">
        <v>153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9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0"/>
      <c r="N63" s="434"/>
      <c r="O63" s="199" t="s">
        <v>163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9"/>
      <c r="N64" s="249"/>
      <c r="O64" s="199" t="s">
        <v>163</v>
      </c>
      <c r="P64" s="449"/>
      <c r="Q64" s="249"/>
      <c r="R64" s="249"/>
      <c r="S64" s="249"/>
      <c r="T64" s="249"/>
      <c r="U64" s="249"/>
      <c r="V64" s="249"/>
      <c r="W64" s="249"/>
      <c r="X64" s="249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9"/>
      <c r="N65" s="249"/>
      <c r="O65" s="199" t="s">
        <v>163</v>
      </c>
      <c r="P65" s="449"/>
      <c r="Q65" s="249"/>
      <c r="R65" s="249"/>
      <c r="S65" s="249"/>
      <c r="T65" s="249"/>
      <c r="U65" s="249"/>
      <c r="V65" s="249"/>
      <c r="W65" s="249"/>
      <c r="X65" s="249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7"/>
      <c r="K66" s="448"/>
      <c r="L66" s="448"/>
      <c r="M66" s="446"/>
      <c r="N66" s="280"/>
      <c r="O66" s="200" t="s">
        <v>163</v>
      </c>
      <c r="P66" s="446"/>
      <c r="Q66" s="280"/>
      <c r="R66" s="280"/>
      <c r="S66" s="280"/>
      <c r="T66" s="280"/>
      <c r="U66" s="280"/>
      <c r="V66" s="280"/>
      <c r="W66" s="280"/>
      <c r="X66" s="28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1" t="s">
        <v>33</v>
      </c>
      <c r="B67" s="282"/>
      <c r="C67" s="283"/>
      <c r="D67" s="442" t="s">
        <v>35</v>
      </c>
      <c r="E67" s="30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1" t="s">
        <v>222</v>
      </c>
      <c r="T67" s="282"/>
      <c r="U67" s="283"/>
      <c r="V67" s="470"/>
      <c r="W67" s="471"/>
      <c r="X67" s="471"/>
      <c r="Y67" s="471"/>
      <c r="Z67" s="471"/>
      <c r="AA67" s="471"/>
      <c r="AB67" s="471"/>
      <c r="AC67" s="471"/>
      <c r="AD67" s="471"/>
      <c r="AE67" s="311" t="s">
        <v>188</v>
      </c>
      <c r="AF67" s="312"/>
      <c r="AG67" s="31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4"/>
      <c r="B68" s="285"/>
      <c r="C68" s="286"/>
      <c r="D68" s="490" t="s">
        <v>34</v>
      </c>
      <c r="E68" s="247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4"/>
      <c r="T68" s="285"/>
      <c r="U68" s="286"/>
      <c r="V68" s="472"/>
      <c r="W68" s="473"/>
      <c r="X68" s="473"/>
      <c r="Y68" s="473"/>
      <c r="Z68" s="473"/>
      <c r="AA68" s="473"/>
      <c r="AB68" s="473"/>
      <c r="AC68" s="473"/>
      <c r="AD68" s="473"/>
      <c r="AE68" s="314"/>
      <c r="AF68" s="315"/>
      <c r="AG68" s="31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4"/>
      <c r="B69" s="285"/>
      <c r="C69" s="286"/>
      <c r="D69" s="490" t="s">
        <v>220</v>
      </c>
      <c r="E69" s="247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4"/>
      <c r="T69" s="285"/>
      <c r="U69" s="286"/>
      <c r="V69" s="472"/>
      <c r="W69" s="473"/>
      <c r="X69" s="473"/>
      <c r="Y69" s="473"/>
      <c r="Z69" s="473"/>
      <c r="AA69" s="473"/>
      <c r="AB69" s="473"/>
      <c r="AC69" s="473"/>
      <c r="AD69" s="473"/>
      <c r="AE69" s="314"/>
      <c r="AF69" s="315"/>
      <c r="AG69" s="31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7"/>
      <c r="B70" s="288"/>
      <c r="C70" s="28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7"/>
      <c r="T70" s="288"/>
      <c r="U70" s="289"/>
      <c r="V70" s="474"/>
      <c r="W70" s="475"/>
      <c r="X70" s="475"/>
      <c r="Y70" s="475"/>
      <c r="Z70" s="475"/>
      <c r="AA70" s="475"/>
      <c r="AB70" s="475"/>
      <c r="AC70" s="475"/>
      <c r="AD70" s="475"/>
      <c r="AE70" s="317"/>
      <c r="AF70" s="318"/>
      <c r="AG70" s="31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230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239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s="221" t="s">
        <v>240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1" t="s">
        <v>241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1" t="s">
        <v>235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1" t="s">
        <v>236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1" t="s">
        <v>237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1" t="s">
        <v>238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231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234</v>
      </c>
      <c r="C12" s="507" t="s">
        <v>242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令和2年</v>
      </c>
      <c r="B1" s="507"/>
      <c r="C1" s="81" t="str">
        <f>曜日!C12</f>
        <v>10月</v>
      </c>
      <c r="D1" s="507" t="s">
        <v>46</v>
      </c>
      <c r="E1" s="507"/>
      <c r="F1" s="137" t="s">
        <v>47</v>
      </c>
      <c r="G1" s="40" t="s">
        <v>164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3</v>
      </c>
      <c r="E5" s="54">
        <v>0</v>
      </c>
      <c r="F5" s="53">
        <v>0</v>
      </c>
      <c r="G5" s="507"/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165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233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7"/>
      <c r="B13" s="50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7"/>
      <c r="B14" s="50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233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7"/>
      <c r="B26" s="507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7"/>
      <c r="B27" s="507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>
      <c r="A28" s="507" t="s">
        <v>72</v>
      </c>
      <c r="B28" s="507"/>
      <c r="C28" s="507"/>
      <c r="D28" s="507"/>
      <c r="E28" s="507"/>
      <c r="F28" s="507"/>
      <c r="G28" s="507"/>
      <c r="H28" s="507"/>
      <c r="I28" s="507"/>
      <c r="J28" s="507"/>
      <c r="K28" s="507"/>
    </row>
    <row r="29" spans="1:11" ht="14.25">
      <c r="A29" s="507" t="s">
        <v>69</v>
      </c>
      <c r="B29" s="507"/>
      <c r="C29" s="60" t="s">
        <v>70</v>
      </c>
      <c r="D29" s="507" t="s">
        <v>71</v>
      </c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65</v>
      </c>
      <c r="B30" s="507"/>
      <c r="C30" s="48"/>
      <c r="D30" s="507"/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233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66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/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7"/>
      <c r="B34" s="507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7"/>
      <c r="B37" s="507"/>
      <c r="C37" s="69" t="s">
        <v>70</v>
      </c>
      <c r="D37" s="507" t="s">
        <v>73</v>
      </c>
      <c r="E37" s="507"/>
      <c r="F37" s="507"/>
      <c r="G37" s="507"/>
      <c r="H37" s="507"/>
      <c r="I37" s="507"/>
      <c r="J37" s="507"/>
      <c r="K37" s="507"/>
    </row>
    <row r="38" spans="1:11" ht="14.25">
      <c r="A38" s="507" t="s">
        <v>34</v>
      </c>
      <c r="B38" s="507"/>
      <c r="C38" s="70">
        <v>0</v>
      </c>
      <c r="D38" s="507"/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35</v>
      </c>
      <c r="B39" s="507"/>
      <c r="C39" s="71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7.25">
      <c r="A40" s="507" t="s">
        <v>56</v>
      </c>
      <c r="B40" s="507"/>
      <c r="C40" s="113">
        <f>SUM(C38:C39)</f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7"/>
      <c r="B43" s="507"/>
      <c r="C43" s="75" t="s">
        <v>70</v>
      </c>
      <c r="D43" s="507" t="s">
        <v>75</v>
      </c>
      <c r="E43" s="507"/>
      <c r="F43" s="507"/>
      <c r="G43" s="507"/>
      <c r="H43" s="507"/>
      <c r="I43" s="507"/>
      <c r="J43" s="507"/>
      <c r="K43" s="507"/>
    </row>
    <row r="44" spans="1:11" ht="14.25">
      <c r="A44" s="507" t="s">
        <v>76</v>
      </c>
      <c r="B44" s="507"/>
      <c r="C44" s="76">
        <v>0</v>
      </c>
      <c r="D44" s="507"/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77</v>
      </c>
      <c r="B45" s="507"/>
      <c r="C45" s="75">
        <v>0</v>
      </c>
      <c r="D45" s="507"/>
      <c r="E45" s="507"/>
      <c r="F45" s="507"/>
      <c r="G45" s="507"/>
      <c r="H45" s="507"/>
      <c r="I45" s="507"/>
      <c r="J45" s="507"/>
      <c r="K45" s="50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161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181</v>
      </c>
      <c r="B4" s="507" t="s">
        <v>189</v>
      </c>
      <c r="C4" s="507"/>
      <c r="D4" s="507"/>
      <c r="E4" s="139">
        <f>業務遂行状況!AI3</f>
        <v>1</v>
      </c>
      <c r="F4" s="140" t="s">
        <v>163</v>
      </c>
      <c r="G4" s="507"/>
      <c r="H4" s="507"/>
      <c r="I4" s="507"/>
    </row>
    <row r="5" spans="1:9" ht="22.5" customHeight="1">
      <c r="A5" s="507"/>
      <c r="B5" s="507" t="s">
        <v>190</v>
      </c>
      <c r="C5" s="507"/>
      <c r="D5" s="507"/>
      <c r="E5" s="139">
        <f>業務遂行状況!AI4</f>
        <v>31</v>
      </c>
      <c r="F5" s="140" t="s">
        <v>163</v>
      </c>
      <c r="G5" s="507"/>
      <c r="H5" s="507"/>
      <c r="I5" s="507"/>
    </row>
    <row r="6" spans="1:9" ht="22.5" customHeight="1">
      <c r="A6" s="507"/>
      <c r="B6" s="507" t="s">
        <v>191</v>
      </c>
      <c r="C6" s="507"/>
      <c r="D6" s="507"/>
      <c r="E6" s="139">
        <f>業務遂行状況!AI5</f>
        <v>1</v>
      </c>
      <c r="F6" s="140" t="s">
        <v>163</v>
      </c>
      <c r="G6" s="507"/>
      <c r="H6" s="507"/>
      <c r="I6" s="507"/>
    </row>
    <row r="7" spans="1:9" ht="22.5" customHeight="1">
      <c r="A7" s="507"/>
      <c r="B7" s="507" t="s">
        <v>192</v>
      </c>
      <c r="C7" s="507"/>
      <c r="D7" s="507"/>
      <c r="E7" s="139">
        <f>業務遂行状況!AI6</f>
        <v>0</v>
      </c>
      <c r="F7" s="140" t="s">
        <v>163</v>
      </c>
      <c r="G7" s="507"/>
      <c r="H7" s="507"/>
      <c r="I7" s="507"/>
    </row>
    <row r="8" spans="1:9" ht="22.5" customHeight="1">
      <c r="A8" s="507"/>
      <c r="B8" s="507" t="s">
        <v>178</v>
      </c>
      <c r="C8" s="507"/>
      <c r="D8" s="507"/>
      <c r="E8" s="139">
        <f>業務遂行状況!AI7</f>
        <v>60</v>
      </c>
      <c r="F8" s="140" t="s">
        <v>163</v>
      </c>
      <c r="G8" s="507"/>
      <c r="H8" s="507"/>
      <c r="I8" s="507"/>
    </row>
    <row r="9" spans="1:9" ht="22.5" customHeight="1">
      <c r="A9" s="507" t="s">
        <v>179</v>
      </c>
      <c r="B9" s="507" t="s">
        <v>193</v>
      </c>
      <c r="C9" s="507"/>
      <c r="D9" s="507"/>
      <c r="E9" s="139">
        <f>業務遂行状況!AI8</f>
        <v>0</v>
      </c>
      <c r="F9" s="140" t="s">
        <v>163</v>
      </c>
      <c r="G9" s="507"/>
      <c r="H9" s="507"/>
      <c r="I9" s="507"/>
    </row>
    <row r="10" spans="1:9" ht="22.5" customHeight="1">
      <c r="A10" s="507"/>
      <c r="B10" s="507" t="s">
        <v>198</v>
      </c>
      <c r="C10" s="507"/>
      <c r="D10" s="507"/>
      <c r="E10" s="139">
        <f>業務遂行状況!AI9</f>
        <v>1</v>
      </c>
      <c r="F10" s="140" t="s">
        <v>163</v>
      </c>
      <c r="G10" s="507"/>
      <c r="H10" s="507"/>
      <c r="I10" s="507"/>
    </row>
    <row r="11" spans="1:9" ht="22.5" customHeight="1">
      <c r="A11" s="507" t="s">
        <v>211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217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194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195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214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215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8" t="s">
        <v>232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216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210</v>
      </c>
      <c r="B22" s="507" t="s">
        <v>209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207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208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206</v>
      </c>
      <c r="B25" s="507" t="s">
        <v>203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204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202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205</v>
      </c>
      <c r="B28" s="507" t="s">
        <v>212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213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令和2年</v>
      </c>
      <c r="B1" s="507"/>
      <c r="C1" s="507"/>
      <c r="D1" s="507"/>
      <c r="E1" s="507" t="str">
        <f>曜日!C12</f>
        <v>10月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218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167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166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163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168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170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163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169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163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171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163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172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163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173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163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174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163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175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163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176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196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197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180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194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195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219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2020-10-14T13:38:33Z</dcterms:modified>
</cp:coreProperties>
</file>