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1370" tabRatio="930" firstSheet="12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7" l="1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AL11" i="27"/>
  <c r="AI11" i="27"/>
  <c r="AL10" i="27"/>
  <c r="AI10" i="27"/>
  <c r="AL9" i="27"/>
  <c r="AI9" i="27"/>
  <c r="K13" i="27" l="1"/>
  <c r="AI12" i="27"/>
  <c r="AI13" i="27" s="1"/>
  <c r="AO9" i="27" s="1"/>
  <c r="AF12" i="26"/>
  <c r="AC12" i="26"/>
  <c r="Z12" i="26"/>
  <c r="W12" i="26"/>
  <c r="W13" i="26" s="1"/>
  <c r="T12" i="26"/>
  <c r="Q12" i="26"/>
  <c r="N12" i="26"/>
  <c r="K12" i="26"/>
  <c r="K13" i="26" s="1"/>
  <c r="AL11" i="26"/>
  <c r="AI11" i="26"/>
  <c r="AL10" i="26"/>
  <c r="AI10" i="26"/>
  <c r="AL9" i="26"/>
  <c r="AI9" i="26"/>
  <c r="Q13" i="26" l="1"/>
  <c r="AL12" i="26"/>
  <c r="AC13" i="26"/>
  <c r="AI12" i="26"/>
  <c r="AF12" i="25"/>
  <c r="AC12" i="25"/>
  <c r="AC13" i="25" s="1"/>
  <c r="Z12" i="25"/>
  <c r="W12" i="25"/>
  <c r="W13" i="25" s="1"/>
  <c r="T12" i="25"/>
  <c r="Q13" i="25" s="1"/>
  <c r="Q12" i="25"/>
  <c r="N12" i="25"/>
  <c r="K12" i="25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K13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2" i="23"/>
  <c r="Q13" i="23" s="1"/>
  <c r="N12" i="23"/>
  <c r="AL12" i="23" s="1"/>
  <c r="K12" i="23"/>
  <c r="K13" i="23" s="1"/>
  <c r="AL11" i="23"/>
  <c r="AI11" i="23"/>
  <c r="AL10" i="23"/>
  <c r="AI10" i="23"/>
  <c r="AL9" i="23"/>
  <c r="AI9" i="23"/>
  <c r="AI13" i="26" l="1"/>
  <c r="AO9" i="26" s="1"/>
  <c r="AL12" i="25"/>
  <c r="K13" i="25"/>
  <c r="AI12" i="25"/>
  <c r="AI12" i="24"/>
  <c r="AI13" i="24" s="1"/>
  <c r="AO9" i="24" s="1"/>
  <c r="AI12" i="23"/>
  <c r="AI13" i="23" s="1"/>
  <c r="AO9" i="23" s="1"/>
  <c r="AC12" i="22"/>
  <c r="AI13" i="25" l="1"/>
  <c r="AO9" i="25" s="1"/>
  <c r="AI9" i="18"/>
  <c r="AL9" i="18"/>
  <c r="AI10" i="18"/>
  <c r="AL10" i="18"/>
  <c r="AI11" i="18"/>
  <c r="AL11" i="18"/>
  <c r="K12" i="18"/>
  <c r="N12" i="18"/>
  <c r="Q12" i="18"/>
  <c r="T12" i="18"/>
  <c r="W12" i="18"/>
  <c r="AI12" i="18" s="1"/>
  <c r="Z12" i="18"/>
  <c r="AC12" i="18"/>
  <c r="AF12" i="18"/>
  <c r="AC13" i="18" s="1"/>
  <c r="AI13" i="18" l="1"/>
  <c r="AO9" i="18" s="1"/>
  <c r="AL12" i="18"/>
  <c r="K13" i="18"/>
  <c r="W13" i="18"/>
  <c r="Q13" i="18"/>
  <c r="AF12" i="9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2"/>
  <c r="Z12" i="22"/>
  <c r="W12" i="22"/>
  <c r="W13" i="22" s="1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L11" i="19"/>
  <c r="AI11" i="19"/>
  <c r="AL10" i="19"/>
  <c r="AI10" i="19"/>
  <c r="AL9" i="19"/>
  <c r="AI9" i="19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AL12" i="22" l="1"/>
  <c r="K13" i="22"/>
  <c r="Q13" i="22"/>
  <c r="AC13" i="22"/>
  <c r="Q13" i="21"/>
  <c r="K13" i="20"/>
  <c r="AL12" i="20"/>
  <c r="AI13" i="20" s="1"/>
  <c r="AO9" i="20" s="1"/>
  <c r="AC13" i="20"/>
  <c r="AI12" i="19"/>
  <c r="Q13" i="19"/>
  <c r="W13" i="19"/>
  <c r="Q13" i="17"/>
  <c r="AL12" i="17"/>
  <c r="Q13" i="16"/>
  <c r="Q13" i="15"/>
  <c r="AL12" i="15"/>
  <c r="Q13" i="14"/>
  <c r="AI12" i="14"/>
  <c r="K13" i="14"/>
  <c r="AL12" i="13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<sst xmlns="http://schemas.openxmlformats.org/spreadsheetml/2006/main" count="8952" uniqueCount="377">
  <si>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</si>
  <si>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</si>
  <si>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</si>
  <si>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</si>
  <si>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</si>
  <si>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</si>
  <si>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</si>
  <si>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</si>
  <si>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</si>
  <si>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</si>
  <si>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</si>
  <si>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</si>
  <si>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</si>
  <si>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</si>
  <si>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</si>
  <si>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</si>
  <si>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</si>
  <si>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</si>
  <si>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</si>
  <si>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</si>
  <si>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</si>
  <si>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</si>
  <si>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</si>
  <si>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</si>
  <si>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</si>
  <si>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</si>
  <si>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</si>
  <si>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</si>
  <si>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</si>
  <si>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</si>
  <si>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</si>
  <si>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</si>
  <si>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</si>
  <si>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</si>
  <si>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</si>
  <si>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</si>
  <si>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</si>
  <si>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</si>
  <si>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</si>
  <si>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</si>
  <si>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</si>
  <si>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</si>
  <si>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</si>
  <si>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</si>
  <si>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</si>
  <si>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</si>
  <si>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</si>
  <si>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</si>
  <si>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</si>
  <si>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</si>
  <si>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</si>
  <si>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</si>
  <si>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</si>
  <si>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</si>
  <si>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</si>
  <si>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</si>
  <si>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</si>
  <si>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</si>
  <si>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</si>
  <si>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</si>
  <si>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</si>
  <si>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</si>
  <si>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</si>
  <si>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</si>
  <si>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</si>
  <si>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</si>
  <si>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</si>
  <si>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</si>
  <si>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</si>
  <si>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</si>
  <si>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</si>
  <si>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</si>
  <si>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</si>
  <si>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</si>
  <si>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</si>
  <si>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</si>
  <si>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</si>
  <si>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</si>
  <si>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</si>
  <si>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</si>
  <si>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</si>
  <si>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</si>
  <si>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</si>
  <si>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</si>
  <si>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</si>
  <si>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</si>
  <si>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</si>
  <si>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</si>
  <si>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</si>
  <si>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</si>
  <si>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</si>
  <si>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</si>
  <si>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</si>
  <si>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</si>
  <si>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</si>
  <si>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</si>
  <si>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</si>
  <si>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</si>
  <si>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</si>
  <si>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</si>
  <si>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</si>
  <si>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</si>
  <si>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</si>
  <si>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</si>
  <si>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</si>
  <si>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</si>
  <si>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</si>
  <si>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</si>
  <si>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</si>
  <si>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</si>
  <si>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</si>
  <si>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</si>
  <si>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</si>
  <si>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</si>
  <si>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</si>
  <si>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</si>
  <si>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</si>
  <si>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</si>
  <si>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</si>
  <si>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</si>
  <si>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</si>
  <si>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</si>
  <si>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</si>
  <si>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</si>
  <si>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</si>
  <si>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</si>
  <si>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</si>
  <si>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</si>
  <si>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</si>
  <si>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</si>
  <si>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</si>
  <si>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</si>
  <si>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</si>
  <si>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</si>
  <si>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</si>
  <si>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</si>
  <si>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</si>
  <si>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</si>
  <si>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</si>
  <si>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</si>
  <si>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</si>
  <si>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</si>
  <si>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</si>
  <si>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</si>
  <si>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</si>
  <si>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</si>
  <si>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</si>
  <si>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</si>
  <si>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</si>
  <si>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</si>
  <si>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</si>
  <si>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</si>
  <si>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</si>
  <si>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</si>
  <si>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</si>
  <si>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</si>
  <si>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</si>
  <si>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</si>
  <si>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</si>
  <si>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</si>
  <si>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</si>
  <si>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</si>
  <si>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</si>
  <si>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</si>
  <si>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</si>
  <si>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</si>
  <si>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</si>
  <si>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</si>
  <si>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</si>
  <si>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</si>
  <si>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</si>
  <si>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</si>
  <si>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</si>
  <si>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</si>
  <si>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</si>
  <si>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</si>
  <si>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</si>
  <si>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</si>
  <si>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</si>
  <si>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</si>
  <si>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</si>
  <si>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</si>
  <si>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</si>
  <si>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</si>
  <si>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</si>
  <si>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</si>
  <si>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</si>
  <si>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</si>
  <si>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</si>
  <si>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</si>
  <si>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</si>
  <si>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</si>
  <si>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</si>
  <si>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</si>
  <si>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</si>
  <si>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</si>
  <si>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</si>
  <si>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</si>
  <si>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</si>
  <si>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</si>
  <si>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</si>
  <si>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</si>
  <si>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</si>
  <si>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</si>
  <si>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</si>
  <si>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</si>
  <si>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</si>
  <si>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</si>
  <si>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</si>
  <si>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</si>
  <si>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</si>
  <si>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</si>
  <si>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</si>
  <si>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</si>
  <si>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</si>
  <si>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</si>
  <si>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</si>
  <si>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</si>
  <si>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</si>
  <si>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</si>
  <si>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</si>
  <si>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</si>
  <si>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</si>
  <si>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</si>
  <si>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</si>
  <si>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</si>
  <si>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</si>
  <si>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</si>
  <si>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</si>
  <si>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</si>
  <si>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</si>
  <si>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</si>
  <si>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</si>
  <si>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</si>
  <si>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</si>
  <si>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</si>
  <si>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</si>
  <si>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</si>
  <si>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</si>
  <si>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</si>
  <si>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</si>
  <si>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</si>
  <si>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</si>
  <si>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</si>
  <si>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</si>
  <si>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</si>
  <si>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</si>
  <si>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</si>
  <si>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</si>
  <si>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</si>
  <si>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</si>
  <si>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</si>
  <si>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</si>
  <si>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</si>
  <si>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</si>
  <si>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</si>
  <si>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</si>
  <si>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</si>
  <si>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</si>
  <si>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</si>
  <si>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</si>
  <si>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</si>
  <si>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</si>
  <si>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</si>
  <si>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</si>
  <si>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</si>
  <si>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</si>
  <si>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</si>
  <si>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</si>
  <si>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</si>
  <si>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</si>
  <si>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</si>
  <si>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</si>
  <si>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</si>
  <si>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</si>
  <si>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</si>
  <si>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</si>
  <si>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</si>
  <si>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</si>
  <si>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</si>
  <si>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</si>
  <si>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</si>
  <si>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</si>
  <si>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</si>
  <si>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</si>
  <si>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</si>
  <si>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</si>
  <si>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</si>
  <si>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</si>
  <si>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</si>
  <si>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</si>
  <si>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</si>
  <si>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</si>
  <si>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</si>
  <si>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</si>
  <si>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</si>
  <si>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</si>
  <si>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</si>
  <si>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</si>
  <si>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</si>
  <si>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</si>
  <si>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</si>
  <si>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</si>
  <si>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</si>
  <si>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</si>
  <si>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</si>
  <si>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</si>
  <si>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</si>
  <si>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</si>
  <si>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</si>
  <si>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</si>
  <si>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</si>
  <si>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</si>
  <si>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</si>
  <si>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</si>
  <si>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</si>
  <si>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</si>
  <si>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</si>
  <si>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</si>
  <si>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</si>
  <si>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</si>
  <si>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</si>
  <si>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</si>
  <si>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</si>
  <si>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</si>
  <si>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</si>
  <si>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</si>
  <si>
    <t>飯岡　裕子</t>
    <rPh sb="0" eb="2">
      <t>イイオカ</t>
    </rPh>
    <rPh sb="3" eb="5">
      <t>ユウコ</t>
    </rPh>
    <phoneticPr fontId="2"/>
  </si>
  <si>
    <t>鹿原　良三</t>
  </si>
  <si>
    <t>澤口　利香</t>
  </si>
  <si>
    <t>平成</t>
  </si>
  <si>
    <t>日勤</t>
    <phoneticPr fontId="2"/>
  </si>
  <si>
    <t>木村　文隆</t>
    <rPh sb="0" eb="2">
      <t>キムラ</t>
    </rPh>
    <rPh sb="3" eb="4">
      <t>ブン</t>
    </rPh>
    <rPh sb="4" eb="5">
      <t>タカシ</t>
    </rPh>
    <phoneticPr fontId="2"/>
  </si>
  <si>
    <t>小田　沙也加</t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</si>
  <si>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</si>
  <si>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</si>
  <si>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成田　富士子</t>
    <phoneticPr fontId="2"/>
  </si>
  <si>
    <t>北→東B</t>
    <rPh sb="0" eb="1">
      <t>キタ</t>
    </rPh>
    <rPh sb="2" eb="3">
      <t>ヒガシ</t>
    </rPh>
    <phoneticPr fontId="2"/>
  </si>
  <si>
    <t>松谷　さと子</t>
    <phoneticPr fontId="2"/>
  </si>
  <si>
    <t>西B→北</t>
    <rPh sb="0" eb="1">
      <t>ニシ</t>
    </rPh>
    <rPh sb="3" eb="4">
      <t>キタ</t>
    </rPh>
    <phoneticPr fontId="2"/>
  </si>
  <si>
    <t>中村　真理子</t>
    <rPh sb="0" eb="2">
      <t>ナカムラ</t>
    </rPh>
    <rPh sb="3" eb="6">
      <t>マリコ</t>
    </rPh>
    <phoneticPr fontId="2"/>
  </si>
  <si>
    <t>内田　都影</t>
    <phoneticPr fontId="2"/>
  </si>
  <si>
    <t>恵茂田　義春</t>
    <phoneticPr fontId="2"/>
  </si>
  <si>
    <t>西B→北</t>
    <rPh sb="0" eb="1">
      <t>ニシ</t>
    </rPh>
    <rPh sb="3" eb="4">
      <t>キタ</t>
    </rPh>
    <phoneticPr fontId="2"/>
  </si>
  <si>
    <t>安ヶ平忠也Dr</t>
  </si>
  <si>
    <t>佐々木　日出夫</t>
    <phoneticPr fontId="2"/>
  </si>
  <si>
    <t>久保田タツ子</t>
    <phoneticPr fontId="2"/>
  </si>
  <si>
    <t>東C→南B</t>
    <rPh sb="0" eb="1">
      <t>ヒガシ</t>
    </rPh>
    <rPh sb="3" eb="4">
      <t>ミナミ</t>
    </rPh>
    <phoneticPr fontId="2"/>
  </si>
  <si>
    <t>本堂　秀夫</t>
    <rPh sb="0" eb="2">
      <t>ホンドウ</t>
    </rPh>
    <rPh sb="3" eb="5">
      <t>ヒデオ</t>
    </rPh>
    <phoneticPr fontId="2"/>
  </si>
  <si>
    <t>柳町　由雄</t>
    <rPh sb="0" eb="2">
      <t>ヤナギマチ</t>
    </rPh>
    <rPh sb="3" eb="5">
      <t>ヨシオ</t>
    </rPh>
    <phoneticPr fontId="2"/>
  </si>
  <si>
    <t>南A</t>
  </si>
  <si>
    <t>解除</t>
    <rPh sb="0" eb="2">
      <t>カイジョ</t>
    </rPh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</si>
  <si>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</si>
  <si>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</si>
  <si>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令和</t>
    <phoneticPr fontId="2"/>
  </si>
  <si>
    <t>沖田　康夫</t>
    <phoneticPr fontId="2"/>
  </si>
  <si>
    <t>身体拘束</t>
    <phoneticPr fontId="2"/>
  </si>
  <si>
    <t>鹿原　良三</t>
    <phoneticPr fontId="2"/>
  </si>
  <si>
    <t>澤口　利香</t>
    <phoneticPr fontId="2"/>
  </si>
  <si>
    <t>終日隔離</t>
    <phoneticPr fontId="2"/>
  </si>
  <si>
    <t>栃木　春子</t>
    <rPh sb="0" eb="2">
      <t>トチギ</t>
    </rPh>
    <rPh sb="3" eb="5">
      <t>ハルコ</t>
    </rPh>
    <phoneticPr fontId="2"/>
  </si>
  <si>
    <t>奈良　ソヨ</t>
    <rPh sb="0" eb="2">
      <t>ナラ</t>
    </rPh>
    <phoneticPr fontId="2"/>
  </si>
  <si>
    <t>東C→南A</t>
    <rPh sb="0" eb="1">
      <t>ヒガシ</t>
    </rPh>
    <rPh sb="3" eb="4">
      <t>ミナミ</t>
    </rPh>
    <phoneticPr fontId="2"/>
  </si>
  <si>
    <t>東C→南B</t>
    <rPh sb="0" eb="1">
      <t>ヒガシ</t>
    </rPh>
    <rPh sb="3" eb="4">
      <t>ミナミ</t>
    </rPh>
    <phoneticPr fontId="2"/>
  </si>
  <si>
    <t>下村　慶子</t>
    <rPh sb="0" eb="2">
      <t>シモムラ</t>
    </rPh>
    <rPh sb="3" eb="5">
      <t>ケイコ</t>
    </rPh>
    <phoneticPr fontId="2"/>
  </si>
  <si>
    <t>小林　満</t>
    <rPh sb="0" eb="2">
      <t>コバヤシ</t>
    </rPh>
    <rPh sb="3" eb="4">
      <t>ミツル</t>
    </rPh>
    <phoneticPr fontId="2"/>
  </si>
  <si>
    <t>西A</t>
  </si>
  <si>
    <t>成田　富士子</t>
    <rPh sb="0" eb="2">
      <t>ナリタ</t>
    </rPh>
    <rPh sb="3" eb="6">
      <t>フジコ</t>
    </rPh>
    <phoneticPr fontId="2"/>
  </si>
  <si>
    <t>和田　ノブ</t>
    <rPh sb="0" eb="2">
      <t>ワダ</t>
    </rPh>
    <phoneticPr fontId="2"/>
  </si>
  <si>
    <t>東A→西B</t>
    <rPh sb="0" eb="1">
      <t>ヒガシ</t>
    </rPh>
    <rPh sb="3" eb="4">
      <t>ニシ</t>
    </rPh>
    <phoneticPr fontId="2"/>
  </si>
  <si>
    <t>東C→南A</t>
    <rPh sb="0" eb="1">
      <t>ヒガシ</t>
    </rPh>
    <rPh sb="3" eb="4">
      <t>ミナミ</t>
    </rPh>
    <phoneticPr fontId="2"/>
  </si>
  <si>
    <t>馬場　貞蔵</t>
    <rPh sb="0" eb="2">
      <t>ババ</t>
    </rPh>
    <rPh sb="3" eb="5">
      <t>テイゾウ</t>
    </rPh>
    <phoneticPr fontId="2"/>
  </si>
  <si>
    <t>石藤　ツヱ</t>
    <rPh sb="0" eb="2">
      <t>イシフジ</t>
    </rPh>
    <phoneticPr fontId="2"/>
  </si>
  <si>
    <t>引木　勇雄</t>
    <rPh sb="0" eb="2">
      <t>ヒキギ</t>
    </rPh>
    <rPh sb="3" eb="5">
      <t>イサオ</t>
    </rPh>
    <phoneticPr fontId="2"/>
  </si>
  <si>
    <t>サポート医：田名部Dr</t>
    <rPh sb="4" eb="5">
      <t>イ</t>
    </rPh>
    <rPh sb="6" eb="9">
      <t>タナブ</t>
    </rPh>
    <phoneticPr fontId="2"/>
  </si>
  <si>
    <t>袴田　ハナヱ</t>
    <rPh sb="0" eb="2">
      <t>ハカマダ</t>
    </rPh>
    <phoneticPr fontId="2"/>
  </si>
  <si>
    <t>川守田　義雄</t>
    <rPh sb="0" eb="3">
      <t>カワモリタ</t>
    </rPh>
    <rPh sb="4" eb="6">
      <t>ヨシオ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</si>
</sst>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0" t="s">
        <v>87</v>
      </c>
      <c r="AI1" s="301"/>
      <c r="AJ1" s="301"/>
      <c r="AK1" s="412"/>
      <c r="AL1" s="300" t="s">
        <v>125</v>
      </c>
      <c r="AM1" s="301"/>
      <c r="AN1" s="301"/>
      <c r="AO1" s="412"/>
      <c r="AP1" s="300" t="s">
        <v>126</v>
      </c>
      <c r="AQ1" s="301"/>
      <c r="AR1" s="301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6"/>
      <c r="AI2" s="317"/>
      <c r="AJ2" s="317"/>
      <c r="AK2" s="413"/>
      <c r="AL2" s="316"/>
      <c r="AM2" s="317"/>
      <c r="AN2" s="317"/>
      <c r="AO2" s="413"/>
      <c r="AP2" s="316"/>
      <c r="AQ2" s="317"/>
      <c r="AR2" s="317"/>
      <c r="AS2" s="4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</v>
      </c>
      <c r="Q3" s="426"/>
      <c r="R3" s="426"/>
      <c r="S3" s="428" t="s">
        <v>152</v>
      </c>
      <c r="T3" s="428" t="str">
        <f>曜日!D3</f>
        <v>土</v>
      </c>
      <c r="U3" s="428" t="s">
        <v>43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278"/>
      <c r="AI3" s="279"/>
      <c r="AJ3" s="279"/>
      <c r="AK3" s="414"/>
      <c r="AL3" s="278"/>
      <c r="AM3" s="279"/>
      <c r="AN3" s="279"/>
      <c r="AO3" s="414"/>
      <c r="AP3" s="278"/>
      <c r="AQ3" s="279"/>
      <c r="AR3" s="279"/>
      <c r="AS3" s="4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0</v>
      </c>
      <c r="L9" s="373"/>
      <c r="M9" s="373"/>
      <c r="N9" s="373">
        <v>3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28</v>
      </c>
      <c r="AJ9" s="373"/>
      <c r="AK9" s="373"/>
      <c r="AL9" s="373">
        <f>N9+T9+Z9+AF9</f>
        <v>24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27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27</v>
      </c>
      <c r="AG10" s="373"/>
      <c r="AH10" s="373"/>
      <c r="AI10" s="373">
        <f>K10+Q10+W10+AC10</f>
        <v>74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18</v>
      </c>
      <c r="O12" s="373"/>
      <c r="P12" s="373"/>
      <c r="Q12" s="373">
        <f>Q9+Q10+Q11</f>
        <v>22</v>
      </c>
      <c r="R12" s="373"/>
      <c r="S12" s="373"/>
      <c r="T12" s="373">
        <f>SUM(T9:V11)</f>
        <v>25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84</v>
      </c>
      <c r="AM12" s="373"/>
      <c r="AN12" s="373"/>
      <c r="AO12" s="380" t="s">
        <v>247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9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9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9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9" ht="13.5" customHeight="1">
      <c r="A20" s="324"/>
      <c r="B20" s="325"/>
      <c r="C20" s="326"/>
      <c r="D20" s="434" t="s">
        <v>144</v>
      </c>
      <c r="E20" s="435"/>
      <c r="F20" s="405" t="s">
        <v>248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249</v>
      </c>
      <c r="O20" s="249"/>
      <c r="P20" s="249"/>
      <c r="Q20" s="249"/>
      <c r="R20" s="249"/>
      <c r="S20" s="250"/>
      <c r="T20" s="248" t="s">
        <v>250</v>
      </c>
      <c r="U20" s="249"/>
      <c r="V20" s="249"/>
      <c r="W20" s="249"/>
      <c r="X20" s="250"/>
      <c r="Y20" s="243" t="s">
        <v>251</v>
      </c>
      <c r="Z20" s="244"/>
      <c r="AA20" s="244"/>
      <c r="AB20" s="244"/>
      <c r="AC20" s="247"/>
      <c r="AD20" s="248" t="s">
        <v>252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9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9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9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9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9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9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9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9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9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9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9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  <c r="AW31" s="202"/>
    </row>
    <row r="32" spans="1:49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  <c r="AW32" s="202"/>
    </row>
    <row r="33" spans="1:49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284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  <c r="AW33" s="202"/>
    </row>
    <row r="34" spans="1:49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  <c r="AW34" s="202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  <c r="AW35" s="202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  <c r="AW36" s="202"/>
    </row>
    <row r="37" spans="1:49" s="101" customFormat="1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  <c r="AW37" s="202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  <c r="AW38" s="202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  <c r="AW39" s="202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  <c r="AW40" s="201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  <c r="AW41" s="201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  <c r="AW42" s="201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  <c r="AW43" s="201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</v>
      </c>
      <c r="Q3" s="426"/>
      <c r="R3" s="426"/>
      <c r="S3" s="428" t="s">
        <v>152</v>
      </c>
      <c r="T3" s="428" t="str">
        <f>曜日!D4</f>
        <v>日</v>
      </c>
      <c r="U3" s="428" t="s">
        <v>31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246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0</v>
      </c>
      <c r="L9" s="373"/>
      <c r="M9" s="373"/>
      <c r="N9" s="373">
        <v>3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28</v>
      </c>
      <c r="AJ9" s="373"/>
      <c r="AK9" s="373"/>
      <c r="AL9" s="373">
        <f>N9+T9+Z9+AF9</f>
        <v>24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27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27</v>
      </c>
      <c r="AG10" s="373"/>
      <c r="AH10" s="373"/>
      <c r="AI10" s="373">
        <f>K10+Q10+W10+AC10</f>
        <v>74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18</v>
      </c>
      <c r="O12" s="373"/>
      <c r="P12" s="373"/>
      <c r="Q12" s="373">
        <f>Q9+Q10+Q11</f>
        <v>22</v>
      </c>
      <c r="R12" s="373"/>
      <c r="S12" s="373"/>
      <c r="T12" s="373">
        <f>SUM(T9:V11)</f>
        <v>25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84</v>
      </c>
      <c r="AM12" s="373"/>
      <c r="AN12" s="373"/>
      <c r="AO12" s="380" t="s">
        <v>247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</v>
      </c>
      <c r="Q3" s="426"/>
      <c r="R3" s="426"/>
      <c r="S3" s="428" t="s">
        <v>152</v>
      </c>
      <c r="T3" s="428" t="str">
        <f>曜日!D5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0</v>
      </c>
      <c r="L9" s="373"/>
      <c r="M9" s="373"/>
      <c r="N9" s="373">
        <v>3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28</v>
      </c>
      <c r="AJ9" s="373"/>
      <c r="AK9" s="373"/>
      <c r="AL9" s="373">
        <f>N9+T9+Z9+AF9</f>
        <v>24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26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32</v>
      </c>
      <c r="AD10" s="373"/>
      <c r="AE10" s="373"/>
      <c r="AF10" s="373">
        <v>26</v>
      </c>
      <c r="AG10" s="373"/>
      <c r="AH10" s="373"/>
      <c r="AI10" s="373">
        <f>K10+Q10+W10+AC10</f>
        <v>74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18</v>
      </c>
      <c r="O12" s="373"/>
      <c r="P12" s="373"/>
      <c r="Q12" s="373">
        <f>Q9+Q10+Q11</f>
        <v>22</v>
      </c>
      <c r="R12" s="373"/>
      <c r="S12" s="373"/>
      <c r="T12" s="373">
        <f>SUM(T9:V11)</f>
        <v>25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33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105</v>
      </c>
      <c r="AJ12" s="373"/>
      <c r="AK12" s="373"/>
      <c r="AL12" s="373">
        <f>SUM(N12+T12+Z12+AF12)</f>
        <v>83</v>
      </c>
      <c r="AM12" s="373"/>
      <c r="AN12" s="373"/>
      <c r="AO12" s="380" t="s">
        <v>247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268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269</v>
      </c>
      <c r="O15" s="249"/>
      <c r="P15" s="249"/>
      <c r="Q15" s="249"/>
      <c r="R15" s="249"/>
      <c r="S15" s="250"/>
      <c r="T15" s="248" t="s">
        <v>270</v>
      </c>
      <c r="U15" s="249"/>
      <c r="V15" s="249"/>
      <c r="W15" s="249"/>
      <c r="X15" s="250"/>
      <c r="Y15" s="248" t="s">
        <v>271</v>
      </c>
      <c r="Z15" s="249"/>
      <c r="AA15" s="249"/>
      <c r="AB15" s="249"/>
      <c r="AC15" s="250"/>
      <c r="AD15" s="248" t="s">
        <v>256</v>
      </c>
      <c r="AE15" s="249"/>
      <c r="AF15" s="249"/>
      <c r="AG15" s="249"/>
      <c r="AH15" s="249"/>
      <c r="AI15" s="249"/>
      <c r="AJ15" s="248" t="s">
        <v>272</v>
      </c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273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274</v>
      </c>
      <c r="O20" s="249"/>
      <c r="P20" s="249"/>
      <c r="Q20" s="249"/>
      <c r="R20" s="249"/>
      <c r="S20" s="250"/>
      <c r="T20" s="248" t="s">
        <v>255</v>
      </c>
      <c r="U20" s="249"/>
      <c r="V20" s="249"/>
      <c r="W20" s="249"/>
      <c r="X20" s="250"/>
      <c r="Y20" s="243" t="s">
        <v>275</v>
      </c>
      <c r="Z20" s="244"/>
      <c r="AA20" s="244"/>
      <c r="AB20" s="244"/>
      <c r="AC20" s="247"/>
      <c r="AD20" s="248" t="s">
        <v>276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277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274</v>
      </c>
      <c r="O25" s="249"/>
      <c r="P25" s="249"/>
      <c r="Q25" s="249"/>
      <c r="R25" s="249"/>
      <c r="S25" s="250"/>
      <c r="T25" s="248" t="s">
        <v>255</v>
      </c>
      <c r="U25" s="249"/>
      <c r="V25" s="249"/>
      <c r="W25" s="249"/>
      <c r="X25" s="250"/>
      <c r="Y25" s="243" t="s">
        <v>275</v>
      </c>
      <c r="Z25" s="244"/>
      <c r="AA25" s="244"/>
      <c r="AB25" s="244"/>
      <c r="AC25" s="247"/>
      <c r="AD25" s="248" t="s">
        <v>278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268</v>
      </c>
      <c r="E35" s="259"/>
      <c r="F35" s="259"/>
      <c r="G35" s="259"/>
      <c r="H35" s="259"/>
      <c r="I35" s="244" t="s">
        <v>153</v>
      </c>
      <c r="J35" s="247"/>
      <c r="K35" s="248" t="s">
        <v>261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282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52" t="s">
        <v>283</v>
      </c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37</v>
      </c>
      <c r="Q3" s="426"/>
      <c r="R3" s="426"/>
      <c r="S3" s="428" t="s">
        <v>152</v>
      </c>
      <c r="T3" s="428" t="str">
        <f>曜日!D6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2</v>
      </c>
      <c r="L9" s="373"/>
      <c r="M9" s="373"/>
      <c r="N9" s="373">
        <v>3</v>
      </c>
      <c r="O9" s="373"/>
      <c r="P9" s="373"/>
      <c r="Q9" s="373">
        <v>5</v>
      </c>
      <c r="R9" s="373"/>
      <c r="S9" s="373"/>
      <c r="T9" s="373">
        <v>8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30</v>
      </c>
      <c r="AJ9" s="373"/>
      <c r="AK9" s="373"/>
      <c r="AL9" s="373">
        <f>N9+T9+Z9+AF9</f>
        <v>24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15</v>
      </c>
      <c r="O10" s="373"/>
      <c r="P10" s="373"/>
      <c r="Q10" s="373">
        <v>17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26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18</v>
      </c>
      <c r="O12" s="373"/>
      <c r="P12" s="373"/>
      <c r="Q12" s="373">
        <f>Q9+Q10+Q11</f>
        <v>22</v>
      </c>
      <c r="R12" s="373"/>
      <c r="S12" s="373"/>
      <c r="T12" s="373">
        <f>SUM(T9:V11)</f>
        <v>26</v>
      </c>
      <c r="U12" s="373"/>
      <c r="V12" s="373"/>
      <c r="W12" s="373">
        <f>SUM(W9:Y11)</f>
        <v>22</v>
      </c>
      <c r="X12" s="373"/>
      <c r="Y12" s="373"/>
      <c r="Z12" s="373">
        <f>SUM(Z9:AB11)</f>
        <v>12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83</v>
      </c>
      <c r="AM12" s="373"/>
      <c r="AN12" s="373"/>
      <c r="AO12" s="380" t="s">
        <v>247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48</v>
      </c>
      <c r="L13" s="396"/>
      <c r="M13" s="396"/>
      <c r="N13" s="396"/>
      <c r="O13" s="396"/>
      <c r="P13" s="396"/>
      <c r="Q13" s="396">
        <f>Q12+T12</f>
        <v>48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291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249</v>
      </c>
      <c r="O15" s="249"/>
      <c r="P15" s="249"/>
      <c r="Q15" s="249"/>
      <c r="R15" s="249"/>
      <c r="S15" s="250"/>
      <c r="T15" s="248" t="s">
        <v>255</v>
      </c>
      <c r="U15" s="249"/>
      <c r="V15" s="249"/>
      <c r="W15" s="249"/>
      <c r="X15" s="250"/>
      <c r="Y15" s="248" t="s">
        <v>271</v>
      </c>
      <c r="Z15" s="249"/>
      <c r="AA15" s="249"/>
      <c r="AB15" s="249"/>
      <c r="AC15" s="250"/>
      <c r="AD15" s="248" t="s">
        <v>292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 t="s">
        <v>293</v>
      </c>
      <c r="G16" s="244"/>
      <c r="H16" s="244"/>
      <c r="I16" s="244"/>
      <c r="J16" s="244"/>
      <c r="K16" s="244"/>
      <c r="L16" s="244" t="s">
        <v>153</v>
      </c>
      <c r="M16" s="247"/>
      <c r="N16" s="243" t="s">
        <v>249</v>
      </c>
      <c r="O16" s="244"/>
      <c r="P16" s="244"/>
      <c r="Q16" s="244"/>
      <c r="R16" s="244"/>
      <c r="S16" s="247"/>
      <c r="T16" s="243" t="s">
        <v>267</v>
      </c>
      <c r="U16" s="244"/>
      <c r="V16" s="244"/>
      <c r="W16" s="244"/>
      <c r="X16" s="247"/>
      <c r="Y16" s="243" t="s">
        <v>251</v>
      </c>
      <c r="Z16" s="244"/>
      <c r="AA16" s="244"/>
      <c r="AB16" s="244"/>
      <c r="AC16" s="247"/>
      <c r="AD16" s="243" t="s">
        <v>294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295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274</v>
      </c>
      <c r="O20" s="249"/>
      <c r="P20" s="249"/>
      <c r="Q20" s="249"/>
      <c r="R20" s="249"/>
      <c r="S20" s="250"/>
      <c r="T20" s="248" t="s">
        <v>255</v>
      </c>
      <c r="U20" s="249"/>
      <c r="V20" s="249"/>
      <c r="W20" s="249"/>
      <c r="X20" s="250"/>
      <c r="Y20" s="243" t="s">
        <v>275</v>
      </c>
      <c r="Z20" s="244"/>
      <c r="AA20" s="244"/>
      <c r="AB20" s="244"/>
      <c r="AC20" s="247"/>
      <c r="AD20" s="248" t="s">
        <v>262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285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249</v>
      </c>
      <c r="O25" s="249"/>
      <c r="P25" s="249"/>
      <c r="Q25" s="249"/>
      <c r="R25" s="249"/>
      <c r="S25" s="250"/>
      <c r="T25" s="248" t="s">
        <v>255</v>
      </c>
      <c r="U25" s="249"/>
      <c r="V25" s="249"/>
      <c r="W25" s="249"/>
      <c r="X25" s="250"/>
      <c r="Y25" s="243" t="s">
        <v>271</v>
      </c>
      <c r="Z25" s="244"/>
      <c r="AA25" s="244"/>
      <c r="AB25" s="244"/>
      <c r="AC25" s="247"/>
      <c r="AD25" s="248" t="s">
        <v>287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 t="s">
        <v>286</v>
      </c>
      <c r="G26" s="244"/>
      <c r="H26" s="244"/>
      <c r="I26" s="244"/>
      <c r="J26" s="244"/>
      <c r="K26" s="244"/>
      <c r="L26" s="244" t="s">
        <v>153</v>
      </c>
      <c r="M26" s="247"/>
      <c r="N26" s="243" t="s">
        <v>249</v>
      </c>
      <c r="O26" s="244"/>
      <c r="P26" s="244"/>
      <c r="Q26" s="244"/>
      <c r="R26" s="244"/>
      <c r="S26" s="247"/>
      <c r="T26" s="243" t="s">
        <v>255</v>
      </c>
      <c r="U26" s="244"/>
      <c r="V26" s="244"/>
      <c r="W26" s="244"/>
      <c r="X26" s="247"/>
      <c r="Y26" s="243" t="s">
        <v>275</v>
      </c>
      <c r="Z26" s="244"/>
      <c r="AA26" s="244"/>
      <c r="AB26" s="244"/>
      <c r="AC26" s="247"/>
      <c r="AD26" s="243" t="s">
        <v>288</v>
      </c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 t="s">
        <v>289</v>
      </c>
      <c r="G27" s="244"/>
      <c r="H27" s="244"/>
      <c r="I27" s="244"/>
      <c r="J27" s="244"/>
      <c r="K27" s="244"/>
      <c r="L27" s="244" t="s">
        <v>153</v>
      </c>
      <c r="M27" s="247"/>
      <c r="N27" s="243" t="s">
        <v>274</v>
      </c>
      <c r="O27" s="244"/>
      <c r="P27" s="244"/>
      <c r="Q27" s="244"/>
      <c r="R27" s="244"/>
      <c r="S27" s="247"/>
      <c r="T27" s="243" t="s">
        <v>250</v>
      </c>
      <c r="U27" s="244"/>
      <c r="V27" s="244"/>
      <c r="W27" s="244"/>
      <c r="X27" s="247"/>
      <c r="Y27" s="243" t="s">
        <v>271</v>
      </c>
      <c r="Z27" s="244"/>
      <c r="AA27" s="244"/>
      <c r="AB27" s="244"/>
      <c r="AC27" s="247"/>
      <c r="AD27" s="243" t="s">
        <v>290</v>
      </c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268</v>
      </c>
      <c r="E35" s="259"/>
      <c r="F35" s="259"/>
      <c r="G35" s="259"/>
      <c r="H35" s="259"/>
      <c r="I35" s="244" t="s">
        <v>153</v>
      </c>
      <c r="J35" s="247"/>
      <c r="K35" s="248" t="s">
        <v>261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282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38</v>
      </c>
      <c r="Q3" s="426"/>
      <c r="R3" s="426"/>
      <c r="S3" s="428" t="s">
        <v>152</v>
      </c>
      <c r="T3" s="428" t="str">
        <f>曜日!D7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2</v>
      </c>
      <c r="L9" s="373"/>
      <c r="M9" s="373"/>
      <c r="N9" s="373">
        <v>3</v>
      </c>
      <c r="O9" s="373"/>
      <c r="P9" s="373"/>
      <c r="Q9" s="373">
        <v>5</v>
      </c>
      <c r="R9" s="373"/>
      <c r="S9" s="373"/>
      <c r="T9" s="373">
        <v>8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30</v>
      </c>
      <c r="AJ9" s="373"/>
      <c r="AK9" s="373"/>
      <c r="AL9" s="373">
        <f>N9+T9+Z9+AF9</f>
        <v>24</v>
      </c>
      <c r="AM9" s="373"/>
      <c r="AN9" s="373"/>
      <c r="AO9" s="374">
        <f>AI13</f>
        <v>190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24</v>
      </c>
      <c r="L10" s="373"/>
      <c r="M10" s="373"/>
      <c r="N10" s="373">
        <v>17</v>
      </c>
      <c r="O10" s="373"/>
      <c r="P10" s="373"/>
      <c r="Q10" s="373">
        <v>17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32</v>
      </c>
      <c r="AD10" s="373"/>
      <c r="AE10" s="373"/>
      <c r="AF10" s="373">
        <v>26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20</v>
      </c>
      <c r="O12" s="373"/>
      <c r="P12" s="373"/>
      <c r="Q12" s="373">
        <f>Q9+Q10+Q11</f>
        <v>22</v>
      </c>
      <c r="R12" s="373"/>
      <c r="S12" s="373"/>
      <c r="T12" s="373">
        <f>SUM(T9:V11)</f>
        <v>25</v>
      </c>
      <c r="U12" s="373"/>
      <c r="V12" s="373"/>
      <c r="W12" s="373">
        <f>SUM(W9:Y11)</f>
        <v>22</v>
      </c>
      <c r="X12" s="373"/>
      <c r="Y12" s="373"/>
      <c r="Z12" s="373">
        <f>SUM(Z9:AB11)</f>
        <v>12</v>
      </c>
      <c r="AA12" s="373"/>
      <c r="AB12" s="373"/>
      <c r="AC12" s="373">
        <f>SUM(AC9:AE11)</f>
        <v>33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84</v>
      </c>
      <c r="AM12" s="373"/>
      <c r="AN12" s="373"/>
      <c r="AO12" s="380" t="s">
        <v>247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49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273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274</v>
      </c>
      <c r="O15" s="249"/>
      <c r="P15" s="249"/>
      <c r="Q15" s="249"/>
      <c r="R15" s="249"/>
      <c r="S15" s="250"/>
      <c r="T15" s="248" t="s">
        <v>255</v>
      </c>
      <c r="U15" s="249"/>
      <c r="V15" s="249"/>
      <c r="W15" s="249"/>
      <c r="X15" s="250"/>
      <c r="Y15" s="248" t="s">
        <v>275</v>
      </c>
      <c r="Z15" s="249"/>
      <c r="AA15" s="249"/>
      <c r="AB15" s="249"/>
      <c r="AC15" s="250"/>
      <c r="AD15" s="248" t="s">
        <v>296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 t="s">
        <v>302</v>
      </c>
      <c r="G16" s="244"/>
      <c r="H16" s="244"/>
      <c r="I16" s="244"/>
      <c r="J16" s="244"/>
      <c r="K16" s="244"/>
      <c r="L16" s="244" t="s">
        <v>153</v>
      </c>
      <c r="M16" s="247"/>
      <c r="N16" s="243" t="s">
        <v>274</v>
      </c>
      <c r="O16" s="244"/>
      <c r="P16" s="244"/>
      <c r="Q16" s="244"/>
      <c r="R16" s="244"/>
      <c r="S16" s="247"/>
      <c r="T16" s="243" t="s">
        <v>270</v>
      </c>
      <c r="U16" s="244"/>
      <c r="V16" s="244"/>
      <c r="W16" s="244"/>
      <c r="X16" s="247"/>
      <c r="Y16" s="243" t="s">
        <v>275</v>
      </c>
      <c r="Z16" s="244"/>
      <c r="AA16" s="244"/>
      <c r="AB16" s="244"/>
      <c r="AC16" s="247"/>
      <c r="AD16" s="243" t="s">
        <v>265</v>
      </c>
      <c r="AE16" s="244"/>
      <c r="AF16" s="244"/>
      <c r="AG16" s="244"/>
      <c r="AH16" s="244"/>
      <c r="AI16" s="244"/>
      <c r="AJ16" s="243" t="s">
        <v>303</v>
      </c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297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274</v>
      </c>
      <c r="O20" s="249"/>
      <c r="P20" s="249"/>
      <c r="Q20" s="249"/>
      <c r="R20" s="249"/>
      <c r="S20" s="250"/>
      <c r="T20" s="248" t="s">
        <v>255</v>
      </c>
      <c r="U20" s="249"/>
      <c r="V20" s="249"/>
      <c r="W20" s="249"/>
      <c r="X20" s="250"/>
      <c r="Y20" s="243" t="s">
        <v>275</v>
      </c>
      <c r="Z20" s="244"/>
      <c r="AA20" s="244"/>
      <c r="AB20" s="244"/>
      <c r="AC20" s="247"/>
      <c r="AD20" s="248" t="s">
        <v>296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298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274</v>
      </c>
      <c r="O25" s="249"/>
      <c r="P25" s="249"/>
      <c r="Q25" s="249"/>
      <c r="R25" s="249"/>
      <c r="S25" s="250"/>
      <c r="T25" s="248" t="s">
        <v>255</v>
      </c>
      <c r="U25" s="249"/>
      <c r="V25" s="249"/>
      <c r="W25" s="249"/>
      <c r="X25" s="250"/>
      <c r="Y25" s="243" t="s">
        <v>275</v>
      </c>
      <c r="Z25" s="244"/>
      <c r="AA25" s="244"/>
      <c r="AB25" s="244"/>
      <c r="AC25" s="247"/>
      <c r="AD25" s="248" t="s">
        <v>299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 t="s">
        <v>301</v>
      </c>
      <c r="G26" s="244"/>
      <c r="H26" s="244"/>
      <c r="I26" s="244"/>
      <c r="J26" s="244"/>
      <c r="K26" s="244"/>
      <c r="L26" s="244" t="s">
        <v>153</v>
      </c>
      <c r="M26" s="247"/>
      <c r="N26" s="243" t="s">
        <v>274</v>
      </c>
      <c r="O26" s="244"/>
      <c r="P26" s="244"/>
      <c r="Q26" s="244"/>
      <c r="R26" s="244"/>
      <c r="S26" s="247"/>
      <c r="T26" s="243" t="s">
        <v>267</v>
      </c>
      <c r="U26" s="244"/>
      <c r="V26" s="244"/>
      <c r="W26" s="244"/>
      <c r="X26" s="247"/>
      <c r="Y26" s="243" t="s">
        <v>271</v>
      </c>
      <c r="Z26" s="244"/>
      <c r="AA26" s="244"/>
      <c r="AB26" s="244"/>
      <c r="AC26" s="247"/>
      <c r="AD26" s="243" t="s">
        <v>300</v>
      </c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268</v>
      </c>
      <c r="E35" s="259"/>
      <c r="F35" s="259"/>
      <c r="G35" s="259"/>
      <c r="H35" s="259"/>
      <c r="I35" s="244" t="s">
        <v>153</v>
      </c>
      <c r="J35" s="247"/>
      <c r="K35" s="248" t="s">
        <v>261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282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39</v>
      </c>
      <c r="Q3" s="426"/>
      <c r="R3" s="426"/>
      <c r="S3" s="428" t="s">
        <v>152</v>
      </c>
      <c r="T3" s="428" t="str">
        <f>曜日!D8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3</v>
      </c>
      <c r="O9" s="373"/>
      <c r="P9" s="373"/>
      <c r="Q9" s="373">
        <v>5</v>
      </c>
      <c r="R9" s="373"/>
      <c r="S9" s="373"/>
      <c r="T9" s="373">
        <v>8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31</v>
      </c>
      <c r="AJ9" s="373"/>
      <c r="AK9" s="373"/>
      <c r="AL9" s="373">
        <f>N9+T9+Z9+AF9</f>
        <v>24</v>
      </c>
      <c r="AM9" s="373"/>
      <c r="AN9" s="373"/>
      <c r="AO9" s="374">
        <f>AI13</f>
        <v>191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24</v>
      </c>
      <c r="L10" s="373"/>
      <c r="M10" s="373"/>
      <c r="N10" s="373">
        <v>17</v>
      </c>
      <c r="O10" s="373"/>
      <c r="P10" s="373"/>
      <c r="Q10" s="373">
        <v>17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32</v>
      </c>
      <c r="AD10" s="373"/>
      <c r="AE10" s="373"/>
      <c r="AF10" s="373">
        <v>26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22</v>
      </c>
      <c r="R12" s="373"/>
      <c r="S12" s="373"/>
      <c r="T12" s="373">
        <f>SUM(T9:V11)</f>
        <v>25</v>
      </c>
      <c r="U12" s="373"/>
      <c r="V12" s="373"/>
      <c r="W12" s="373">
        <f>SUM(W9:Y11)</f>
        <v>22</v>
      </c>
      <c r="X12" s="373"/>
      <c r="Y12" s="373"/>
      <c r="Z12" s="373">
        <f>SUM(Z9:AB11)</f>
        <v>12</v>
      </c>
      <c r="AA12" s="373"/>
      <c r="AB12" s="373"/>
      <c r="AC12" s="373">
        <f>SUM(AC9:AE11)</f>
        <v>33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84</v>
      </c>
      <c r="AM12" s="373"/>
      <c r="AN12" s="373"/>
      <c r="AO12" s="380" t="s">
        <v>247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191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304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249</v>
      </c>
      <c r="O15" s="249"/>
      <c r="P15" s="249"/>
      <c r="Q15" s="249"/>
      <c r="R15" s="249"/>
      <c r="S15" s="250"/>
      <c r="T15" s="248" t="s">
        <v>250</v>
      </c>
      <c r="U15" s="249"/>
      <c r="V15" s="249"/>
      <c r="W15" s="249"/>
      <c r="X15" s="250"/>
      <c r="Y15" s="248" t="s">
        <v>251</v>
      </c>
      <c r="Z15" s="249"/>
      <c r="AA15" s="249"/>
      <c r="AB15" s="249"/>
      <c r="AC15" s="250"/>
      <c r="AD15" s="248" t="s">
        <v>292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268</v>
      </c>
      <c r="E35" s="259"/>
      <c r="F35" s="259"/>
      <c r="G35" s="259"/>
      <c r="H35" s="259"/>
      <c r="I35" s="244" t="s">
        <v>153</v>
      </c>
      <c r="J35" s="247"/>
      <c r="K35" s="248" t="s">
        <v>261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282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40</v>
      </c>
      <c r="Q3" s="426"/>
      <c r="R3" s="426"/>
      <c r="S3" s="428" t="s">
        <v>152</v>
      </c>
      <c r="T3" s="428" t="str">
        <f>曜日!D9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3</v>
      </c>
      <c r="O9" s="373"/>
      <c r="P9" s="373"/>
      <c r="Q9" s="373">
        <v>4</v>
      </c>
      <c r="R9" s="373"/>
      <c r="S9" s="373"/>
      <c r="T9" s="373">
        <v>8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30</v>
      </c>
      <c r="AJ9" s="373"/>
      <c r="AK9" s="373"/>
      <c r="AL9" s="373">
        <f>N9+T9+Z9+AF9</f>
        <v>24</v>
      </c>
      <c r="AM9" s="373"/>
      <c r="AN9" s="373"/>
      <c r="AO9" s="374">
        <f>AI13</f>
        <v>190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17</v>
      </c>
      <c r="O10" s="373"/>
      <c r="P10" s="373"/>
      <c r="Q10" s="373">
        <v>18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32</v>
      </c>
      <c r="AD10" s="373"/>
      <c r="AE10" s="373"/>
      <c r="AF10" s="373">
        <v>26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20</v>
      </c>
      <c r="O12" s="373"/>
      <c r="P12" s="373"/>
      <c r="Q12" s="373">
        <f>Q9+Q10+Q11</f>
        <v>22</v>
      </c>
      <c r="R12" s="373"/>
      <c r="S12" s="373"/>
      <c r="T12" s="373">
        <f>SUM(T9:V11)</f>
        <v>25</v>
      </c>
      <c r="U12" s="373"/>
      <c r="V12" s="373"/>
      <c r="W12" s="373">
        <f>SUM(W9:Y11)</f>
        <v>22</v>
      </c>
      <c r="X12" s="373"/>
      <c r="Y12" s="373"/>
      <c r="Z12" s="373">
        <f>SUM(Z9:AB11)</f>
        <v>12</v>
      </c>
      <c r="AA12" s="373"/>
      <c r="AB12" s="373"/>
      <c r="AC12" s="373">
        <f>SUM(AC9:AE11)</f>
        <v>33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84</v>
      </c>
      <c r="AM12" s="373"/>
      <c r="AN12" s="373"/>
      <c r="AO12" s="380" t="s">
        <v>247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49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4"/>
      <c r="B15" s="325"/>
      <c r="C15" s="326"/>
      <c r="D15" s="434" t="s">
        <v>29</v>
      </c>
      <c r="E15" s="435"/>
      <c r="F15" s="405" t="s">
        <v>308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274</v>
      </c>
      <c r="O15" s="249"/>
      <c r="P15" s="249"/>
      <c r="Q15" s="249"/>
      <c r="R15" s="249"/>
      <c r="S15" s="250"/>
      <c r="T15" s="248" t="s">
        <v>267</v>
      </c>
      <c r="U15" s="249"/>
      <c r="V15" s="249"/>
      <c r="W15" s="249"/>
      <c r="X15" s="250"/>
      <c r="Y15" s="248" t="s">
        <v>275</v>
      </c>
      <c r="Z15" s="249"/>
      <c r="AA15" s="249"/>
      <c r="AB15" s="249"/>
      <c r="AC15" s="250"/>
      <c r="AD15" s="248" t="s">
        <v>265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 ht="13.5" customHeight="1">
      <c r="A20" s="324"/>
      <c r="B20" s="325"/>
      <c r="C20" s="326"/>
      <c r="D20" s="434" t="s">
        <v>144</v>
      </c>
      <c r="E20" s="435"/>
      <c r="F20" s="405" t="s">
        <v>305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274</v>
      </c>
      <c r="O20" s="249"/>
      <c r="P20" s="249"/>
      <c r="Q20" s="249"/>
      <c r="R20" s="249"/>
      <c r="S20" s="250"/>
      <c r="T20" s="248" t="s">
        <v>267</v>
      </c>
      <c r="U20" s="249"/>
      <c r="V20" s="249"/>
      <c r="W20" s="249"/>
      <c r="X20" s="250"/>
      <c r="Y20" s="243" t="s">
        <v>275</v>
      </c>
      <c r="Z20" s="244"/>
      <c r="AA20" s="244"/>
      <c r="AB20" s="244"/>
      <c r="AC20" s="247"/>
      <c r="AD20" s="248" t="s">
        <v>276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 t="s">
        <v>306</v>
      </c>
      <c r="G21" s="244"/>
      <c r="H21" s="244"/>
      <c r="I21" s="244"/>
      <c r="J21" s="244"/>
      <c r="K21" s="244"/>
      <c r="L21" s="244" t="s">
        <v>153</v>
      </c>
      <c r="M21" s="247"/>
      <c r="N21" s="243" t="s">
        <v>249</v>
      </c>
      <c r="O21" s="244"/>
      <c r="P21" s="244"/>
      <c r="Q21" s="244"/>
      <c r="R21" s="244"/>
      <c r="S21" s="247"/>
      <c r="T21" s="243" t="s">
        <v>250</v>
      </c>
      <c r="U21" s="244"/>
      <c r="V21" s="244"/>
      <c r="W21" s="244"/>
      <c r="X21" s="247"/>
      <c r="Y21" s="243" t="s">
        <v>271</v>
      </c>
      <c r="Z21" s="244"/>
      <c r="AA21" s="244"/>
      <c r="AB21" s="244"/>
      <c r="AC21" s="247"/>
      <c r="AD21" s="243" t="s">
        <v>252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307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249</v>
      </c>
      <c r="O25" s="249"/>
      <c r="P25" s="249"/>
      <c r="Q25" s="249"/>
      <c r="R25" s="249"/>
      <c r="S25" s="250"/>
      <c r="T25" s="248" t="s">
        <v>270</v>
      </c>
      <c r="U25" s="249"/>
      <c r="V25" s="249"/>
      <c r="W25" s="249"/>
      <c r="X25" s="250"/>
      <c r="Y25" s="243" t="s">
        <v>271</v>
      </c>
      <c r="Z25" s="244"/>
      <c r="AA25" s="244"/>
      <c r="AB25" s="244"/>
      <c r="AC25" s="247"/>
      <c r="AD25" s="248" t="s">
        <v>287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 t="s">
        <v>309</v>
      </c>
      <c r="G26" s="244"/>
      <c r="H26" s="244"/>
      <c r="I26" s="244"/>
      <c r="J26" s="244"/>
      <c r="K26" s="244"/>
      <c r="L26" s="244" t="s">
        <v>153</v>
      </c>
      <c r="M26" s="247"/>
      <c r="N26" s="243" t="s">
        <v>274</v>
      </c>
      <c r="O26" s="244"/>
      <c r="P26" s="244"/>
      <c r="Q26" s="244"/>
      <c r="R26" s="244"/>
      <c r="S26" s="247"/>
      <c r="T26" s="243" t="s">
        <v>255</v>
      </c>
      <c r="U26" s="244"/>
      <c r="V26" s="244"/>
      <c r="W26" s="244"/>
      <c r="X26" s="247"/>
      <c r="Y26" s="243" t="s">
        <v>275</v>
      </c>
      <c r="Z26" s="244"/>
      <c r="AA26" s="244"/>
      <c r="AB26" s="244"/>
      <c r="AC26" s="247"/>
      <c r="AD26" s="243" t="s">
        <v>278</v>
      </c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 t="s">
        <v>310</v>
      </c>
      <c r="G27" s="244"/>
      <c r="H27" s="244"/>
      <c r="I27" s="244"/>
      <c r="J27" s="244"/>
      <c r="K27" s="244"/>
      <c r="L27" s="244" t="s">
        <v>153</v>
      </c>
      <c r="M27" s="247"/>
      <c r="N27" s="243" t="s">
        <v>274</v>
      </c>
      <c r="O27" s="244"/>
      <c r="P27" s="244"/>
      <c r="Q27" s="244"/>
      <c r="R27" s="244"/>
      <c r="S27" s="247"/>
      <c r="T27" s="243" t="s">
        <v>250</v>
      </c>
      <c r="U27" s="244"/>
      <c r="V27" s="244"/>
      <c r="W27" s="244"/>
      <c r="X27" s="247"/>
      <c r="Y27" s="243" t="s">
        <v>251</v>
      </c>
      <c r="Z27" s="244"/>
      <c r="AA27" s="244"/>
      <c r="AB27" s="244"/>
      <c r="AC27" s="247"/>
      <c r="AD27" s="243" t="s">
        <v>290</v>
      </c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268</v>
      </c>
      <c r="E35" s="259"/>
      <c r="F35" s="259"/>
      <c r="G35" s="259"/>
      <c r="H35" s="259"/>
      <c r="I35" s="244" t="s">
        <v>153</v>
      </c>
      <c r="J35" s="247"/>
      <c r="K35" s="248" t="s">
        <v>261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282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4</v>
      </c>
      <c r="Q3" s="426"/>
      <c r="R3" s="426"/>
      <c r="S3" s="428" t="s">
        <v>152</v>
      </c>
      <c r="T3" s="428" t="str">
        <f>曜日!D3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246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3</v>
      </c>
      <c r="O9" s="373"/>
      <c r="P9" s="373"/>
      <c r="Q9" s="373">
        <v>3</v>
      </c>
      <c r="R9" s="373"/>
      <c r="S9" s="373"/>
      <c r="T9" s="373">
        <v>8</v>
      </c>
      <c r="U9" s="373"/>
      <c r="V9" s="373"/>
      <c r="W9" s="373">
        <v>23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30</v>
      </c>
      <c r="AJ9" s="373"/>
      <c r="AK9" s="373"/>
      <c r="AL9" s="373">
        <f>N9+T9+Z9+AF9</f>
        <v>24</v>
      </c>
      <c r="AM9" s="373"/>
      <c r="AN9" s="373"/>
      <c r="AO9" s="374">
        <f>AI13</f>
        <v>191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18</v>
      </c>
      <c r="O10" s="373"/>
      <c r="P10" s="373"/>
      <c r="Q10" s="373">
        <v>18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32</v>
      </c>
      <c r="AD10" s="373"/>
      <c r="AE10" s="373"/>
      <c r="AF10" s="373">
        <v>26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21</v>
      </c>
      <c r="O12" s="373"/>
      <c r="P12" s="373"/>
      <c r="Q12" s="373">
        <f>Q9+Q10+Q11</f>
        <v>21</v>
      </c>
      <c r="R12" s="373"/>
      <c r="S12" s="373"/>
      <c r="T12" s="373">
        <f>SUM(T9:V11)</f>
        <v>25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33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85</v>
      </c>
      <c r="AM12" s="373"/>
      <c r="AN12" s="373"/>
      <c r="AO12" s="380" t="s">
        <v>247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191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319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274</v>
      </c>
      <c r="O15" s="249"/>
      <c r="P15" s="249"/>
      <c r="Q15" s="249"/>
      <c r="R15" s="249"/>
      <c r="S15" s="250"/>
      <c r="T15" s="248" t="s">
        <v>255</v>
      </c>
      <c r="U15" s="249"/>
      <c r="V15" s="249"/>
      <c r="W15" s="249"/>
      <c r="X15" s="250"/>
      <c r="Y15" s="248" t="s">
        <v>251</v>
      </c>
      <c r="Z15" s="249"/>
      <c r="AA15" s="249"/>
      <c r="AB15" s="249"/>
      <c r="AC15" s="250"/>
      <c r="AD15" s="248" t="s">
        <v>256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311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249</v>
      </c>
      <c r="O25" s="249"/>
      <c r="P25" s="249"/>
      <c r="Q25" s="249"/>
      <c r="R25" s="249"/>
      <c r="S25" s="250"/>
      <c r="T25" s="248" t="s">
        <v>267</v>
      </c>
      <c r="U25" s="249"/>
      <c r="V25" s="249"/>
      <c r="W25" s="249"/>
      <c r="X25" s="250"/>
      <c r="Y25" s="243" t="s">
        <v>251</v>
      </c>
      <c r="Z25" s="244"/>
      <c r="AA25" s="244"/>
      <c r="AB25" s="244"/>
      <c r="AC25" s="247"/>
      <c r="AD25" s="248" t="s">
        <v>312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268</v>
      </c>
      <c r="E35" s="259"/>
      <c r="F35" s="259"/>
      <c r="G35" s="259"/>
      <c r="H35" s="259"/>
      <c r="I35" s="244" t="s">
        <v>153</v>
      </c>
      <c r="J35" s="247"/>
      <c r="K35" s="248" t="s">
        <v>261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282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5</v>
      </c>
      <c r="Q3" s="426"/>
      <c r="R3" s="426"/>
      <c r="S3" s="428" t="s">
        <v>152</v>
      </c>
      <c r="T3" s="428" t="str">
        <f>曜日!D4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271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246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3</v>
      </c>
      <c r="O9" s="373"/>
      <c r="P9" s="373"/>
      <c r="Q9" s="373">
        <v>3</v>
      </c>
      <c r="R9" s="373"/>
      <c r="S9" s="373"/>
      <c r="T9" s="373">
        <v>8</v>
      </c>
      <c r="U9" s="373"/>
      <c r="V9" s="373"/>
      <c r="W9" s="373">
        <v>23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30</v>
      </c>
      <c r="AJ9" s="373"/>
      <c r="AK9" s="373"/>
      <c r="AL9" s="373">
        <f>N9+T9+Z9+AF9</f>
        <v>24</v>
      </c>
      <c r="AM9" s="373"/>
      <c r="AN9" s="373"/>
      <c r="AO9" s="374">
        <f>AI13</f>
        <v>191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18</v>
      </c>
      <c r="O10" s="373"/>
      <c r="P10" s="373"/>
      <c r="Q10" s="373">
        <v>18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32</v>
      </c>
      <c r="AD10" s="373"/>
      <c r="AE10" s="373"/>
      <c r="AF10" s="373">
        <v>26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21</v>
      </c>
      <c r="O12" s="373"/>
      <c r="P12" s="373"/>
      <c r="Q12" s="373">
        <f>Q9+Q10+Q11</f>
        <v>21</v>
      </c>
      <c r="R12" s="373"/>
      <c r="S12" s="373"/>
      <c r="T12" s="373">
        <f>SUM(T9:V11)</f>
        <v>25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33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85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191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268</v>
      </c>
      <c r="E35" s="259"/>
      <c r="F35" s="259"/>
      <c r="G35" s="259"/>
      <c r="H35" s="259"/>
      <c r="I35" s="244" t="s">
        <v>153</v>
      </c>
      <c r="J35" s="247"/>
      <c r="K35" s="248" t="s">
        <v>261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282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6</v>
      </c>
      <c r="Q3" s="426"/>
      <c r="R3" s="426"/>
      <c r="S3" s="428" t="s">
        <v>152</v>
      </c>
      <c r="T3" s="428" t="str">
        <f>曜日!D5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271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246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2</v>
      </c>
      <c r="O9" s="373"/>
      <c r="P9" s="373"/>
      <c r="Q9" s="373">
        <v>3</v>
      </c>
      <c r="R9" s="373"/>
      <c r="S9" s="373"/>
      <c r="T9" s="373">
        <v>9</v>
      </c>
      <c r="U9" s="373"/>
      <c r="V9" s="373"/>
      <c r="W9" s="373">
        <v>23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30</v>
      </c>
      <c r="AJ9" s="373"/>
      <c r="AK9" s="373"/>
      <c r="AL9" s="373">
        <f>N9+T9+Z9+AF9</f>
        <v>24</v>
      </c>
      <c r="AM9" s="373"/>
      <c r="AN9" s="373"/>
      <c r="AO9" s="374">
        <f>AI13</f>
        <v>191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18</v>
      </c>
      <c r="O10" s="373"/>
      <c r="P10" s="373"/>
      <c r="Q10" s="373">
        <v>18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32</v>
      </c>
      <c r="AD10" s="373"/>
      <c r="AE10" s="373"/>
      <c r="AF10" s="373">
        <v>26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26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33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85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49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191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313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249</v>
      </c>
      <c r="O25" s="249"/>
      <c r="P25" s="249"/>
      <c r="Q25" s="249"/>
      <c r="R25" s="249"/>
      <c r="S25" s="250"/>
      <c r="T25" s="248" t="s">
        <v>267</v>
      </c>
      <c r="U25" s="249"/>
      <c r="V25" s="249"/>
      <c r="W25" s="249"/>
      <c r="X25" s="250"/>
      <c r="Y25" s="243" t="s">
        <v>271</v>
      </c>
      <c r="Z25" s="244"/>
      <c r="AA25" s="244"/>
      <c r="AB25" s="244"/>
      <c r="AC25" s="247"/>
      <c r="AD25" s="248" t="s">
        <v>314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268</v>
      </c>
      <c r="E35" s="259"/>
      <c r="F35" s="259"/>
      <c r="G35" s="259"/>
      <c r="H35" s="259"/>
      <c r="I35" s="244" t="s">
        <v>153</v>
      </c>
      <c r="J35" s="247"/>
      <c r="K35" s="248" t="s">
        <v>261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282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7</v>
      </c>
      <c r="Q3" s="426"/>
      <c r="R3" s="426"/>
      <c r="S3" s="428" t="s">
        <v>152</v>
      </c>
      <c r="T3" s="428" t="str">
        <f>曜日!D6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271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/>
      <c r="G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2</v>
      </c>
      <c r="L9" s="373"/>
      <c r="M9" s="373"/>
      <c r="N9" s="373">
        <v>2</v>
      </c>
      <c r="O9" s="373"/>
      <c r="P9" s="373"/>
      <c r="Q9" s="373">
        <v>3</v>
      </c>
      <c r="R9" s="373"/>
      <c r="S9" s="373"/>
      <c r="T9" s="373">
        <v>9</v>
      </c>
      <c r="U9" s="373"/>
      <c r="V9" s="373"/>
      <c r="W9" s="373">
        <v>23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29</v>
      </c>
      <c r="AJ9" s="373"/>
      <c r="AK9" s="373"/>
      <c r="AL9" s="373">
        <f>N9+T9+Z9+AF9</f>
        <v>24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17</v>
      </c>
      <c r="O10" s="373"/>
      <c r="P10" s="373"/>
      <c r="Q10" s="373">
        <v>18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32</v>
      </c>
      <c r="AD10" s="373"/>
      <c r="AE10" s="373"/>
      <c r="AF10" s="373">
        <v>26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28</v>
      </c>
      <c r="L12" s="373"/>
      <c r="M12" s="373"/>
      <c r="N12" s="373">
        <f>N9+N10+N11</f>
        <v>19</v>
      </c>
      <c r="O12" s="373"/>
      <c r="P12" s="373"/>
      <c r="Q12" s="373">
        <f>Q9+Q10+Q11</f>
        <v>21</v>
      </c>
      <c r="R12" s="373"/>
      <c r="S12" s="373"/>
      <c r="T12" s="373">
        <f>SUM(T9:V11)</f>
        <v>26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33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105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315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249</v>
      </c>
      <c r="O15" s="249"/>
      <c r="P15" s="249"/>
      <c r="Q15" s="249"/>
      <c r="R15" s="249"/>
      <c r="S15" s="250"/>
      <c r="T15" s="248" t="s">
        <v>267</v>
      </c>
      <c r="U15" s="249"/>
      <c r="V15" s="249"/>
      <c r="W15" s="249"/>
      <c r="X15" s="250"/>
      <c r="Y15" s="248" t="s">
        <v>271</v>
      </c>
      <c r="Z15" s="249"/>
      <c r="AA15" s="249"/>
      <c r="AB15" s="249"/>
      <c r="AC15" s="250"/>
      <c r="AD15" s="248" t="s">
        <v>292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316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249</v>
      </c>
      <c r="O20" s="249"/>
      <c r="P20" s="249"/>
      <c r="Q20" s="249"/>
      <c r="R20" s="249"/>
      <c r="S20" s="250"/>
      <c r="T20" s="248" t="s">
        <v>250</v>
      </c>
      <c r="U20" s="249"/>
      <c r="V20" s="249"/>
      <c r="W20" s="249"/>
      <c r="X20" s="250"/>
      <c r="Y20" s="243" t="s">
        <v>251</v>
      </c>
      <c r="Z20" s="244"/>
      <c r="AA20" s="244"/>
      <c r="AB20" s="244"/>
      <c r="AC20" s="247"/>
      <c r="AD20" s="248" t="s">
        <v>292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 t="s">
        <v>317</v>
      </c>
      <c r="G21" s="244"/>
      <c r="H21" s="244"/>
      <c r="I21" s="244"/>
      <c r="J21" s="244"/>
      <c r="K21" s="244"/>
      <c r="L21" s="244" t="s">
        <v>153</v>
      </c>
      <c r="M21" s="247"/>
      <c r="N21" s="243" t="s">
        <v>249</v>
      </c>
      <c r="O21" s="244"/>
      <c r="P21" s="244"/>
      <c r="Q21" s="244"/>
      <c r="R21" s="244"/>
      <c r="S21" s="247"/>
      <c r="T21" s="243" t="s">
        <v>267</v>
      </c>
      <c r="U21" s="244"/>
      <c r="V21" s="244"/>
      <c r="W21" s="244"/>
      <c r="X21" s="247"/>
      <c r="Y21" s="243" t="s">
        <v>251</v>
      </c>
      <c r="Z21" s="244"/>
      <c r="AA21" s="244"/>
      <c r="AB21" s="244"/>
      <c r="AC21" s="247"/>
      <c r="AD21" s="243" t="s">
        <v>294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 t="s">
        <v>318</v>
      </c>
      <c r="G22" s="244"/>
      <c r="H22" s="244"/>
      <c r="I22" s="244"/>
      <c r="J22" s="244"/>
      <c r="K22" s="244"/>
      <c r="L22" s="244" t="s">
        <v>153</v>
      </c>
      <c r="M22" s="247"/>
      <c r="N22" s="243" t="s">
        <v>274</v>
      </c>
      <c r="O22" s="244"/>
      <c r="P22" s="244"/>
      <c r="Q22" s="244"/>
      <c r="R22" s="244"/>
      <c r="S22" s="247"/>
      <c r="T22" s="243" t="s">
        <v>255</v>
      </c>
      <c r="U22" s="244"/>
      <c r="V22" s="244"/>
      <c r="W22" s="244"/>
      <c r="X22" s="247"/>
      <c r="Y22" s="243" t="s">
        <v>251</v>
      </c>
      <c r="Z22" s="244"/>
      <c r="AA22" s="244"/>
      <c r="AB22" s="244"/>
      <c r="AC22" s="247"/>
      <c r="AD22" s="243" t="s">
        <v>256</v>
      </c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268</v>
      </c>
      <c r="E35" s="259"/>
      <c r="F35" s="259"/>
      <c r="G35" s="259"/>
      <c r="H35" s="259"/>
      <c r="I35" s="244" t="s">
        <v>153</v>
      </c>
      <c r="J35" s="247"/>
      <c r="K35" s="248" t="s">
        <v>261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282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 t="s">
        <v>321</v>
      </c>
      <c r="E36" s="259"/>
      <c r="F36" s="259"/>
      <c r="G36" s="259"/>
      <c r="H36" s="259"/>
      <c r="I36" s="244" t="s">
        <v>153</v>
      </c>
      <c r="J36" s="247"/>
      <c r="K36" s="248" t="s">
        <v>267</v>
      </c>
      <c r="L36" s="249"/>
      <c r="M36" s="249"/>
      <c r="N36" s="249"/>
      <c r="O36" s="250"/>
      <c r="P36" s="243" t="s">
        <v>256</v>
      </c>
      <c r="Q36" s="244"/>
      <c r="R36" s="244"/>
      <c r="S36" s="240" t="s">
        <v>263</v>
      </c>
      <c r="T36" s="241"/>
      <c r="U36" s="241"/>
      <c r="V36" s="241"/>
      <c r="W36" s="242"/>
      <c r="X36" s="245" t="s">
        <v>279</v>
      </c>
      <c r="Y36" s="246"/>
      <c r="Z36" s="246"/>
      <c r="AA36" s="246"/>
      <c r="AB36" s="251"/>
      <c r="AC36" s="245" t="s">
        <v>127</v>
      </c>
      <c r="AD36" s="246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252" t="s">
        <v>322</v>
      </c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8</v>
      </c>
      <c r="Q3" s="426"/>
      <c r="R3" s="426"/>
      <c r="S3" s="428" t="s">
        <v>152</v>
      </c>
      <c r="T3" s="428" t="str">
        <f>曜日!D7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271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2</v>
      </c>
      <c r="L9" s="373"/>
      <c r="M9" s="373"/>
      <c r="N9" s="373">
        <v>2</v>
      </c>
      <c r="O9" s="373"/>
      <c r="P9" s="373"/>
      <c r="Q9" s="373">
        <v>3</v>
      </c>
      <c r="R9" s="373"/>
      <c r="S9" s="373"/>
      <c r="T9" s="373">
        <v>9</v>
      </c>
      <c r="U9" s="373"/>
      <c r="V9" s="373"/>
      <c r="W9" s="373">
        <v>23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29</v>
      </c>
      <c r="AJ9" s="373"/>
      <c r="AK9" s="373"/>
      <c r="AL9" s="373">
        <f>N9+T9+Z9+AF9</f>
        <v>24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17</v>
      </c>
      <c r="O10" s="373"/>
      <c r="P10" s="373"/>
      <c r="Q10" s="373">
        <v>18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33</v>
      </c>
      <c r="AD10" s="373"/>
      <c r="AE10" s="373"/>
      <c r="AF10" s="373">
        <v>25</v>
      </c>
      <c r="AG10" s="373"/>
      <c r="AH10" s="373"/>
      <c r="AI10" s="373">
        <f>K10+Q10+W10+AC10</f>
        <v>74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28</v>
      </c>
      <c r="L12" s="373"/>
      <c r="M12" s="373"/>
      <c r="N12" s="373">
        <f>N9+N10+N11</f>
        <v>19</v>
      </c>
      <c r="O12" s="373"/>
      <c r="P12" s="373"/>
      <c r="Q12" s="373">
        <f>Q9+Q10+Q11</f>
        <v>21</v>
      </c>
      <c r="R12" s="373"/>
      <c r="S12" s="373"/>
      <c r="T12" s="373">
        <f>SUM(T9:V11)</f>
        <v>26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34</v>
      </c>
      <c r="AD12" s="373"/>
      <c r="AE12" s="373"/>
      <c r="AF12" s="373">
        <f>SUM(AF9:AH11)</f>
        <v>26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83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320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323</v>
      </c>
      <c r="O15" s="249"/>
      <c r="P15" s="249"/>
      <c r="Q15" s="249"/>
      <c r="R15" s="249"/>
      <c r="S15" s="250"/>
      <c r="T15" s="248" t="s">
        <v>250</v>
      </c>
      <c r="U15" s="249"/>
      <c r="V15" s="249"/>
      <c r="W15" s="249"/>
      <c r="X15" s="250"/>
      <c r="Y15" s="248" t="s">
        <v>275</v>
      </c>
      <c r="Z15" s="249"/>
      <c r="AA15" s="249"/>
      <c r="AB15" s="249"/>
      <c r="AC15" s="250"/>
      <c r="AD15" s="248" t="s">
        <v>265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326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274</v>
      </c>
      <c r="O20" s="249"/>
      <c r="P20" s="249"/>
      <c r="Q20" s="249"/>
      <c r="R20" s="249"/>
      <c r="S20" s="250"/>
      <c r="T20" s="248" t="s">
        <v>270</v>
      </c>
      <c r="U20" s="249"/>
      <c r="V20" s="249"/>
      <c r="W20" s="249"/>
      <c r="X20" s="250"/>
      <c r="Y20" s="243" t="s">
        <v>275</v>
      </c>
      <c r="Z20" s="244"/>
      <c r="AA20" s="244"/>
      <c r="AB20" s="244"/>
      <c r="AC20" s="247"/>
      <c r="AD20" s="248" t="s">
        <v>262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324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274</v>
      </c>
      <c r="O25" s="249"/>
      <c r="P25" s="249"/>
      <c r="Q25" s="249"/>
      <c r="R25" s="249"/>
      <c r="S25" s="250"/>
      <c r="T25" s="248" t="s">
        <v>267</v>
      </c>
      <c r="U25" s="249"/>
      <c r="V25" s="249"/>
      <c r="W25" s="249"/>
      <c r="X25" s="250"/>
      <c r="Y25" s="243" t="s">
        <v>251</v>
      </c>
      <c r="Z25" s="244"/>
      <c r="AA25" s="244"/>
      <c r="AB25" s="244"/>
      <c r="AC25" s="247"/>
      <c r="AD25" s="248" t="s">
        <v>325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281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321</v>
      </c>
      <c r="E35" s="259"/>
      <c r="F35" s="259"/>
      <c r="G35" s="259"/>
      <c r="H35" s="259"/>
      <c r="I35" s="244" t="s">
        <v>153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127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9</v>
      </c>
      <c r="Q3" s="426"/>
      <c r="R3" s="426"/>
      <c r="S3" s="428" t="s">
        <v>152</v>
      </c>
      <c r="T3" s="428" t="str">
        <f>曜日!D8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271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2</v>
      </c>
      <c r="L9" s="373"/>
      <c r="M9" s="373"/>
      <c r="N9" s="373">
        <v>1</v>
      </c>
      <c r="O9" s="373"/>
      <c r="P9" s="373"/>
      <c r="Q9" s="373">
        <v>3</v>
      </c>
      <c r="R9" s="373"/>
      <c r="S9" s="373"/>
      <c r="T9" s="373">
        <v>9</v>
      </c>
      <c r="U9" s="373"/>
      <c r="V9" s="373"/>
      <c r="W9" s="373">
        <v>23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29</v>
      </c>
      <c r="AJ9" s="373"/>
      <c r="AK9" s="373"/>
      <c r="AL9" s="373">
        <f>N9+T9+Z9+AF9</f>
        <v>23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17</v>
      </c>
      <c r="O10" s="373"/>
      <c r="P10" s="373"/>
      <c r="Q10" s="373">
        <v>18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33</v>
      </c>
      <c r="AD10" s="373"/>
      <c r="AE10" s="373"/>
      <c r="AF10" s="373">
        <v>25</v>
      </c>
      <c r="AG10" s="373"/>
      <c r="AH10" s="373"/>
      <c r="AI10" s="373">
        <f>K10+Q10+W10+AC10</f>
        <v>74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28</v>
      </c>
      <c r="L12" s="373"/>
      <c r="M12" s="373"/>
      <c r="N12" s="373">
        <f>N9+N10+N11</f>
        <v>18</v>
      </c>
      <c r="O12" s="373"/>
      <c r="P12" s="373"/>
      <c r="Q12" s="373">
        <f>Q9+Q10+Q11</f>
        <v>21</v>
      </c>
      <c r="R12" s="373"/>
      <c r="S12" s="373"/>
      <c r="T12" s="373">
        <f>SUM(T9:V11)</f>
        <v>26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34</v>
      </c>
      <c r="AD12" s="373"/>
      <c r="AE12" s="373"/>
      <c r="AF12" s="373">
        <f>SUM(AF9:AH11)</f>
        <v>26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327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249</v>
      </c>
      <c r="O20" s="249"/>
      <c r="P20" s="249"/>
      <c r="Q20" s="249"/>
      <c r="R20" s="249"/>
      <c r="S20" s="250"/>
      <c r="T20" s="248" t="s">
        <v>267</v>
      </c>
      <c r="U20" s="249"/>
      <c r="V20" s="249"/>
      <c r="W20" s="249"/>
      <c r="X20" s="250"/>
      <c r="Y20" s="243" t="s">
        <v>271</v>
      </c>
      <c r="Z20" s="244"/>
      <c r="AA20" s="244"/>
      <c r="AB20" s="244"/>
      <c r="AC20" s="247"/>
      <c r="AD20" s="248" t="s">
        <v>292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1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0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0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280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301</v>
      </c>
      <c r="E35" s="259"/>
      <c r="F35" s="259"/>
      <c r="G35" s="259"/>
      <c r="H35" s="259"/>
      <c r="I35" s="244" t="s">
        <v>153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127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0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10</v>
      </c>
      <c r="Q3" s="426"/>
      <c r="R3" s="426"/>
      <c r="S3" s="428" t="s">
        <v>152</v>
      </c>
      <c r="T3" s="428" t="str">
        <f>曜日!D9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271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2</v>
      </c>
      <c r="L9" s="373"/>
      <c r="M9" s="373"/>
      <c r="N9" s="373">
        <v>1</v>
      </c>
      <c r="O9" s="373"/>
      <c r="P9" s="373"/>
      <c r="Q9" s="373">
        <v>3</v>
      </c>
      <c r="R9" s="373"/>
      <c r="S9" s="373"/>
      <c r="T9" s="373">
        <v>9</v>
      </c>
      <c r="U9" s="373"/>
      <c r="V9" s="373"/>
      <c r="W9" s="373">
        <v>23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29</v>
      </c>
      <c r="AJ9" s="373"/>
      <c r="AK9" s="373"/>
      <c r="AL9" s="373">
        <f>N9+T9+Z9+AF9</f>
        <v>23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17</v>
      </c>
      <c r="O10" s="373"/>
      <c r="P10" s="373"/>
      <c r="Q10" s="373">
        <v>18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33</v>
      </c>
      <c r="AD10" s="373"/>
      <c r="AE10" s="373"/>
      <c r="AF10" s="373">
        <v>25</v>
      </c>
      <c r="AG10" s="373"/>
      <c r="AH10" s="373"/>
      <c r="AI10" s="373">
        <f>K10+Q10+W10+AC10</f>
        <v>74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28</v>
      </c>
      <c r="L12" s="373"/>
      <c r="M12" s="373"/>
      <c r="N12" s="373">
        <f>N9+N10+N11</f>
        <v>18</v>
      </c>
      <c r="O12" s="373"/>
      <c r="P12" s="373"/>
      <c r="Q12" s="373">
        <f>Q9+Q10+Q11</f>
        <v>21</v>
      </c>
      <c r="R12" s="373"/>
      <c r="S12" s="373"/>
      <c r="T12" s="373">
        <f>SUM(T9:V11)</f>
        <v>26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34</v>
      </c>
      <c r="AD12" s="373"/>
      <c r="AE12" s="373"/>
      <c r="AF12" s="373">
        <f>SUM(AF9:AH11)</f>
        <v>26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3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2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280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2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266</v>
      </c>
      <c r="E34" s="259"/>
      <c r="F34" s="259"/>
      <c r="G34" s="259"/>
      <c r="H34" s="259"/>
      <c r="I34" s="244" t="s">
        <v>153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280</v>
      </c>
      <c r="AD34" s="246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301</v>
      </c>
      <c r="E35" s="259"/>
      <c r="F35" s="259"/>
      <c r="G35" s="259"/>
      <c r="H35" s="259"/>
      <c r="I35" s="244" t="s">
        <v>153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127</v>
      </c>
      <c r="AD35" s="246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2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11</v>
      </c>
      <c r="Q3" s="426"/>
      <c r="R3" s="426"/>
      <c r="S3" s="428" t="s">
        <v>152</v>
      </c>
      <c r="T3" s="428" t="str">
        <f>曜日!D3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275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246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>
        <v>2</v>
      </c>
      <c r="L9" s="515"/>
      <c r="M9" s="515"/>
      <c r="N9" s="515">
        <v>1</v>
      </c>
      <c r="O9" s="515"/>
      <c r="P9" s="515"/>
      <c r="Q9" s="515">
        <v>3</v>
      </c>
      <c r="R9" s="515"/>
      <c r="S9" s="515"/>
      <c r="T9" s="515">
        <v>9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373">
        <f>K9+Q9+W9+AC9</f>
        <v>29</v>
      </c>
      <c r="AJ9" s="373"/>
      <c r="AK9" s="373"/>
      <c r="AL9" s="373">
        <f>N9+T9+Z9+AF9</f>
        <v>23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>
        <v>23</v>
      </c>
      <c r="L10" s="515"/>
      <c r="M10" s="515"/>
      <c r="N10" s="515">
        <v>17</v>
      </c>
      <c r="O10" s="515"/>
      <c r="P10" s="515"/>
      <c r="Q10" s="515">
        <v>18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33</v>
      </c>
      <c r="AD10" s="515"/>
      <c r="AE10" s="515"/>
      <c r="AF10" s="515">
        <v>25</v>
      </c>
      <c r="AG10" s="515"/>
      <c r="AH10" s="515"/>
      <c r="AI10" s="373">
        <f>K10+Q10+W10+AC10</f>
        <v>74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28</v>
      </c>
      <c r="L12" s="373"/>
      <c r="M12" s="373"/>
      <c r="N12" s="373">
        <f>N9+N10+N11</f>
        <v>18</v>
      </c>
      <c r="O12" s="373"/>
      <c r="P12" s="373"/>
      <c r="Q12" s="373">
        <f>Q9+Q10+Q11</f>
        <v>21</v>
      </c>
      <c r="R12" s="373"/>
      <c r="S12" s="373"/>
      <c r="T12" s="373">
        <f>SUM(T9:V11)</f>
        <v>26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34</v>
      </c>
      <c r="AD12" s="373"/>
      <c r="AE12" s="373"/>
      <c r="AF12" s="373">
        <f>SUM(AF9:AH11)</f>
        <v>26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329</v>
      </c>
      <c r="E35" s="259"/>
      <c r="F35" s="259"/>
      <c r="G35" s="259"/>
      <c r="H35" s="259"/>
      <c r="I35" s="244" t="s">
        <v>254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263</v>
      </c>
      <c r="Y35" s="246"/>
      <c r="Z35" s="246"/>
      <c r="AA35" s="246"/>
      <c r="AB35" s="251"/>
      <c r="AC35" s="245" t="s">
        <v>330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12</v>
      </c>
      <c r="Q3" s="426"/>
      <c r="R3" s="426"/>
      <c r="S3" s="428" t="s">
        <v>152</v>
      </c>
      <c r="T3" s="428" t="str">
        <f>曜日!D4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275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246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>
        <v>2</v>
      </c>
      <c r="L9" s="515"/>
      <c r="M9" s="515"/>
      <c r="N9" s="515">
        <v>1</v>
      </c>
      <c r="O9" s="515"/>
      <c r="P9" s="515"/>
      <c r="Q9" s="515">
        <v>3</v>
      </c>
      <c r="R9" s="515"/>
      <c r="S9" s="515"/>
      <c r="T9" s="515">
        <v>9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373">
        <f>K9+Q9+W9+AC9</f>
        <v>29</v>
      </c>
      <c r="AJ9" s="373"/>
      <c r="AK9" s="373"/>
      <c r="AL9" s="373">
        <f>N9+T9+Z9+AF9</f>
        <v>23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>
        <v>23</v>
      </c>
      <c r="L10" s="515"/>
      <c r="M10" s="515"/>
      <c r="N10" s="515">
        <v>17</v>
      </c>
      <c r="O10" s="515"/>
      <c r="P10" s="515"/>
      <c r="Q10" s="515">
        <v>18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33</v>
      </c>
      <c r="AD10" s="515"/>
      <c r="AE10" s="515"/>
      <c r="AF10" s="515">
        <v>25</v>
      </c>
      <c r="AG10" s="515"/>
      <c r="AH10" s="515"/>
      <c r="AI10" s="373">
        <f>K10+Q10+W10+AC10</f>
        <v>74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28</v>
      </c>
      <c r="L12" s="373"/>
      <c r="M12" s="373"/>
      <c r="N12" s="373">
        <f>N9+N10+N11</f>
        <v>18</v>
      </c>
      <c r="O12" s="373"/>
      <c r="P12" s="373"/>
      <c r="Q12" s="373">
        <f>Q9+Q10+Q11</f>
        <v>21</v>
      </c>
      <c r="R12" s="373"/>
      <c r="S12" s="373"/>
      <c r="T12" s="373">
        <f>SUM(T9:V11)</f>
        <v>26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34</v>
      </c>
      <c r="AD12" s="373"/>
      <c r="AE12" s="373"/>
      <c r="AF12" s="373">
        <f>SUM(AF9:AH11)</f>
        <v>26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329</v>
      </c>
      <c r="E35" s="259"/>
      <c r="F35" s="259"/>
      <c r="G35" s="259"/>
      <c r="H35" s="259"/>
      <c r="I35" s="244" t="s">
        <v>254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263</v>
      </c>
      <c r="Y35" s="246"/>
      <c r="Z35" s="246"/>
      <c r="AA35" s="246"/>
      <c r="AB35" s="251"/>
      <c r="AC35" s="245" t="s">
        <v>330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13</v>
      </c>
      <c r="Q3" s="426"/>
      <c r="R3" s="426"/>
      <c r="S3" s="428" t="s">
        <v>152</v>
      </c>
      <c r="T3" s="428" t="str">
        <f>曜日!D5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275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331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>
        <v>2</v>
      </c>
      <c r="L9" s="515"/>
      <c r="M9" s="515"/>
      <c r="N9" s="515">
        <v>1</v>
      </c>
      <c r="O9" s="515"/>
      <c r="P9" s="515"/>
      <c r="Q9" s="515">
        <v>3</v>
      </c>
      <c r="R9" s="515"/>
      <c r="S9" s="515"/>
      <c r="T9" s="515">
        <v>9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373">
        <f>K9+Q9+W9+AC9</f>
        <v>29</v>
      </c>
      <c r="AJ9" s="373"/>
      <c r="AK9" s="373"/>
      <c r="AL9" s="373">
        <f>N9+T9+Z9+AF9</f>
        <v>23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>
        <v>22</v>
      </c>
      <c r="L10" s="515"/>
      <c r="M10" s="515"/>
      <c r="N10" s="515">
        <v>17</v>
      </c>
      <c r="O10" s="515"/>
      <c r="P10" s="515"/>
      <c r="Q10" s="515">
        <v>18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33</v>
      </c>
      <c r="AD10" s="515"/>
      <c r="AE10" s="515"/>
      <c r="AF10" s="515">
        <v>25</v>
      </c>
      <c r="AG10" s="515"/>
      <c r="AH10" s="515"/>
      <c r="AI10" s="373">
        <f>K10+Q10+W10+AC10</f>
        <v>73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27</v>
      </c>
      <c r="L12" s="373"/>
      <c r="M12" s="373"/>
      <c r="N12" s="373">
        <f>N9+N10+N11</f>
        <v>18</v>
      </c>
      <c r="O12" s="373"/>
      <c r="P12" s="373"/>
      <c r="Q12" s="373">
        <f>Q9+Q10+Q11</f>
        <v>21</v>
      </c>
      <c r="R12" s="373"/>
      <c r="S12" s="373"/>
      <c r="T12" s="373">
        <f>SUM(T9:V11)</f>
        <v>26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34</v>
      </c>
      <c r="AD12" s="373"/>
      <c r="AE12" s="373"/>
      <c r="AF12" s="373">
        <f>SUM(AF9:AH11)</f>
        <v>26</v>
      </c>
      <c r="AG12" s="373"/>
      <c r="AH12" s="373"/>
      <c r="AI12" s="373">
        <f>SUM(K12+Q12+W12+AC12)</f>
        <v>105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45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332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274</v>
      </c>
      <c r="O20" s="249"/>
      <c r="P20" s="249"/>
      <c r="Q20" s="249"/>
      <c r="R20" s="249"/>
      <c r="S20" s="250"/>
      <c r="T20" s="248" t="s">
        <v>270</v>
      </c>
      <c r="U20" s="249"/>
      <c r="V20" s="249"/>
      <c r="W20" s="249"/>
      <c r="X20" s="250"/>
      <c r="Y20" s="243" t="s">
        <v>275</v>
      </c>
      <c r="Z20" s="244"/>
      <c r="AA20" s="244"/>
      <c r="AB20" s="244"/>
      <c r="AC20" s="247"/>
      <c r="AD20" s="248" t="s">
        <v>296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329</v>
      </c>
      <c r="E35" s="259"/>
      <c r="F35" s="259"/>
      <c r="G35" s="259"/>
      <c r="H35" s="259"/>
      <c r="I35" s="244" t="s">
        <v>254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263</v>
      </c>
      <c r="Y35" s="246"/>
      <c r="Z35" s="246"/>
      <c r="AA35" s="246"/>
      <c r="AB35" s="251"/>
      <c r="AC35" s="245" t="s">
        <v>330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14</v>
      </c>
      <c r="Q3" s="426"/>
      <c r="R3" s="426"/>
      <c r="S3" s="428" t="s">
        <v>152</v>
      </c>
      <c r="T3" s="428" t="str">
        <f>曜日!D6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275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>
        <v>1</v>
      </c>
      <c r="L9" s="515"/>
      <c r="M9" s="515"/>
      <c r="N9" s="515">
        <v>2</v>
      </c>
      <c r="O9" s="515"/>
      <c r="P9" s="515"/>
      <c r="Q9" s="515">
        <v>4</v>
      </c>
      <c r="R9" s="515"/>
      <c r="S9" s="515"/>
      <c r="T9" s="515">
        <v>9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373">
        <f>K9+Q9+W9+AC9</f>
        <v>29</v>
      </c>
      <c r="AJ9" s="373"/>
      <c r="AK9" s="373"/>
      <c r="AL9" s="373">
        <f>N9+T9+Z9+AF9</f>
        <v>24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>
        <v>22</v>
      </c>
      <c r="L10" s="515"/>
      <c r="M10" s="515"/>
      <c r="N10" s="515">
        <v>18</v>
      </c>
      <c r="O10" s="515"/>
      <c r="P10" s="515"/>
      <c r="Q10" s="515">
        <v>18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33</v>
      </c>
      <c r="AD10" s="515"/>
      <c r="AE10" s="515"/>
      <c r="AF10" s="515">
        <v>25</v>
      </c>
      <c r="AG10" s="515"/>
      <c r="AH10" s="515"/>
      <c r="AI10" s="373">
        <f>K10+Q10+W10+AC10</f>
        <v>73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26</v>
      </c>
      <c r="L12" s="373"/>
      <c r="M12" s="373"/>
      <c r="N12" s="373">
        <f>N9+N10+N11</f>
        <v>20</v>
      </c>
      <c r="O12" s="373"/>
      <c r="P12" s="373"/>
      <c r="Q12" s="373">
        <f>Q9+Q10+Q11</f>
        <v>22</v>
      </c>
      <c r="R12" s="373"/>
      <c r="S12" s="373"/>
      <c r="T12" s="373">
        <f>SUM(T9:V11)</f>
        <v>25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34</v>
      </c>
      <c r="AD12" s="373"/>
      <c r="AE12" s="373"/>
      <c r="AF12" s="373">
        <f>SUM(AF9:AH11)</f>
        <v>26</v>
      </c>
      <c r="AG12" s="373"/>
      <c r="AH12" s="373"/>
      <c r="AI12" s="373">
        <f>SUM(K12+Q12+W12+AC12)</f>
        <v>105</v>
      </c>
      <c r="AJ12" s="373"/>
      <c r="AK12" s="373"/>
      <c r="AL12" s="373">
        <f>SUM(N12+T12+Z12+AF12)</f>
        <v>83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333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274</v>
      </c>
      <c r="O15" s="249"/>
      <c r="P15" s="249"/>
      <c r="Q15" s="249"/>
      <c r="R15" s="249"/>
      <c r="S15" s="250"/>
      <c r="T15" s="248" t="s">
        <v>267</v>
      </c>
      <c r="U15" s="249"/>
      <c r="V15" s="249"/>
      <c r="W15" s="249"/>
      <c r="X15" s="250"/>
      <c r="Y15" s="248" t="s">
        <v>251</v>
      </c>
      <c r="Z15" s="249"/>
      <c r="AA15" s="249"/>
      <c r="AB15" s="249"/>
      <c r="AC15" s="250"/>
      <c r="AD15" s="248" t="s">
        <v>256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334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249</v>
      </c>
      <c r="O25" s="249"/>
      <c r="P25" s="249"/>
      <c r="Q25" s="249"/>
      <c r="R25" s="249"/>
      <c r="S25" s="250"/>
      <c r="T25" s="248" t="s">
        <v>267</v>
      </c>
      <c r="U25" s="249"/>
      <c r="V25" s="249"/>
      <c r="W25" s="249"/>
      <c r="X25" s="250"/>
      <c r="Y25" s="243" t="s">
        <v>271</v>
      </c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 t="s">
        <v>335</v>
      </c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 t="s">
        <v>336</v>
      </c>
      <c r="G26" s="244"/>
      <c r="H26" s="244"/>
      <c r="I26" s="244"/>
      <c r="J26" s="244"/>
      <c r="K26" s="244"/>
      <c r="L26" s="244" t="s">
        <v>153</v>
      </c>
      <c r="M26" s="247"/>
      <c r="N26" s="243" t="s">
        <v>249</v>
      </c>
      <c r="O26" s="244"/>
      <c r="P26" s="244"/>
      <c r="Q26" s="244"/>
      <c r="R26" s="244"/>
      <c r="S26" s="247"/>
      <c r="T26" s="243" t="s">
        <v>250</v>
      </c>
      <c r="U26" s="244"/>
      <c r="V26" s="244"/>
      <c r="W26" s="244"/>
      <c r="X26" s="247"/>
      <c r="Y26" s="243" t="s">
        <v>251</v>
      </c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 t="s">
        <v>337</v>
      </c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 t="s">
        <v>338</v>
      </c>
      <c r="G27" s="244"/>
      <c r="H27" s="244"/>
      <c r="I27" s="244"/>
      <c r="J27" s="244"/>
      <c r="K27" s="244"/>
      <c r="L27" s="244" t="s">
        <v>153</v>
      </c>
      <c r="M27" s="247"/>
      <c r="N27" s="243" t="s">
        <v>249</v>
      </c>
      <c r="O27" s="244"/>
      <c r="P27" s="244"/>
      <c r="Q27" s="244"/>
      <c r="R27" s="244"/>
      <c r="S27" s="247"/>
      <c r="T27" s="243" t="s">
        <v>267</v>
      </c>
      <c r="U27" s="244"/>
      <c r="V27" s="244"/>
      <c r="W27" s="244"/>
      <c r="X27" s="247"/>
      <c r="Y27" s="243" t="s">
        <v>251</v>
      </c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 t="s">
        <v>339</v>
      </c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329</v>
      </c>
      <c r="E35" s="259"/>
      <c r="F35" s="259"/>
      <c r="G35" s="259"/>
      <c r="H35" s="259"/>
      <c r="I35" s="244" t="s">
        <v>254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263</v>
      </c>
      <c r="Y35" s="246"/>
      <c r="Z35" s="246"/>
      <c r="AA35" s="246"/>
      <c r="AB35" s="251"/>
      <c r="AC35" s="245" t="s">
        <v>330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15</v>
      </c>
      <c r="Q3" s="426"/>
      <c r="R3" s="426"/>
      <c r="S3" s="428" t="s">
        <v>152</v>
      </c>
      <c r="T3" s="428" t="str">
        <f>曜日!D7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275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>
        <v>1</v>
      </c>
      <c r="L9" s="515"/>
      <c r="M9" s="515"/>
      <c r="N9" s="515">
        <v>2</v>
      </c>
      <c r="O9" s="515"/>
      <c r="P9" s="515"/>
      <c r="Q9" s="515">
        <v>4</v>
      </c>
      <c r="R9" s="515"/>
      <c r="S9" s="515"/>
      <c r="T9" s="515">
        <v>9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373">
        <f>K9+Q9+W9+AC9</f>
        <v>29</v>
      </c>
      <c r="AJ9" s="373"/>
      <c r="AK9" s="373"/>
      <c r="AL9" s="373">
        <f>N9+T9+Z9+AF9</f>
        <v>24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>
        <v>22</v>
      </c>
      <c r="L10" s="515"/>
      <c r="M10" s="515"/>
      <c r="N10" s="515">
        <v>19</v>
      </c>
      <c r="O10" s="515"/>
      <c r="P10" s="515"/>
      <c r="Q10" s="515">
        <v>18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33</v>
      </c>
      <c r="AD10" s="515"/>
      <c r="AE10" s="515"/>
      <c r="AF10" s="515">
        <v>25</v>
      </c>
      <c r="AG10" s="515"/>
      <c r="AH10" s="515"/>
      <c r="AI10" s="373">
        <f>K10+Q10+W10+AC10</f>
        <v>73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26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25</v>
      </c>
      <c r="U12" s="373"/>
      <c r="V12" s="373"/>
      <c r="W12" s="373">
        <f>SUM(W9:Y11)</f>
        <v>23</v>
      </c>
      <c r="X12" s="373"/>
      <c r="Y12" s="373"/>
      <c r="Z12" s="373">
        <f>SUM(Z9:AB11)</f>
        <v>12</v>
      </c>
      <c r="AA12" s="373"/>
      <c r="AB12" s="373"/>
      <c r="AC12" s="373">
        <f>SUM(AC9:AE11)</f>
        <v>34</v>
      </c>
      <c r="AD12" s="373"/>
      <c r="AE12" s="373"/>
      <c r="AF12" s="373">
        <f>SUM(AF9:AH11)</f>
        <v>26</v>
      </c>
      <c r="AG12" s="373"/>
      <c r="AH12" s="373"/>
      <c r="AI12" s="373">
        <f>SUM(K12+Q12+W12+AC12)</f>
        <v>105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47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340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274</v>
      </c>
      <c r="O15" s="249"/>
      <c r="P15" s="249"/>
      <c r="Q15" s="249"/>
      <c r="R15" s="249"/>
      <c r="S15" s="250"/>
      <c r="T15" s="248" t="s">
        <v>270</v>
      </c>
      <c r="U15" s="249"/>
      <c r="V15" s="249"/>
      <c r="W15" s="249"/>
      <c r="X15" s="250"/>
      <c r="Y15" s="248" t="s">
        <v>271</v>
      </c>
      <c r="Z15" s="249"/>
      <c r="AA15" s="249"/>
      <c r="AB15" s="249"/>
      <c r="AC15" s="250"/>
      <c r="AD15" s="248" t="s">
        <v>256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329</v>
      </c>
      <c r="E35" s="259"/>
      <c r="F35" s="259"/>
      <c r="G35" s="259"/>
      <c r="H35" s="259"/>
      <c r="I35" s="244" t="s">
        <v>254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263</v>
      </c>
      <c r="Y35" s="246"/>
      <c r="Z35" s="246"/>
      <c r="AA35" s="246"/>
      <c r="AB35" s="251"/>
      <c r="AC35" s="245" t="s">
        <v>330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16</v>
      </c>
      <c r="Q3" s="426"/>
      <c r="R3" s="426"/>
      <c r="S3" s="428" t="s">
        <v>152</v>
      </c>
      <c r="T3" s="428" t="str">
        <f>曜日!D8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275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>
        <v>1</v>
      </c>
      <c r="L9" s="515"/>
      <c r="M9" s="515"/>
      <c r="N9" s="515">
        <v>2</v>
      </c>
      <c r="O9" s="515"/>
      <c r="P9" s="515"/>
      <c r="Q9" s="515">
        <v>3</v>
      </c>
      <c r="R9" s="515"/>
      <c r="S9" s="515"/>
      <c r="T9" s="515">
        <v>9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373">
        <f>K9+Q9+W9+AC9</f>
        <v>29</v>
      </c>
      <c r="AJ9" s="373"/>
      <c r="AK9" s="373"/>
      <c r="AL9" s="373">
        <f>N9+T9+Z9+AF9</f>
        <v>23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>
        <v>22</v>
      </c>
      <c r="L10" s="515"/>
      <c r="M10" s="515"/>
      <c r="N10" s="515">
        <v>19</v>
      </c>
      <c r="O10" s="515"/>
      <c r="P10" s="515"/>
      <c r="Q10" s="515">
        <v>18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33</v>
      </c>
      <c r="AD10" s="515"/>
      <c r="AE10" s="515"/>
      <c r="AF10" s="515">
        <v>25</v>
      </c>
      <c r="AG10" s="515"/>
      <c r="AH10" s="515"/>
      <c r="AI10" s="373">
        <f>K10+Q10+W10+AC10</f>
        <v>73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26</v>
      </c>
      <c r="L12" s="373"/>
      <c r="M12" s="373"/>
      <c r="N12" s="373">
        <f>N9+N10+N11</f>
        <v>21</v>
      </c>
      <c r="O12" s="373"/>
      <c r="P12" s="373"/>
      <c r="Q12" s="373">
        <f>Q9+Q10+Q11</f>
        <v>21</v>
      </c>
      <c r="R12" s="373"/>
      <c r="S12" s="373"/>
      <c r="T12" s="373">
        <f>SUM(T9:V11)</f>
        <v>25</v>
      </c>
      <c r="U12" s="373"/>
      <c r="V12" s="373"/>
      <c r="W12" s="373">
        <f>SUM(W9:Y11)</f>
        <v>24</v>
      </c>
      <c r="X12" s="373"/>
      <c r="Y12" s="373"/>
      <c r="Z12" s="373">
        <f>SUM(Z9:AB11)</f>
        <v>11</v>
      </c>
      <c r="AA12" s="373"/>
      <c r="AB12" s="373"/>
      <c r="AC12" s="373">
        <f>SUM(AC9:AE11)</f>
        <v>34</v>
      </c>
      <c r="AD12" s="373"/>
      <c r="AE12" s="373"/>
      <c r="AF12" s="373">
        <f>SUM(AF9:AH11)</f>
        <v>26</v>
      </c>
      <c r="AG12" s="373"/>
      <c r="AH12" s="373"/>
      <c r="AI12" s="373">
        <f>SUM(K12+Q12+W12+AC12)</f>
        <v>105</v>
      </c>
      <c r="AJ12" s="373"/>
      <c r="AK12" s="373"/>
      <c r="AL12" s="373">
        <f>SUM(N12+T12+Z12+AF12)</f>
        <v>83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341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249</v>
      </c>
      <c r="O20" s="249"/>
      <c r="P20" s="249"/>
      <c r="Q20" s="249"/>
      <c r="R20" s="249"/>
      <c r="S20" s="250"/>
      <c r="T20" s="248" t="s">
        <v>267</v>
      </c>
      <c r="U20" s="249"/>
      <c r="V20" s="249"/>
      <c r="W20" s="249"/>
      <c r="X20" s="250"/>
      <c r="Y20" s="243" t="s">
        <v>251</v>
      </c>
      <c r="Z20" s="244"/>
      <c r="AA20" s="244"/>
      <c r="AB20" s="244"/>
      <c r="AC20" s="247"/>
      <c r="AD20" s="248" t="s">
        <v>252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342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249</v>
      </c>
      <c r="O25" s="249"/>
      <c r="P25" s="249"/>
      <c r="Q25" s="249"/>
      <c r="R25" s="249"/>
      <c r="S25" s="250"/>
      <c r="T25" s="248" t="s">
        <v>344</v>
      </c>
      <c r="U25" s="249"/>
      <c r="V25" s="249"/>
      <c r="W25" s="249"/>
      <c r="X25" s="250"/>
      <c r="Y25" s="243" t="s">
        <v>251</v>
      </c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 t="s">
        <v>343</v>
      </c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329</v>
      </c>
      <c r="E35" s="259"/>
      <c r="F35" s="259"/>
      <c r="G35" s="259"/>
      <c r="H35" s="259"/>
      <c r="I35" s="244" t="s">
        <v>254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263</v>
      </c>
      <c r="Y35" s="246"/>
      <c r="Z35" s="246"/>
      <c r="AA35" s="246"/>
      <c r="AB35" s="251"/>
      <c r="AC35" s="245" t="s">
        <v>330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254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330</v>
      </c>
      <c r="AD36" s="246"/>
      <c r="AE36" s="98"/>
      <c r="AF36" s="99" t="s">
        <v>259</v>
      </c>
      <c r="AG36" s="98"/>
      <c r="AH36" s="100" t="s">
        <v>237</v>
      </c>
      <c r="AI36" s="98"/>
      <c r="AJ36" s="215" t="s">
        <v>236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17</v>
      </c>
      <c r="Q3" s="426"/>
      <c r="R3" s="426"/>
      <c r="S3" s="428" t="s">
        <v>152</v>
      </c>
      <c r="T3" s="428" t="str">
        <f>曜日!D9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275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1</v>
      </c>
      <c r="L9" s="373"/>
      <c r="M9" s="373"/>
      <c r="N9" s="373">
        <v>2</v>
      </c>
      <c r="O9" s="373"/>
      <c r="P9" s="373"/>
      <c r="Q9" s="373">
        <v>3</v>
      </c>
      <c r="R9" s="373"/>
      <c r="S9" s="373"/>
      <c r="T9" s="373">
        <v>9</v>
      </c>
      <c r="U9" s="373"/>
      <c r="V9" s="373"/>
      <c r="W9" s="373">
        <v>24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29</v>
      </c>
      <c r="AJ9" s="373"/>
      <c r="AK9" s="373"/>
      <c r="AL9" s="373">
        <f>N9+T9+Z9+AF9</f>
        <v>23</v>
      </c>
      <c r="AM9" s="373"/>
      <c r="AN9" s="373"/>
      <c r="AO9" s="374">
        <f>AI13</f>
        <v>186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22</v>
      </c>
      <c r="L10" s="373"/>
      <c r="M10" s="373"/>
      <c r="N10" s="373">
        <v>18</v>
      </c>
      <c r="O10" s="373"/>
      <c r="P10" s="373"/>
      <c r="Q10" s="373">
        <v>18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26</v>
      </c>
      <c r="AG10" s="373"/>
      <c r="AH10" s="373"/>
      <c r="AI10" s="373">
        <f>K10+Q10+W10+AC10</f>
        <v>71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26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25</v>
      </c>
      <c r="U12" s="373"/>
      <c r="V12" s="373"/>
      <c r="W12" s="373">
        <f>SUM(W9:Y11)</f>
        <v>24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103</v>
      </c>
      <c r="AJ12" s="373"/>
      <c r="AK12" s="373"/>
      <c r="AL12" s="373">
        <f>SUM(N12+T12+Z12+AF12)</f>
        <v>83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186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345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274</v>
      </c>
      <c r="O20" s="249"/>
      <c r="P20" s="249"/>
      <c r="Q20" s="249"/>
      <c r="R20" s="249"/>
      <c r="S20" s="250"/>
      <c r="T20" s="248" t="s">
        <v>267</v>
      </c>
      <c r="U20" s="249"/>
      <c r="V20" s="249"/>
      <c r="W20" s="249"/>
      <c r="X20" s="250"/>
      <c r="Y20" s="243" t="s">
        <v>275</v>
      </c>
      <c r="Z20" s="244"/>
      <c r="AA20" s="244"/>
      <c r="AB20" s="244"/>
      <c r="AC20" s="247"/>
      <c r="AD20" s="248" t="s">
        <v>276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 t="s">
        <v>348</v>
      </c>
      <c r="G21" s="244"/>
      <c r="H21" s="244"/>
      <c r="I21" s="244"/>
      <c r="J21" s="244"/>
      <c r="K21" s="244"/>
      <c r="L21" s="244" t="s">
        <v>153</v>
      </c>
      <c r="M21" s="247"/>
      <c r="N21" s="243" t="s">
        <v>274</v>
      </c>
      <c r="O21" s="244"/>
      <c r="P21" s="244"/>
      <c r="Q21" s="244"/>
      <c r="R21" s="244"/>
      <c r="S21" s="247"/>
      <c r="T21" s="243" t="s">
        <v>255</v>
      </c>
      <c r="U21" s="244"/>
      <c r="V21" s="244"/>
      <c r="W21" s="244"/>
      <c r="X21" s="247"/>
      <c r="Y21" s="243" t="s">
        <v>275</v>
      </c>
      <c r="Z21" s="244"/>
      <c r="AA21" s="244"/>
      <c r="AB21" s="244"/>
      <c r="AC21" s="247"/>
      <c r="AD21" s="243" t="s">
        <v>276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346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274</v>
      </c>
      <c r="O25" s="249"/>
      <c r="P25" s="249"/>
      <c r="Q25" s="249"/>
      <c r="R25" s="249"/>
      <c r="S25" s="250"/>
      <c r="T25" s="248" t="s">
        <v>250</v>
      </c>
      <c r="U25" s="249"/>
      <c r="V25" s="249"/>
      <c r="W25" s="249"/>
      <c r="X25" s="250"/>
      <c r="Y25" s="243" t="s">
        <v>271</v>
      </c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 t="s">
        <v>347</v>
      </c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329</v>
      </c>
      <c r="E35" s="259"/>
      <c r="F35" s="259"/>
      <c r="G35" s="259"/>
      <c r="H35" s="259"/>
      <c r="I35" s="244" t="s">
        <v>254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263</v>
      </c>
      <c r="Y35" s="246"/>
      <c r="Z35" s="246"/>
      <c r="AA35" s="246"/>
      <c r="AB35" s="251"/>
      <c r="AC35" s="245" t="s">
        <v>330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18</v>
      </c>
      <c r="Q3" s="426"/>
      <c r="R3" s="426"/>
      <c r="S3" s="428" t="s">
        <v>152</v>
      </c>
      <c r="T3" s="428" t="str">
        <f>曜日!D3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246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1</v>
      </c>
      <c r="L9" s="373"/>
      <c r="M9" s="373"/>
      <c r="N9" s="373">
        <v>2</v>
      </c>
      <c r="O9" s="373"/>
      <c r="P9" s="373"/>
      <c r="Q9" s="373">
        <v>3</v>
      </c>
      <c r="R9" s="373"/>
      <c r="S9" s="373"/>
      <c r="T9" s="373">
        <v>9</v>
      </c>
      <c r="U9" s="373"/>
      <c r="V9" s="373"/>
      <c r="W9" s="373">
        <v>24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29</v>
      </c>
      <c r="AJ9" s="373"/>
      <c r="AK9" s="373"/>
      <c r="AL9" s="373">
        <f>N9+T9+Z9+AF9</f>
        <v>23</v>
      </c>
      <c r="AM9" s="373"/>
      <c r="AN9" s="373"/>
      <c r="AO9" s="374">
        <f>AI13</f>
        <v>185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22</v>
      </c>
      <c r="L10" s="373"/>
      <c r="M10" s="373"/>
      <c r="N10" s="373">
        <v>18</v>
      </c>
      <c r="O10" s="373"/>
      <c r="P10" s="373"/>
      <c r="Q10" s="373">
        <v>18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30</v>
      </c>
      <c r="AD10" s="373"/>
      <c r="AE10" s="373"/>
      <c r="AF10" s="373">
        <v>26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26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25</v>
      </c>
      <c r="U12" s="373"/>
      <c r="V12" s="373"/>
      <c r="W12" s="373">
        <f>SUM(W9:Y11)</f>
        <v>24</v>
      </c>
      <c r="X12" s="373"/>
      <c r="Y12" s="373"/>
      <c r="Z12" s="373">
        <f>SUM(Z9:AB11)</f>
        <v>11</v>
      </c>
      <c r="AA12" s="373"/>
      <c r="AB12" s="373"/>
      <c r="AC12" s="373">
        <f>SUM(AC9:AE11)</f>
        <v>31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102</v>
      </c>
      <c r="AJ12" s="373"/>
      <c r="AK12" s="373"/>
      <c r="AL12" s="373">
        <f>SUM(N12+T12+Z12+AF12)</f>
        <v>83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58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349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274</v>
      </c>
      <c r="O20" s="249"/>
      <c r="P20" s="249"/>
      <c r="Q20" s="249"/>
      <c r="R20" s="249"/>
      <c r="S20" s="250"/>
      <c r="T20" s="248" t="s">
        <v>270</v>
      </c>
      <c r="U20" s="249"/>
      <c r="V20" s="249"/>
      <c r="W20" s="249"/>
      <c r="X20" s="250"/>
      <c r="Y20" s="243" t="s">
        <v>275</v>
      </c>
      <c r="Z20" s="244"/>
      <c r="AA20" s="244"/>
      <c r="AB20" s="244"/>
      <c r="AC20" s="247"/>
      <c r="AD20" s="248" t="s">
        <v>350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5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260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262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263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4" t="s">
        <v>236</v>
      </c>
      <c r="AK32" s="207"/>
      <c r="AL32" s="216" t="s">
        <v>130</v>
      </c>
      <c r="AM32" s="216"/>
      <c r="AN32" s="208" t="s">
        <v>158</v>
      </c>
      <c r="AO32" s="252" t="s">
        <v>351</v>
      </c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264</v>
      </c>
      <c r="E33" s="259"/>
      <c r="F33" s="259"/>
      <c r="G33" s="259"/>
      <c r="H33" s="259"/>
      <c r="I33" s="244" t="s">
        <v>254</v>
      </c>
      <c r="J33" s="247"/>
      <c r="K33" s="248" t="s">
        <v>261</v>
      </c>
      <c r="L33" s="249"/>
      <c r="M33" s="249"/>
      <c r="N33" s="249"/>
      <c r="O33" s="250"/>
      <c r="P33" s="243" t="s">
        <v>265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4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34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329</v>
      </c>
      <c r="E35" s="259"/>
      <c r="F35" s="259"/>
      <c r="G35" s="259"/>
      <c r="H35" s="259"/>
      <c r="I35" s="244" t="s">
        <v>254</v>
      </c>
      <c r="J35" s="247"/>
      <c r="K35" s="248" t="s">
        <v>267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263</v>
      </c>
      <c r="T35" s="241"/>
      <c r="U35" s="241"/>
      <c r="V35" s="241"/>
      <c r="W35" s="242"/>
      <c r="X35" s="245" t="s">
        <v>263</v>
      </c>
      <c r="Y35" s="246"/>
      <c r="Z35" s="246"/>
      <c r="AA35" s="246"/>
      <c r="AB35" s="251"/>
      <c r="AC35" s="245" t="s">
        <v>354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34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 t="s">
        <v>352</v>
      </c>
      <c r="E36" s="259"/>
      <c r="F36" s="259"/>
      <c r="G36" s="259"/>
      <c r="H36" s="259"/>
      <c r="I36" s="244" t="s">
        <v>153</v>
      </c>
      <c r="J36" s="247"/>
      <c r="K36" s="248" t="s">
        <v>250</v>
      </c>
      <c r="L36" s="249"/>
      <c r="M36" s="249"/>
      <c r="N36" s="249"/>
      <c r="O36" s="250"/>
      <c r="P36" s="243" t="s">
        <v>256</v>
      </c>
      <c r="Q36" s="244"/>
      <c r="R36" s="244"/>
      <c r="S36" s="240" t="s">
        <v>257</v>
      </c>
      <c r="T36" s="241"/>
      <c r="U36" s="241"/>
      <c r="V36" s="241"/>
      <c r="W36" s="242"/>
      <c r="X36" s="245" t="s">
        <v>353</v>
      </c>
      <c r="Y36" s="246"/>
      <c r="Z36" s="246"/>
      <c r="AA36" s="246"/>
      <c r="AB36" s="251"/>
      <c r="AC36" s="245" t="s">
        <v>354</v>
      </c>
      <c r="AD36" s="246"/>
      <c r="AE36" s="98">
        <v>2</v>
      </c>
      <c r="AF36" s="99" t="s">
        <v>128</v>
      </c>
      <c r="AG36" s="98">
        <v>8</v>
      </c>
      <c r="AH36" s="100" t="s">
        <v>129</v>
      </c>
      <c r="AI36" s="98">
        <v>22</v>
      </c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19</v>
      </c>
      <c r="Q3" s="426"/>
      <c r="R3" s="426"/>
      <c r="S3" s="428" t="s">
        <v>152</v>
      </c>
      <c r="T3" s="428" t="str">
        <f>曜日!D4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246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1</v>
      </c>
      <c r="L9" s="373"/>
      <c r="M9" s="373"/>
      <c r="N9" s="373">
        <v>2</v>
      </c>
      <c r="O9" s="373"/>
      <c r="P9" s="373"/>
      <c r="Q9" s="373">
        <v>3</v>
      </c>
      <c r="R9" s="373"/>
      <c r="S9" s="373"/>
      <c r="T9" s="373">
        <v>9</v>
      </c>
      <c r="U9" s="373"/>
      <c r="V9" s="373"/>
      <c r="W9" s="373">
        <v>24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29</v>
      </c>
      <c r="AJ9" s="373"/>
      <c r="AK9" s="373"/>
      <c r="AL9" s="373">
        <f>N9+T9+Z9+AF9</f>
        <v>23</v>
      </c>
      <c r="AM9" s="373"/>
      <c r="AN9" s="373"/>
      <c r="AO9" s="374">
        <f>AI13</f>
        <v>185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22</v>
      </c>
      <c r="L10" s="373"/>
      <c r="M10" s="373"/>
      <c r="N10" s="373">
        <v>18</v>
      </c>
      <c r="O10" s="373"/>
      <c r="P10" s="373"/>
      <c r="Q10" s="373">
        <v>18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30</v>
      </c>
      <c r="AD10" s="373"/>
      <c r="AE10" s="373"/>
      <c r="AF10" s="373">
        <v>26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26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25</v>
      </c>
      <c r="U12" s="373"/>
      <c r="V12" s="373"/>
      <c r="W12" s="373">
        <f>SUM(W9:Y11)</f>
        <v>24</v>
      </c>
      <c r="X12" s="373"/>
      <c r="Y12" s="373"/>
      <c r="Z12" s="373">
        <f>SUM(Z9:AB11)</f>
        <v>11</v>
      </c>
      <c r="AA12" s="373"/>
      <c r="AB12" s="373"/>
      <c r="AC12" s="373">
        <f>SUM(AC9:AE11)</f>
        <v>31</v>
      </c>
      <c r="AD12" s="373"/>
      <c r="AE12" s="373"/>
      <c r="AF12" s="373">
        <f>SUM(AF9:AH11)</f>
        <v>27</v>
      </c>
      <c r="AG12" s="373"/>
      <c r="AH12" s="373"/>
      <c r="AI12" s="373">
        <f>SUM(K12+Q12+W12+AC12)</f>
        <v>102</v>
      </c>
      <c r="AJ12" s="373"/>
      <c r="AK12" s="373"/>
      <c r="AL12" s="373">
        <f>SUM(N12+T12+Z12+AF12)</f>
        <v>83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58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5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355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265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356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34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357</v>
      </c>
      <c r="E33" s="259"/>
      <c r="F33" s="259"/>
      <c r="G33" s="259"/>
      <c r="H33" s="259"/>
      <c r="I33" s="244" t="s">
        <v>254</v>
      </c>
      <c r="J33" s="247"/>
      <c r="K33" s="248" t="s">
        <v>267</v>
      </c>
      <c r="L33" s="249"/>
      <c r="M33" s="249"/>
      <c r="N33" s="249"/>
      <c r="O33" s="250"/>
      <c r="P33" s="243" t="s">
        <v>256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34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358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34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352</v>
      </c>
      <c r="E35" s="259"/>
      <c r="F35" s="259"/>
      <c r="G35" s="259"/>
      <c r="H35" s="259"/>
      <c r="I35" s="244" t="s">
        <v>254</v>
      </c>
      <c r="J35" s="247"/>
      <c r="K35" s="248" t="s">
        <v>250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257</v>
      </c>
      <c r="T35" s="241"/>
      <c r="U35" s="241"/>
      <c r="V35" s="241"/>
      <c r="W35" s="242"/>
      <c r="X35" s="245" t="s">
        <v>359</v>
      </c>
      <c r="Y35" s="246"/>
      <c r="Z35" s="246"/>
      <c r="AA35" s="246"/>
      <c r="AB35" s="251"/>
      <c r="AC35" s="245" t="s">
        <v>354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34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354</v>
      </c>
      <c r="AD36" s="246"/>
      <c r="AE36" s="98"/>
      <c r="AF36" s="99" t="s">
        <v>128</v>
      </c>
      <c r="AG36" s="98"/>
      <c r="AH36" s="100" t="s">
        <v>129</v>
      </c>
      <c r="AI36" s="98"/>
      <c r="AJ36" s="234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20</v>
      </c>
      <c r="Q3" s="426"/>
      <c r="R3" s="426"/>
      <c r="S3" s="428" t="s">
        <v>152</v>
      </c>
      <c r="T3" s="428" t="str">
        <f>曜日!D5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246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1</v>
      </c>
      <c r="L9" s="373"/>
      <c r="M9" s="373"/>
      <c r="N9" s="373">
        <v>2</v>
      </c>
      <c r="O9" s="373"/>
      <c r="P9" s="373"/>
      <c r="Q9" s="373">
        <v>3</v>
      </c>
      <c r="R9" s="373"/>
      <c r="S9" s="373"/>
      <c r="T9" s="373">
        <v>9</v>
      </c>
      <c r="U9" s="373"/>
      <c r="V9" s="373"/>
      <c r="W9" s="373">
        <v>24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29</v>
      </c>
      <c r="AJ9" s="373"/>
      <c r="AK9" s="373"/>
      <c r="AL9" s="373">
        <f>N9+T9+Z9+AF9</f>
        <v>23</v>
      </c>
      <c r="AM9" s="373"/>
      <c r="AN9" s="373"/>
      <c r="AO9" s="374">
        <f>AI13</f>
        <v>185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22</v>
      </c>
      <c r="L10" s="373"/>
      <c r="M10" s="373"/>
      <c r="N10" s="373">
        <v>16</v>
      </c>
      <c r="O10" s="373"/>
      <c r="P10" s="373"/>
      <c r="Q10" s="373">
        <v>18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30</v>
      </c>
      <c r="AD10" s="373"/>
      <c r="AE10" s="373"/>
      <c r="AF10" s="373">
        <v>28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26</v>
      </c>
      <c r="L12" s="373"/>
      <c r="M12" s="373"/>
      <c r="N12" s="373">
        <f>N9+N10+N11</f>
        <v>18</v>
      </c>
      <c r="O12" s="373"/>
      <c r="P12" s="373"/>
      <c r="Q12" s="373">
        <f>Q9+Q10+Q11</f>
        <v>21</v>
      </c>
      <c r="R12" s="373"/>
      <c r="S12" s="373"/>
      <c r="T12" s="373">
        <f>SUM(T9:V11)</f>
        <v>25</v>
      </c>
      <c r="U12" s="373"/>
      <c r="V12" s="373"/>
      <c r="W12" s="373">
        <f>SUM(W9:Y11)</f>
        <v>24</v>
      </c>
      <c r="X12" s="373"/>
      <c r="Y12" s="373"/>
      <c r="Z12" s="373">
        <f>SUM(Z9:AB11)</f>
        <v>11</v>
      </c>
      <c r="AA12" s="373"/>
      <c r="AB12" s="373"/>
      <c r="AC12" s="373">
        <f>SUM(AC9:AE11)</f>
        <v>31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102</v>
      </c>
      <c r="AJ12" s="373"/>
      <c r="AK12" s="373"/>
      <c r="AL12" s="373">
        <f>SUM(N12+T12+Z12+AF12)</f>
        <v>83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44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360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274</v>
      </c>
      <c r="O25" s="249"/>
      <c r="P25" s="249"/>
      <c r="Q25" s="249"/>
      <c r="R25" s="249"/>
      <c r="S25" s="250"/>
      <c r="T25" s="248" t="s">
        <v>255</v>
      </c>
      <c r="U25" s="249"/>
      <c r="V25" s="249"/>
      <c r="W25" s="249"/>
      <c r="X25" s="250"/>
      <c r="Y25" s="243" t="s">
        <v>275</v>
      </c>
      <c r="Z25" s="244"/>
      <c r="AA25" s="244"/>
      <c r="AB25" s="244"/>
      <c r="AC25" s="247"/>
      <c r="AD25" s="248" t="s">
        <v>362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 t="s">
        <v>361</v>
      </c>
      <c r="G26" s="244"/>
      <c r="H26" s="244"/>
      <c r="I26" s="244"/>
      <c r="J26" s="244"/>
      <c r="K26" s="244"/>
      <c r="L26" s="244" t="s">
        <v>153</v>
      </c>
      <c r="M26" s="247"/>
      <c r="N26" s="243" t="s">
        <v>274</v>
      </c>
      <c r="O26" s="244"/>
      <c r="P26" s="244"/>
      <c r="Q26" s="244"/>
      <c r="R26" s="244"/>
      <c r="S26" s="247"/>
      <c r="T26" s="243" t="s">
        <v>250</v>
      </c>
      <c r="U26" s="244"/>
      <c r="V26" s="244"/>
      <c r="W26" s="244"/>
      <c r="X26" s="247"/>
      <c r="Y26" s="243" t="s">
        <v>271</v>
      </c>
      <c r="Z26" s="244"/>
      <c r="AA26" s="244"/>
      <c r="AB26" s="244"/>
      <c r="AC26" s="247"/>
      <c r="AD26" s="243" t="s">
        <v>363</v>
      </c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5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355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265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356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34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357</v>
      </c>
      <c r="E33" s="259"/>
      <c r="F33" s="259"/>
      <c r="G33" s="259"/>
      <c r="H33" s="259"/>
      <c r="I33" s="244" t="s">
        <v>254</v>
      </c>
      <c r="J33" s="247"/>
      <c r="K33" s="248" t="s">
        <v>267</v>
      </c>
      <c r="L33" s="249"/>
      <c r="M33" s="249"/>
      <c r="N33" s="249"/>
      <c r="O33" s="250"/>
      <c r="P33" s="243" t="s">
        <v>256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34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358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34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352</v>
      </c>
      <c r="E35" s="259"/>
      <c r="F35" s="259"/>
      <c r="G35" s="259"/>
      <c r="H35" s="259"/>
      <c r="I35" s="244" t="s">
        <v>254</v>
      </c>
      <c r="J35" s="247"/>
      <c r="K35" s="248" t="s">
        <v>250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257</v>
      </c>
      <c r="T35" s="241"/>
      <c r="U35" s="241"/>
      <c r="V35" s="241"/>
      <c r="W35" s="242"/>
      <c r="X35" s="245" t="s">
        <v>359</v>
      </c>
      <c r="Y35" s="246"/>
      <c r="Z35" s="246"/>
      <c r="AA35" s="246"/>
      <c r="AB35" s="251"/>
      <c r="AC35" s="245" t="s">
        <v>354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34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21</v>
      </c>
      <c r="Q3" s="426"/>
      <c r="R3" s="426"/>
      <c r="S3" s="428" t="s">
        <v>152</v>
      </c>
      <c r="T3" s="428" t="str">
        <f>曜日!D6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1</v>
      </c>
      <c r="L9" s="373"/>
      <c r="M9" s="373"/>
      <c r="N9" s="373">
        <v>1</v>
      </c>
      <c r="O9" s="373"/>
      <c r="P9" s="373"/>
      <c r="Q9" s="373">
        <v>2</v>
      </c>
      <c r="R9" s="373"/>
      <c r="S9" s="373"/>
      <c r="T9" s="373">
        <v>10</v>
      </c>
      <c r="U9" s="373"/>
      <c r="V9" s="373"/>
      <c r="W9" s="373">
        <v>24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28</v>
      </c>
      <c r="AJ9" s="373"/>
      <c r="AK9" s="373"/>
      <c r="AL9" s="373">
        <f>N9+T9+Z9+AF9</f>
        <v>23</v>
      </c>
      <c r="AM9" s="373"/>
      <c r="AN9" s="373"/>
      <c r="AO9" s="374">
        <f>AI13</f>
        <v>185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16</v>
      </c>
      <c r="O10" s="373"/>
      <c r="P10" s="373"/>
      <c r="Q10" s="373">
        <v>18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30</v>
      </c>
      <c r="AD10" s="373"/>
      <c r="AE10" s="373"/>
      <c r="AF10" s="373">
        <v>28</v>
      </c>
      <c r="AG10" s="373"/>
      <c r="AH10" s="373"/>
      <c r="AI10" s="373">
        <f>K10+Q10+W10+AC10</f>
        <v>71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27</v>
      </c>
      <c r="L12" s="373"/>
      <c r="M12" s="373"/>
      <c r="N12" s="373">
        <f>N9+N10+N11</f>
        <v>17</v>
      </c>
      <c r="O12" s="373"/>
      <c r="P12" s="373"/>
      <c r="Q12" s="373">
        <f>Q9+Q10+Q11</f>
        <v>20</v>
      </c>
      <c r="R12" s="373"/>
      <c r="S12" s="373"/>
      <c r="T12" s="373">
        <f>SUM(T9:V11)</f>
        <v>26</v>
      </c>
      <c r="U12" s="373"/>
      <c r="V12" s="373"/>
      <c r="W12" s="373">
        <f>SUM(W9:Y11)</f>
        <v>24</v>
      </c>
      <c r="X12" s="373"/>
      <c r="Y12" s="373"/>
      <c r="Z12" s="373">
        <f>SUM(Z9:AB11)</f>
        <v>11</v>
      </c>
      <c r="AA12" s="373"/>
      <c r="AB12" s="373"/>
      <c r="AC12" s="373">
        <f>SUM(AC9:AE11)</f>
        <v>31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102</v>
      </c>
      <c r="AJ12" s="373"/>
      <c r="AK12" s="373"/>
      <c r="AL12" s="373">
        <f>SUM(N12+T12+Z12+AF12)</f>
        <v>83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44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371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274</v>
      </c>
      <c r="O15" s="249"/>
      <c r="P15" s="249"/>
      <c r="Q15" s="249"/>
      <c r="R15" s="249"/>
      <c r="S15" s="250"/>
      <c r="T15" s="248" t="s">
        <v>255</v>
      </c>
      <c r="U15" s="249"/>
      <c r="V15" s="249"/>
      <c r="W15" s="249"/>
      <c r="X15" s="250"/>
      <c r="Y15" s="248" t="s">
        <v>275</v>
      </c>
      <c r="Z15" s="249"/>
      <c r="AA15" s="249"/>
      <c r="AB15" s="249"/>
      <c r="AC15" s="250"/>
      <c r="AD15" s="248" t="s">
        <v>265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 t="s">
        <v>372</v>
      </c>
      <c r="G16" s="244"/>
      <c r="H16" s="244"/>
      <c r="I16" s="244"/>
      <c r="J16" s="244"/>
      <c r="K16" s="244"/>
      <c r="L16" s="244" t="s">
        <v>153</v>
      </c>
      <c r="M16" s="247"/>
      <c r="N16" s="243" t="s">
        <v>274</v>
      </c>
      <c r="O16" s="244"/>
      <c r="P16" s="244"/>
      <c r="Q16" s="244"/>
      <c r="R16" s="244"/>
      <c r="S16" s="247"/>
      <c r="T16" s="243" t="s">
        <v>255</v>
      </c>
      <c r="U16" s="244"/>
      <c r="V16" s="244"/>
      <c r="W16" s="244"/>
      <c r="X16" s="247"/>
      <c r="Y16" s="243" t="s">
        <v>251</v>
      </c>
      <c r="Z16" s="244"/>
      <c r="AA16" s="244"/>
      <c r="AB16" s="244"/>
      <c r="AC16" s="247"/>
      <c r="AD16" s="243" t="s">
        <v>265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364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274</v>
      </c>
      <c r="O20" s="249"/>
      <c r="P20" s="249"/>
      <c r="Q20" s="249"/>
      <c r="R20" s="249"/>
      <c r="S20" s="250"/>
      <c r="T20" s="248" t="s">
        <v>267</v>
      </c>
      <c r="U20" s="249"/>
      <c r="V20" s="249"/>
      <c r="W20" s="249"/>
      <c r="X20" s="250"/>
      <c r="Y20" s="243" t="s">
        <v>275</v>
      </c>
      <c r="Z20" s="244"/>
      <c r="AA20" s="244"/>
      <c r="AB20" s="244"/>
      <c r="AC20" s="247"/>
      <c r="AD20" s="248" t="s">
        <v>262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 t="s">
        <v>365</v>
      </c>
      <c r="G21" s="244"/>
      <c r="H21" s="244"/>
      <c r="I21" s="244"/>
      <c r="J21" s="244"/>
      <c r="K21" s="244"/>
      <c r="L21" s="244" t="s">
        <v>153</v>
      </c>
      <c r="M21" s="247"/>
      <c r="N21" s="243" t="s">
        <v>249</v>
      </c>
      <c r="O21" s="244"/>
      <c r="P21" s="244"/>
      <c r="Q21" s="244"/>
      <c r="R21" s="244"/>
      <c r="S21" s="247"/>
      <c r="T21" s="243" t="s">
        <v>250</v>
      </c>
      <c r="U21" s="244"/>
      <c r="V21" s="244"/>
      <c r="W21" s="244"/>
      <c r="X21" s="247"/>
      <c r="Y21" s="243" t="s">
        <v>271</v>
      </c>
      <c r="Z21" s="244"/>
      <c r="AA21" s="244"/>
      <c r="AB21" s="244"/>
      <c r="AC21" s="247"/>
      <c r="AD21" s="243" t="s">
        <v>366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367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249</v>
      </c>
      <c r="O25" s="249"/>
      <c r="P25" s="249"/>
      <c r="Q25" s="249"/>
      <c r="R25" s="249"/>
      <c r="S25" s="250"/>
      <c r="T25" s="248" t="s">
        <v>250</v>
      </c>
      <c r="U25" s="249"/>
      <c r="V25" s="249"/>
      <c r="W25" s="249"/>
      <c r="X25" s="250"/>
      <c r="Y25" s="243" t="s">
        <v>251</v>
      </c>
      <c r="Z25" s="244"/>
      <c r="AA25" s="244"/>
      <c r="AB25" s="244"/>
      <c r="AC25" s="247"/>
      <c r="AD25" s="248" t="s">
        <v>369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 t="s">
        <v>368</v>
      </c>
      <c r="G26" s="244"/>
      <c r="H26" s="244"/>
      <c r="I26" s="244"/>
      <c r="J26" s="244"/>
      <c r="K26" s="244"/>
      <c r="L26" s="244" t="s">
        <v>153</v>
      </c>
      <c r="M26" s="247"/>
      <c r="N26" s="243" t="s">
        <v>274</v>
      </c>
      <c r="O26" s="244"/>
      <c r="P26" s="244"/>
      <c r="Q26" s="244"/>
      <c r="R26" s="244"/>
      <c r="S26" s="247"/>
      <c r="T26" s="243" t="s">
        <v>270</v>
      </c>
      <c r="U26" s="244"/>
      <c r="V26" s="244"/>
      <c r="W26" s="244"/>
      <c r="X26" s="247"/>
      <c r="Y26" s="243" t="s">
        <v>275</v>
      </c>
      <c r="Z26" s="244"/>
      <c r="AA26" s="244"/>
      <c r="AB26" s="244"/>
      <c r="AC26" s="247"/>
      <c r="AD26" s="243" t="s">
        <v>370</v>
      </c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7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355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265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279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36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357</v>
      </c>
      <c r="E33" s="259"/>
      <c r="F33" s="259"/>
      <c r="G33" s="259"/>
      <c r="H33" s="259"/>
      <c r="I33" s="244" t="s">
        <v>254</v>
      </c>
      <c r="J33" s="247"/>
      <c r="K33" s="248" t="s">
        <v>267</v>
      </c>
      <c r="L33" s="249"/>
      <c r="M33" s="249"/>
      <c r="N33" s="249"/>
      <c r="O33" s="250"/>
      <c r="P33" s="243" t="s">
        <v>256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36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358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36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352</v>
      </c>
      <c r="E35" s="259"/>
      <c r="F35" s="259"/>
      <c r="G35" s="259"/>
      <c r="H35" s="259"/>
      <c r="I35" s="244" t="s">
        <v>254</v>
      </c>
      <c r="J35" s="247"/>
      <c r="K35" s="248" t="s">
        <v>250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257</v>
      </c>
      <c r="T35" s="241"/>
      <c r="U35" s="241"/>
      <c r="V35" s="241"/>
      <c r="W35" s="242"/>
      <c r="X35" s="245" t="s">
        <v>353</v>
      </c>
      <c r="Y35" s="246"/>
      <c r="Z35" s="246"/>
      <c r="AA35" s="246"/>
      <c r="AB35" s="251"/>
      <c r="AC35" s="245" t="s">
        <v>280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36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Normal="85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22</v>
      </c>
      <c r="Q3" s="426"/>
      <c r="R3" s="426"/>
      <c r="S3" s="428" t="s">
        <v>152</v>
      </c>
      <c r="T3" s="428" t="str">
        <f>曜日!D7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234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234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1</v>
      </c>
      <c r="L9" s="373"/>
      <c r="M9" s="373"/>
      <c r="N9" s="373">
        <v>1</v>
      </c>
      <c r="O9" s="373"/>
      <c r="P9" s="373"/>
      <c r="Q9" s="373">
        <v>2</v>
      </c>
      <c r="R9" s="373"/>
      <c r="S9" s="373"/>
      <c r="T9" s="373">
        <v>10</v>
      </c>
      <c r="U9" s="373"/>
      <c r="V9" s="373"/>
      <c r="W9" s="373">
        <v>24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1</v>
      </c>
      <c r="AG9" s="373"/>
      <c r="AH9" s="373"/>
      <c r="AI9" s="373">
        <f>K9+Q9+W9+AC9</f>
        <v>28</v>
      </c>
      <c r="AJ9" s="373"/>
      <c r="AK9" s="373"/>
      <c r="AL9" s="373">
        <f>N9+T9+Z9+AF9</f>
        <v>23</v>
      </c>
      <c r="AM9" s="373"/>
      <c r="AN9" s="373"/>
      <c r="AO9" s="374">
        <f>AI13</f>
        <v>186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24</v>
      </c>
      <c r="L10" s="373"/>
      <c r="M10" s="373"/>
      <c r="N10" s="373">
        <v>17</v>
      </c>
      <c r="O10" s="373"/>
      <c r="P10" s="373"/>
      <c r="Q10" s="373">
        <v>18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29</v>
      </c>
      <c r="AD10" s="373"/>
      <c r="AE10" s="373"/>
      <c r="AF10" s="373">
        <v>28</v>
      </c>
      <c r="AG10" s="373"/>
      <c r="AH10" s="373"/>
      <c r="AI10" s="373">
        <f>K10+Q10+W10+AC10</f>
        <v>71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3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3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28</v>
      </c>
      <c r="L12" s="373"/>
      <c r="M12" s="373"/>
      <c r="N12" s="373">
        <f>N9+N10+N11</f>
        <v>18</v>
      </c>
      <c r="O12" s="373"/>
      <c r="P12" s="373"/>
      <c r="Q12" s="373">
        <f>Q9+Q10+Q11</f>
        <v>20</v>
      </c>
      <c r="R12" s="373"/>
      <c r="S12" s="373"/>
      <c r="T12" s="373">
        <f>SUM(T9:V11)</f>
        <v>26</v>
      </c>
      <c r="U12" s="373"/>
      <c r="V12" s="373"/>
      <c r="W12" s="373">
        <f>SUM(W9:Y11)</f>
        <v>24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102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186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373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274</v>
      </c>
      <c r="O15" s="249"/>
      <c r="P15" s="249"/>
      <c r="Q15" s="249"/>
      <c r="R15" s="249"/>
      <c r="S15" s="250"/>
      <c r="T15" s="248" t="s">
        <v>270</v>
      </c>
      <c r="U15" s="249"/>
      <c r="V15" s="249"/>
      <c r="W15" s="249"/>
      <c r="X15" s="250"/>
      <c r="Y15" s="248" t="s">
        <v>275</v>
      </c>
      <c r="Z15" s="249"/>
      <c r="AA15" s="249"/>
      <c r="AB15" s="249"/>
      <c r="AC15" s="250"/>
      <c r="AD15" s="248" t="s">
        <v>265</v>
      </c>
      <c r="AE15" s="249"/>
      <c r="AF15" s="249"/>
      <c r="AG15" s="249"/>
      <c r="AH15" s="249"/>
      <c r="AI15" s="249"/>
      <c r="AJ15" s="248" t="s">
        <v>374</v>
      </c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 t="s">
        <v>375</v>
      </c>
      <c r="G16" s="244"/>
      <c r="H16" s="244"/>
      <c r="I16" s="244"/>
      <c r="J16" s="244"/>
      <c r="K16" s="244"/>
      <c r="L16" s="244" t="s">
        <v>153</v>
      </c>
      <c r="M16" s="247"/>
      <c r="N16" s="243" t="s">
        <v>274</v>
      </c>
      <c r="O16" s="244"/>
      <c r="P16" s="244"/>
      <c r="Q16" s="244"/>
      <c r="R16" s="244"/>
      <c r="S16" s="247"/>
      <c r="T16" s="243" t="s">
        <v>270</v>
      </c>
      <c r="U16" s="244"/>
      <c r="V16" s="244"/>
      <c r="W16" s="244"/>
      <c r="X16" s="247"/>
      <c r="Y16" s="243" t="s">
        <v>275</v>
      </c>
      <c r="Z16" s="244"/>
      <c r="AA16" s="244"/>
      <c r="AB16" s="244"/>
      <c r="AC16" s="247"/>
      <c r="AD16" s="243" t="s">
        <v>294</v>
      </c>
      <c r="AE16" s="244"/>
      <c r="AF16" s="244"/>
      <c r="AG16" s="244"/>
      <c r="AH16" s="244"/>
      <c r="AI16" s="244"/>
      <c r="AJ16" s="248" t="s">
        <v>374</v>
      </c>
      <c r="AK16" s="249"/>
      <c r="AL16" s="249"/>
      <c r="AM16" s="249"/>
      <c r="AN16" s="249"/>
      <c r="AO16" s="249"/>
      <c r="AP16" s="249"/>
      <c r="AQ16" s="249"/>
      <c r="AR16" s="249"/>
      <c r="AS16" s="364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376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274</v>
      </c>
      <c r="O20" s="249"/>
      <c r="P20" s="249"/>
      <c r="Q20" s="249"/>
      <c r="R20" s="249"/>
      <c r="S20" s="250"/>
      <c r="T20" s="248" t="s">
        <v>267</v>
      </c>
      <c r="U20" s="249"/>
      <c r="V20" s="249"/>
      <c r="W20" s="249"/>
      <c r="X20" s="250"/>
      <c r="Y20" s="243" t="s">
        <v>275</v>
      </c>
      <c r="Z20" s="244"/>
      <c r="AA20" s="244"/>
      <c r="AB20" s="244"/>
      <c r="AC20" s="247"/>
      <c r="AD20" s="248" t="s">
        <v>350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253</v>
      </c>
      <c r="E31" s="443"/>
      <c r="F31" s="443"/>
      <c r="G31" s="443"/>
      <c r="H31" s="443"/>
      <c r="I31" s="249" t="s">
        <v>254</v>
      </c>
      <c r="J31" s="250"/>
      <c r="K31" s="248" t="s">
        <v>255</v>
      </c>
      <c r="L31" s="249"/>
      <c r="M31" s="249"/>
      <c r="N31" s="249"/>
      <c r="O31" s="250"/>
      <c r="P31" s="248" t="s">
        <v>256</v>
      </c>
      <c r="Q31" s="249"/>
      <c r="R31" s="249"/>
      <c r="S31" s="341" t="s">
        <v>257</v>
      </c>
      <c r="T31" s="342"/>
      <c r="U31" s="342"/>
      <c r="V31" s="342"/>
      <c r="W31" s="343"/>
      <c r="X31" s="330" t="s">
        <v>257</v>
      </c>
      <c r="Y31" s="331"/>
      <c r="Z31" s="331"/>
      <c r="AA31" s="331"/>
      <c r="AB31" s="344"/>
      <c r="AC31" s="330" t="s">
        <v>258</v>
      </c>
      <c r="AD31" s="33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9" t="s">
        <v>236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355</v>
      </c>
      <c r="E32" s="259"/>
      <c r="F32" s="259"/>
      <c r="G32" s="259"/>
      <c r="H32" s="259"/>
      <c r="I32" s="244" t="s">
        <v>254</v>
      </c>
      <c r="J32" s="247"/>
      <c r="K32" s="248" t="s">
        <v>261</v>
      </c>
      <c r="L32" s="249"/>
      <c r="M32" s="249"/>
      <c r="N32" s="249"/>
      <c r="O32" s="250"/>
      <c r="P32" s="243" t="s">
        <v>265</v>
      </c>
      <c r="Q32" s="244"/>
      <c r="R32" s="244"/>
      <c r="S32" s="240" t="s">
        <v>263</v>
      </c>
      <c r="T32" s="241"/>
      <c r="U32" s="241"/>
      <c r="V32" s="241"/>
      <c r="W32" s="242"/>
      <c r="X32" s="245" t="s">
        <v>279</v>
      </c>
      <c r="Y32" s="246"/>
      <c r="Z32" s="246"/>
      <c r="AA32" s="246"/>
      <c r="AB32" s="251"/>
      <c r="AC32" s="245" t="s">
        <v>258</v>
      </c>
      <c r="AD32" s="246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38" t="s">
        <v>236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357</v>
      </c>
      <c r="E33" s="259"/>
      <c r="F33" s="259"/>
      <c r="G33" s="259"/>
      <c r="H33" s="259"/>
      <c r="I33" s="244" t="s">
        <v>254</v>
      </c>
      <c r="J33" s="247"/>
      <c r="K33" s="248" t="s">
        <v>267</v>
      </c>
      <c r="L33" s="249"/>
      <c r="M33" s="249"/>
      <c r="N33" s="249"/>
      <c r="O33" s="250"/>
      <c r="P33" s="243" t="s">
        <v>256</v>
      </c>
      <c r="Q33" s="244"/>
      <c r="R33" s="244"/>
      <c r="S33" s="240" t="s">
        <v>263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258</v>
      </c>
      <c r="AD33" s="246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38" t="s">
        <v>236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358</v>
      </c>
      <c r="E34" s="259"/>
      <c r="F34" s="259"/>
      <c r="G34" s="259"/>
      <c r="H34" s="259"/>
      <c r="I34" s="244" t="s">
        <v>254</v>
      </c>
      <c r="J34" s="247"/>
      <c r="K34" s="248" t="s">
        <v>267</v>
      </c>
      <c r="L34" s="249"/>
      <c r="M34" s="249"/>
      <c r="N34" s="249"/>
      <c r="O34" s="250"/>
      <c r="P34" s="243" t="s">
        <v>256</v>
      </c>
      <c r="Q34" s="244"/>
      <c r="R34" s="244"/>
      <c r="S34" s="240" t="s">
        <v>263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258</v>
      </c>
      <c r="AD34" s="246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38" t="s">
        <v>236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352</v>
      </c>
      <c r="E35" s="259"/>
      <c r="F35" s="259"/>
      <c r="G35" s="259"/>
      <c r="H35" s="259"/>
      <c r="I35" s="244" t="s">
        <v>254</v>
      </c>
      <c r="J35" s="247"/>
      <c r="K35" s="248" t="s">
        <v>250</v>
      </c>
      <c r="L35" s="249"/>
      <c r="M35" s="249"/>
      <c r="N35" s="249"/>
      <c r="O35" s="250"/>
      <c r="P35" s="243" t="s">
        <v>256</v>
      </c>
      <c r="Q35" s="244"/>
      <c r="R35" s="244"/>
      <c r="S35" s="240" t="s">
        <v>257</v>
      </c>
      <c r="T35" s="241"/>
      <c r="U35" s="241"/>
      <c r="V35" s="241"/>
      <c r="W35" s="242"/>
      <c r="X35" s="245" t="s">
        <v>353</v>
      </c>
      <c r="Y35" s="246"/>
      <c r="Z35" s="246"/>
      <c r="AA35" s="246"/>
      <c r="AB35" s="251"/>
      <c r="AC35" s="245" t="s">
        <v>280</v>
      </c>
      <c r="AD35" s="246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38" t="s">
        <v>236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23</v>
      </c>
      <c r="Q3" s="426"/>
      <c r="R3" s="426"/>
      <c r="S3" s="428" t="s">
        <v>152</v>
      </c>
      <c r="T3" s="428" t="str">
        <f>曜日!D8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234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24</v>
      </c>
      <c r="Q3" s="426"/>
      <c r="R3" s="426"/>
      <c r="S3" s="428" t="s">
        <v>152</v>
      </c>
      <c r="T3" s="428" t="str">
        <f>曜日!D9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234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25</v>
      </c>
      <c r="Q3" s="426"/>
      <c r="R3" s="426"/>
      <c r="S3" s="428" t="s">
        <v>152</v>
      </c>
      <c r="T3" s="428" t="str">
        <f>曜日!D3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234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26</v>
      </c>
      <c r="Q3" s="426"/>
      <c r="R3" s="426"/>
      <c r="S3" s="428" t="s">
        <v>152</v>
      </c>
      <c r="T3" s="428" t="str">
        <f>曜日!D4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234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27</v>
      </c>
      <c r="Q3" s="426"/>
      <c r="R3" s="426"/>
      <c r="S3" s="428" t="s">
        <v>152</v>
      </c>
      <c r="T3" s="428" t="str">
        <f>曜日!D5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234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230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233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1" t="s">
        <v>239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1" t="s">
        <v>240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1" t="s">
        <v>241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1" t="s">
        <v>242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231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235</v>
      </c>
      <c r="C12" s="517" t="s">
        <v>244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令和2年</v>
      </c>
      <c r="B1" s="517"/>
      <c r="C1" s="81" t="str">
        <f>曜日!C12</f>
        <v>8月</v>
      </c>
      <c r="D1" s="517" t="s">
        <v>46</v>
      </c>
      <c r="E1" s="517"/>
      <c r="F1" s="137" t="s">
        <v>47</v>
      </c>
      <c r="G1" s="40" t="s">
        <v>164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3</v>
      </c>
      <c r="E5" s="54">
        <v>0</v>
      </c>
      <c r="F5" s="53">
        <v>0</v>
      </c>
      <c r="G5" s="517"/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165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234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/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/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234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7"/>
      <c r="B26" s="517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7"/>
      <c r="B27" s="517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>
      <c r="A28" s="517" t="s">
        <v>72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7" t="s">
        <v>69</v>
      </c>
      <c r="B29" s="517"/>
      <c r="C29" s="60" t="s">
        <v>70</v>
      </c>
      <c r="D29" s="517" t="s">
        <v>71</v>
      </c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65</v>
      </c>
      <c r="B30" s="517"/>
      <c r="C30" s="48"/>
      <c r="D30" s="517"/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234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66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/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/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7"/>
      <c r="B37" s="517"/>
      <c r="C37" s="69" t="s">
        <v>70</v>
      </c>
      <c r="D37" s="517" t="s">
        <v>73</v>
      </c>
      <c r="E37" s="517"/>
      <c r="F37" s="517"/>
      <c r="G37" s="517"/>
      <c r="H37" s="517"/>
      <c r="I37" s="517"/>
      <c r="J37" s="517"/>
      <c r="K37" s="517"/>
    </row>
    <row r="38" spans="1:11" ht="14.25">
      <c r="A38" s="517" t="s">
        <v>34</v>
      </c>
      <c r="B38" s="517"/>
      <c r="C38" s="70">
        <v>0</v>
      </c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35</v>
      </c>
      <c r="B39" s="517"/>
      <c r="C39" s="71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7.25">
      <c r="A40" s="517" t="s">
        <v>56</v>
      </c>
      <c r="B40" s="517"/>
      <c r="C40" s="113">
        <f>SUM(C38:C39)</f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7"/>
      <c r="B43" s="517"/>
      <c r="C43" s="75" t="s">
        <v>70</v>
      </c>
      <c r="D43" s="517" t="s">
        <v>75</v>
      </c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76</v>
      </c>
      <c r="B44" s="517"/>
      <c r="C44" s="76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77</v>
      </c>
      <c r="B45" s="517"/>
      <c r="C45" s="75">
        <v>0</v>
      </c>
      <c r="D45" s="517"/>
      <c r="E45" s="517"/>
      <c r="F45" s="517"/>
      <c r="G45" s="517"/>
      <c r="H45" s="517"/>
      <c r="I45" s="517"/>
      <c r="J45" s="517"/>
      <c r="K45" s="51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161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181</v>
      </c>
      <c r="B4" s="517" t="s">
        <v>189</v>
      </c>
      <c r="C4" s="517"/>
      <c r="D4" s="517"/>
      <c r="E4" s="139">
        <f>業務遂行状況!AI3</f>
        <v>1</v>
      </c>
      <c r="F4" s="140" t="s">
        <v>163</v>
      </c>
      <c r="G4" s="517"/>
      <c r="H4" s="517"/>
      <c r="I4" s="517"/>
    </row>
    <row r="5" spans="1:9" ht="22.5" customHeight="1">
      <c r="A5" s="517"/>
      <c r="B5" s="517" t="s">
        <v>190</v>
      </c>
      <c r="C5" s="517"/>
      <c r="D5" s="517"/>
      <c r="E5" s="139">
        <f>業務遂行状況!AI4</f>
        <v>31</v>
      </c>
      <c r="F5" s="140" t="s">
        <v>163</v>
      </c>
      <c r="G5" s="517"/>
      <c r="H5" s="517"/>
      <c r="I5" s="517"/>
    </row>
    <row r="6" spans="1:9" ht="22.5" customHeight="1">
      <c r="A6" s="517"/>
      <c r="B6" s="517" t="s">
        <v>191</v>
      </c>
      <c r="C6" s="517"/>
      <c r="D6" s="517"/>
      <c r="E6" s="139">
        <f>業務遂行状況!AI5</f>
        <v>1</v>
      </c>
      <c r="F6" s="140" t="s">
        <v>163</v>
      </c>
      <c r="G6" s="517"/>
      <c r="H6" s="517"/>
      <c r="I6" s="517"/>
    </row>
    <row r="7" spans="1:9" ht="22.5" customHeight="1">
      <c r="A7" s="517"/>
      <c r="B7" s="517" t="s">
        <v>192</v>
      </c>
      <c r="C7" s="517"/>
      <c r="D7" s="517"/>
      <c r="E7" s="139">
        <f>業務遂行状況!AI6</f>
        <v>0</v>
      </c>
      <c r="F7" s="140" t="s">
        <v>163</v>
      </c>
      <c r="G7" s="517"/>
      <c r="H7" s="517"/>
      <c r="I7" s="517"/>
    </row>
    <row r="8" spans="1:9" ht="22.5" customHeight="1">
      <c r="A8" s="517"/>
      <c r="B8" s="517" t="s">
        <v>178</v>
      </c>
      <c r="C8" s="517"/>
      <c r="D8" s="517"/>
      <c r="E8" s="139">
        <f>業務遂行状況!AI7</f>
        <v>60</v>
      </c>
      <c r="F8" s="140" t="s">
        <v>163</v>
      </c>
      <c r="G8" s="517"/>
      <c r="H8" s="517"/>
      <c r="I8" s="517"/>
    </row>
    <row r="9" spans="1:9" ht="22.5" customHeight="1">
      <c r="A9" s="517" t="s">
        <v>179</v>
      </c>
      <c r="B9" s="517" t="s">
        <v>193</v>
      </c>
      <c r="C9" s="517"/>
      <c r="D9" s="517"/>
      <c r="E9" s="139">
        <f>業務遂行状況!AI8</f>
        <v>0</v>
      </c>
      <c r="F9" s="140" t="s">
        <v>163</v>
      </c>
      <c r="G9" s="517"/>
      <c r="H9" s="517"/>
      <c r="I9" s="517"/>
    </row>
    <row r="10" spans="1:9" ht="22.5" customHeight="1">
      <c r="A10" s="517"/>
      <c r="B10" s="517" t="s">
        <v>198</v>
      </c>
      <c r="C10" s="517"/>
      <c r="D10" s="517"/>
      <c r="E10" s="139">
        <f>業務遂行状況!AI9</f>
        <v>1</v>
      </c>
      <c r="F10" s="140" t="s">
        <v>163</v>
      </c>
      <c r="G10" s="517"/>
      <c r="H10" s="517"/>
      <c r="I10" s="517"/>
    </row>
    <row r="11" spans="1:9" ht="22.5" customHeight="1">
      <c r="A11" s="517" t="s">
        <v>211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217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194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195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214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215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8" t="s">
        <v>232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216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210</v>
      </c>
      <c r="B22" s="517" t="s">
        <v>209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207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208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206</v>
      </c>
      <c r="B25" s="517" t="s">
        <v>203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204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202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205</v>
      </c>
      <c r="B28" s="517" t="s">
        <v>212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213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令和2年</v>
      </c>
      <c r="B1" s="517"/>
      <c r="C1" s="517"/>
      <c r="D1" s="517"/>
      <c r="E1" s="517" t="str">
        <f>曜日!C12</f>
        <v>8月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218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167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166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163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168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170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163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169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163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171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163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172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163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173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163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174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163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175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163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176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公休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公休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196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197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180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194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195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219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2020-08-26T10:50:46Z</dcterms:modified>
</cp:coreProperties>
</file>