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firstSheet="12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5" l="1"/>
  <c r="AC12" i="25"/>
  <c r="AC13" i="25" s="1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2" i="23"/>
  <c r="Q13" i="23" s="1"/>
  <c r="N12" i="23"/>
  <c r="AL12" i="23" s="1"/>
  <c r="K12" i="23"/>
  <c r="K13" i="23" s="1"/>
  <c r="AL11" i="23"/>
  <c r="AI11" i="23"/>
  <c r="AL10" i="23"/>
  <c r="AI10" i="23"/>
  <c r="AL9" i="23"/>
  <c r="AI9" i="23"/>
  <c r="AL12" i="25" l="1"/>
  <c r="K13" i="25"/>
  <c r="AI12" i="25"/>
  <c r="AI12" i="24"/>
  <c r="AI13" i="24" s="1"/>
  <c r="AO9" i="24" s="1"/>
  <c r="AI12" i="23"/>
  <c r="AI13" i="23" s="1"/>
  <c r="AO9" i="23" s="1"/>
  <c r="AC12" i="22"/>
  <c r="AI13" i="25" l="1"/>
  <c r="AO9" i="25" s="1"/>
  <c r="AI9" i="18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L12" i="22" l="1"/>
  <c r="K13" i="22"/>
  <c r="Q13" i="22"/>
  <c r="AC13" i="22"/>
  <c r="Q13" i="21"/>
  <c r="K13" i="20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<sst xmlns="http://schemas.openxmlformats.org/spreadsheetml/2006/main" count="8847" uniqueCount="364">
  <si>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</si>
  <si>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</si>
  <si>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</si>
  <si>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</si>
  <si>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</si>
  <si>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</si>
  <si>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</si>
  <si>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</si>
  <si>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</si>
  <si>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</si>
  <si>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</si>
  <si>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</si>
  <si>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</si>
  <si>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</si>
  <si>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</si>
  <si>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</si>
  <si>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</si>
  <si>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</si>
  <si>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</si>
  <si>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</si>
  <si>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</si>
  <si>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</si>
  <si>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</si>
  <si>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</si>
  <si>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</si>
  <si>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</si>
  <si>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</si>
  <si>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</si>
  <si>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</si>
  <si>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</si>
  <si>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</si>
  <si>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</si>
  <si>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</si>
  <si>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</si>
  <si>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</si>
  <si>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</si>
  <si>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</si>
  <si>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</si>
  <si>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</si>
  <si>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</si>
  <si>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</si>
  <si>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</si>
  <si>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</si>
  <si>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</si>
  <si>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</si>
  <si>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</si>
  <si>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</si>
  <si>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</si>
  <si>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</si>
  <si>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</si>
  <si>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</si>
  <si>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</si>
  <si>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</si>
  <si>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</si>
  <si>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</si>
  <si>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</si>
  <si>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</si>
  <si>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</si>
  <si>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</si>
  <si>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</si>
  <si>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</si>
  <si>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</si>
  <si>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</si>
  <si>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</si>
  <si>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</si>
  <si>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</si>
  <si>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</si>
  <si>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</si>
  <si>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</si>
  <si>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</si>
  <si>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</si>
  <si>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</si>
  <si>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</si>
  <si>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</si>
  <si>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</si>
  <si>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</si>
  <si>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</si>
  <si>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</si>
  <si>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</si>
  <si>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</si>
  <si>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</si>
  <si>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</si>
  <si>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</si>
  <si>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</si>
  <si>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</si>
  <si>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</si>
  <si>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</si>
  <si>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</si>
  <si>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</si>
  <si>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</si>
  <si>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</si>
  <si>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</si>
  <si>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</si>
  <si>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</si>
  <si>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</si>
  <si>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</si>
  <si>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</si>
  <si>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</si>
  <si>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</si>
  <si>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</si>
  <si>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</si>
  <si>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</si>
  <si>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</si>
  <si>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</si>
  <si>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</si>
  <si>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</si>
  <si>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</si>
  <si>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</si>
  <si>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</si>
  <si>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</si>
  <si>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</si>
  <si>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</si>
  <si>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</si>
  <si>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</si>
  <si>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</si>
  <si>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</si>
  <si>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</si>
  <si>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</si>
  <si>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</si>
  <si>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</si>
  <si>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</si>
  <si>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</si>
  <si>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</si>
  <si>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</si>
  <si>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</si>
  <si>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</si>
  <si>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</si>
  <si>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</si>
  <si>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</si>
  <si>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</si>
  <si>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</si>
  <si>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</si>
  <si>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</si>
  <si>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</si>
  <si>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</si>
  <si>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</si>
  <si>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</si>
  <si>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</si>
  <si>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</si>
  <si>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</si>
  <si>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</si>
  <si>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</si>
  <si>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</si>
  <si>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</si>
  <si>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</si>
  <si>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</si>
  <si>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</si>
  <si>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</si>
  <si>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</si>
  <si>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</si>
  <si>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</si>
  <si>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</si>
  <si>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</si>
  <si>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</si>
  <si>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</si>
  <si>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</si>
  <si>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</si>
  <si>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</si>
  <si>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</si>
  <si>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</si>
  <si>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</si>
  <si>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</si>
  <si>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</si>
  <si>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</si>
  <si>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</si>
  <si>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</si>
  <si>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</si>
  <si>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</si>
  <si>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</si>
  <si>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</si>
  <si>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</si>
  <si>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</si>
  <si>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</si>
  <si>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</si>
  <si>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</si>
  <si>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</si>
  <si>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</si>
  <si>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</si>
  <si>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</si>
  <si>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</si>
  <si>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</si>
  <si>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</si>
  <si>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</si>
  <si>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</si>
  <si>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</si>
  <si>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</si>
  <si>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</si>
  <si>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</si>
  <si>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</si>
  <si>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</si>
  <si>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</si>
  <si>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</si>
  <si>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</si>
  <si>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</si>
  <si>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</si>
  <si>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</si>
  <si>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</si>
  <si>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</si>
  <si>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</si>
  <si>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</si>
  <si>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</si>
  <si>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</si>
  <si>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</si>
  <si>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</si>
  <si>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</si>
  <si>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</si>
  <si>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</si>
  <si>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</si>
  <si>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</si>
  <si>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</si>
  <si>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</si>
  <si>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</si>
  <si>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</si>
  <si>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</si>
  <si>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</si>
  <si>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</si>
  <si>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</si>
  <si>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</si>
  <si>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</si>
  <si>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</si>
  <si>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</si>
  <si>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</si>
  <si>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</si>
  <si>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</si>
  <si>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</si>
  <si>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</si>
  <si>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</si>
  <si>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</si>
  <si>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</si>
  <si>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</si>
  <si>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</si>
  <si>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</si>
  <si>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</si>
  <si>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</si>
  <si>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</si>
  <si>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</si>
  <si>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</si>
  <si>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</si>
  <si>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</si>
  <si>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</si>
  <si>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</si>
  <si>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</si>
  <si>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</si>
  <si>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</si>
  <si>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</si>
  <si>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</si>
  <si>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</si>
  <si>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</si>
  <si>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</si>
  <si>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</si>
  <si>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</si>
  <si>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</si>
  <si>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</si>
  <si>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</si>
  <si>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</si>
  <si>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</si>
  <si>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</si>
  <si>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</si>
  <si>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</si>
  <si>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</si>
  <si>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</si>
  <si>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</si>
  <si>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</si>
  <si>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</si>
  <si>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</si>
  <si>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</si>
  <si>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</si>
  <si>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</si>
  <si>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</si>
  <si>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</si>
  <si>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</si>
  <si>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</si>
  <si>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</si>
  <si>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</si>
  <si>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</si>
  <si>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</si>
  <si>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</si>
  <si>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</si>
  <si>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</si>
  <si>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</si>
  <si>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</si>
  <si>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</si>
  <si>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</si>
  <si>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</si>
  <si>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</si>
  <si>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</si>
  <si>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</si>
  <si>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</si>
  <si>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</si>
  <si>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</si>
  <si>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</si>
  <si>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</si>
  <si>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</si>
  <si>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</si>
  <si>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</si>
  <si>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</si>
  <si>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</si>
  <si>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</si>
  <si>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</si>
  <si>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</si>
  <si>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</si>
  <si>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</si>
  <si>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</si>
  <si>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</si>
  <si>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</si>
  <si>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</si>
  <si>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</si>
  <si>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</si>
  <si>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</si>
  <si>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</si>
  <si>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</si>
  <si>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</si>
  <si>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</si>
  <si>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</si>
  <si>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</si>
  <si>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</si>
  <si>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</si>
  <si>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</si>
  <si>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</si>
  <si>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</si>
  <si>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</si>
  <si>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</si>
  <si>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</si>
  <si>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</si>
  <si>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</si>
  <si>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</si>
  <si>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</si>
  <si>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</si>
  <si>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</si>
  <si>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</si>
  <si>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</si>
  <si>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</si>
  <si>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</si>
  <si>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</si>
  <si>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</si>
  <si>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</si>
  <si>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</si>
  <si>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</si>
  <si>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</si>
  <si>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</si>
  <si>
    <t>中村　真理子</t>
    <rPh sb="0" eb="2">
      <t>ナカムラ</t>
    </rPh>
    <rPh sb="3" eb="6">
      <t>マリコ</t>
    </rPh>
    <phoneticPr fontId="2"/>
  </si>
  <si>
    <t>内田　都影</t>
    <phoneticPr fontId="2"/>
  </si>
  <si>
    <t>恵茂田　義春</t>
    <phoneticPr fontId="2"/>
  </si>
  <si>
    <t>西B→北</t>
    <rPh sb="0" eb="1">
      <t>ニシ</t>
    </rPh>
    <rPh sb="3" eb="4">
      <t>キタ</t>
    </rPh>
    <phoneticPr fontId="2"/>
  </si>
  <si>
    <t>安ヶ平忠也Dr</t>
  </si>
  <si>
    <t>佐々木　日出夫</t>
    <phoneticPr fontId="2"/>
  </si>
  <si>
    <t>久保田タツ子</t>
    <phoneticPr fontId="2"/>
  </si>
  <si>
    <t>東C→南B</t>
    <rPh sb="0" eb="1">
      <t>ヒガシ</t>
    </rPh>
    <rPh sb="3" eb="4">
      <t>ミナミ</t>
    </rPh>
    <phoneticPr fontId="2"/>
  </si>
  <si>
    <t>本堂　秀夫</t>
    <rPh sb="0" eb="2">
      <t>ホンドウ</t>
    </rPh>
    <rPh sb="3" eb="5">
      <t>ヒデオ</t>
    </rPh>
    <phoneticPr fontId="2"/>
  </si>
  <si>
    <t>柳町　由雄</t>
    <rPh sb="0" eb="2">
      <t>ヤナギマチ</t>
    </rPh>
    <rPh sb="3" eb="5">
      <t>ヨシオ</t>
    </rPh>
    <phoneticPr fontId="2"/>
  </si>
  <si>
    <t>南A</t>
  </si>
  <si>
    <t>解除</t>
    <rPh sb="0" eb="2">
      <t>カイジョ</t>
    </rPh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</si>
  <si>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</si>
  <si>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</si>
  <si>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令和</t>
    <phoneticPr fontId="2"/>
  </si>
  <si>
    <t>沖田　康夫</t>
    <phoneticPr fontId="2"/>
  </si>
  <si>
    <t>身体拘束</t>
    <phoneticPr fontId="2"/>
  </si>
  <si>
    <t>鹿原　良三</t>
    <phoneticPr fontId="2"/>
  </si>
  <si>
    <t>澤口　利香</t>
    <phoneticPr fontId="2"/>
  </si>
  <si>
    <t>終日隔離</t>
    <phoneticPr fontId="2"/>
  </si>
  <si>
    <t>栃木　春子</t>
    <rPh sb="0" eb="2">
      <t>トチギ</t>
    </rPh>
    <rPh sb="3" eb="5">
      <t>ハルコ</t>
    </rPh>
    <phoneticPr fontId="2"/>
  </si>
  <si>
    <t>奈良　ソヨ</t>
    <rPh sb="0" eb="2">
      <t>ナラ</t>
    </rPh>
    <phoneticPr fontId="2"/>
  </si>
  <si>
    <t>東C→南A</t>
    <rPh sb="0" eb="1">
      <t>ヒガシ</t>
    </rPh>
    <rPh sb="3" eb="4">
      <t>ミナミ</t>
    </rPh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</si>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</sst>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296" t="s">
        <v>87</v>
      </c>
      <c r="AI1" s="297"/>
      <c r="AJ1" s="297"/>
      <c r="AK1" s="408"/>
      <c r="AL1" s="296" t="s">
        <v>125</v>
      </c>
      <c r="AM1" s="297"/>
      <c r="AN1" s="297"/>
      <c r="AO1" s="408"/>
      <c r="AP1" s="296" t="s">
        <v>126</v>
      </c>
      <c r="AQ1" s="297"/>
      <c r="AR1" s="297"/>
      <c r="AS1" s="40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312"/>
      <c r="AI2" s="313"/>
      <c r="AJ2" s="313"/>
      <c r="AK2" s="409"/>
      <c r="AL2" s="312"/>
      <c r="AM2" s="313"/>
      <c r="AN2" s="313"/>
      <c r="AO2" s="409"/>
      <c r="AP2" s="312"/>
      <c r="AQ2" s="313"/>
      <c r="AR2" s="313"/>
      <c r="AS2" s="4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</v>
      </c>
      <c r="Q3" s="422"/>
      <c r="R3" s="422"/>
      <c r="S3" s="424" t="s">
        <v>152</v>
      </c>
      <c r="T3" s="424" t="str">
        <f>曜日!D3</f>
        <v>土</v>
      </c>
      <c r="U3" s="424" t="s">
        <v>43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274"/>
      <c r="AI3" s="275"/>
      <c r="AJ3" s="275"/>
      <c r="AK3" s="410"/>
      <c r="AL3" s="274"/>
      <c r="AM3" s="275"/>
      <c r="AN3" s="275"/>
      <c r="AO3" s="410"/>
      <c r="AP3" s="274"/>
      <c r="AQ3" s="275"/>
      <c r="AR3" s="275"/>
      <c r="AS3" s="4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0</v>
      </c>
      <c r="L9" s="369"/>
      <c r="M9" s="369"/>
      <c r="N9" s="369">
        <v>3</v>
      </c>
      <c r="O9" s="369"/>
      <c r="P9" s="369"/>
      <c r="Q9" s="369">
        <v>6</v>
      </c>
      <c r="R9" s="369"/>
      <c r="S9" s="369"/>
      <c r="T9" s="369">
        <v>7</v>
      </c>
      <c r="U9" s="369"/>
      <c r="V9" s="369"/>
      <c r="W9" s="369">
        <v>21</v>
      </c>
      <c r="X9" s="369"/>
      <c r="Y9" s="369"/>
      <c r="Z9" s="369">
        <v>13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24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27</v>
      </c>
      <c r="L10" s="369"/>
      <c r="M10" s="369"/>
      <c r="N10" s="369">
        <v>15</v>
      </c>
      <c r="O10" s="369"/>
      <c r="P10" s="369"/>
      <c r="Q10" s="369">
        <v>16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18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21</v>
      </c>
      <c r="X12" s="369"/>
      <c r="Y12" s="369"/>
      <c r="Z12" s="369">
        <f>SUM(Z9:AB11)</f>
        <v>13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104</v>
      </c>
      <c r="AJ12" s="369"/>
      <c r="AK12" s="369"/>
      <c r="AL12" s="369">
        <f>SUM(N12+T12+Z12+AF12)</f>
        <v>84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9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9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9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9" ht="13.5" customHeight="1">
      <c r="A20" s="320"/>
      <c r="B20" s="321"/>
      <c r="C20" s="322"/>
      <c r="D20" s="430" t="s">
        <v>144</v>
      </c>
      <c r="E20" s="431"/>
      <c r="F20" s="401" t="s">
        <v>248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249</v>
      </c>
      <c r="O20" s="245"/>
      <c r="P20" s="245"/>
      <c r="Q20" s="245"/>
      <c r="R20" s="245"/>
      <c r="S20" s="246"/>
      <c r="T20" s="244" t="s">
        <v>250</v>
      </c>
      <c r="U20" s="245"/>
      <c r="V20" s="245"/>
      <c r="W20" s="245"/>
      <c r="X20" s="246"/>
      <c r="Y20" s="239" t="s">
        <v>251</v>
      </c>
      <c r="Z20" s="240"/>
      <c r="AA20" s="240"/>
      <c r="AB20" s="240"/>
      <c r="AC20" s="243"/>
      <c r="AD20" s="244" t="s">
        <v>252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9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9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9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9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9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9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9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9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9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9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9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  <c r="AW31" s="202"/>
    </row>
    <row r="32" spans="1:49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284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</v>
      </c>
      <c r="Q3" s="422"/>
      <c r="R3" s="422"/>
      <c r="S3" s="424" t="s">
        <v>152</v>
      </c>
      <c r="T3" s="424" t="str">
        <f>曜日!D4</f>
        <v>日</v>
      </c>
      <c r="U3" s="424" t="s">
        <v>31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0</v>
      </c>
      <c r="L9" s="369"/>
      <c r="M9" s="369"/>
      <c r="N9" s="369">
        <v>3</v>
      </c>
      <c r="O9" s="369"/>
      <c r="P9" s="369"/>
      <c r="Q9" s="369">
        <v>6</v>
      </c>
      <c r="R9" s="369"/>
      <c r="S9" s="369"/>
      <c r="T9" s="369">
        <v>7</v>
      </c>
      <c r="U9" s="369"/>
      <c r="V9" s="369"/>
      <c r="W9" s="369">
        <v>21</v>
      </c>
      <c r="X9" s="369"/>
      <c r="Y9" s="369"/>
      <c r="Z9" s="369">
        <v>13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24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27</v>
      </c>
      <c r="L10" s="369"/>
      <c r="M10" s="369"/>
      <c r="N10" s="369">
        <v>15</v>
      </c>
      <c r="O10" s="369"/>
      <c r="P10" s="369"/>
      <c r="Q10" s="369">
        <v>16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18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21</v>
      </c>
      <c r="X12" s="369"/>
      <c r="Y12" s="369"/>
      <c r="Z12" s="369">
        <f>SUM(Z9:AB11)</f>
        <v>13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104</v>
      </c>
      <c r="AJ12" s="369"/>
      <c r="AK12" s="369"/>
      <c r="AL12" s="369">
        <f>SUM(N12+T12+Z12+AF12)</f>
        <v>84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</v>
      </c>
      <c r="Q3" s="422"/>
      <c r="R3" s="422"/>
      <c r="S3" s="424" t="s">
        <v>152</v>
      </c>
      <c r="T3" s="424" t="str">
        <f>曜日!D5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0</v>
      </c>
      <c r="L9" s="369"/>
      <c r="M9" s="369"/>
      <c r="N9" s="369">
        <v>3</v>
      </c>
      <c r="O9" s="369"/>
      <c r="P9" s="369"/>
      <c r="Q9" s="369">
        <v>6</v>
      </c>
      <c r="R9" s="369"/>
      <c r="S9" s="369"/>
      <c r="T9" s="369">
        <v>7</v>
      </c>
      <c r="U9" s="369"/>
      <c r="V9" s="369"/>
      <c r="W9" s="369">
        <v>21</v>
      </c>
      <c r="X9" s="369"/>
      <c r="Y9" s="369"/>
      <c r="Z9" s="369">
        <v>13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24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26</v>
      </c>
      <c r="L10" s="369"/>
      <c r="M10" s="369"/>
      <c r="N10" s="369">
        <v>15</v>
      </c>
      <c r="O10" s="369"/>
      <c r="P10" s="369"/>
      <c r="Q10" s="369">
        <v>16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18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21</v>
      </c>
      <c r="X12" s="369"/>
      <c r="Y12" s="369"/>
      <c r="Z12" s="369">
        <f>SUM(Z9:AB11)</f>
        <v>13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83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268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269</v>
      </c>
      <c r="O15" s="245"/>
      <c r="P15" s="245"/>
      <c r="Q15" s="245"/>
      <c r="R15" s="245"/>
      <c r="S15" s="246"/>
      <c r="T15" s="244" t="s">
        <v>270</v>
      </c>
      <c r="U15" s="245"/>
      <c r="V15" s="245"/>
      <c r="W15" s="245"/>
      <c r="X15" s="246"/>
      <c r="Y15" s="244" t="s">
        <v>271</v>
      </c>
      <c r="Z15" s="245"/>
      <c r="AA15" s="245"/>
      <c r="AB15" s="245"/>
      <c r="AC15" s="246"/>
      <c r="AD15" s="244" t="s">
        <v>256</v>
      </c>
      <c r="AE15" s="245"/>
      <c r="AF15" s="245"/>
      <c r="AG15" s="245"/>
      <c r="AH15" s="245"/>
      <c r="AI15" s="245"/>
      <c r="AJ15" s="244" t="s">
        <v>272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273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255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276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277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274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275</v>
      </c>
      <c r="Z25" s="240"/>
      <c r="AA25" s="240"/>
      <c r="AB25" s="240"/>
      <c r="AC25" s="243"/>
      <c r="AD25" s="244" t="s">
        <v>278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8" t="s">
        <v>283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37</v>
      </c>
      <c r="Q3" s="422"/>
      <c r="R3" s="422"/>
      <c r="S3" s="424" t="s">
        <v>152</v>
      </c>
      <c r="T3" s="424" t="str">
        <f>曜日!D6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3</v>
      </c>
      <c r="O9" s="369"/>
      <c r="P9" s="369"/>
      <c r="Q9" s="369">
        <v>5</v>
      </c>
      <c r="R9" s="369"/>
      <c r="S9" s="369"/>
      <c r="T9" s="369">
        <v>8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25</v>
      </c>
      <c r="L10" s="369"/>
      <c r="M10" s="369"/>
      <c r="N10" s="369">
        <v>15</v>
      </c>
      <c r="O10" s="369"/>
      <c r="P10" s="369"/>
      <c r="Q10" s="369">
        <v>17</v>
      </c>
      <c r="R10" s="369"/>
      <c r="S10" s="369"/>
      <c r="T10" s="369">
        <v>18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30</v>
      </c>
      <c r="L12" s="369"/>
      <c r="M12" s="369"/>
      <c r="N12" s="369">
        <f>N9+N10+N11</f>
        <v>18</v>
      </c>
      <c r="O12" s="369"/>
      <c r="P12" s="369"/>
      <c r="Q12" s="369">
        <f>Q9+Q10+Q11</f>
        <v>22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83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48</v>
      </c>
      <c r="L13" s="392"/>
      <c r="M13" s="392"/>
      <c r="N13" s="392"/>
      <c r="O13" s="392"/>
      <c r="P13" s="392"/>
      <c r="Q13" s="392">
        <f>Q12+T12</f>
        <v>48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189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291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249</v>
      </c>
      <c r="O15" s="245"/>
      <c r="P15" s="245"/>
      <c r="Q15" s="245"/>
      <c r="R15" s="245"/>
      <c r="S15" s="246"/>
      <c r="T15" s="244" t="s">
        <v>255</v>
      </c>
      <c r="U15" s="245"/>
      <c r="V15" s="245"/>
      <c r="W15" s="245"/>
      <c r="X15" s="246"/>
      <c r="Y15" s="244" t="s">
        <v>271</v>
      </c>
      <c r="Z15" s="245"/>
      <c r="AA15" s="245"/>
      <c r="AB15" s="245"/>
      <c r="AC15" s="246"/>
      <c r="AD15" s="244" t="s">
        <v>292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 t="s">
        <v>293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249</v>
      </c>
      <c r="O16" s="240"/>
      <c r="P16" s="240"/>
      <c r="Q16" s="240"/>
      <c r="R16" s="240"/>
      <c r="S16" s="243"/>
      <c r="T16" s="239" t="s">
        <v>267</v>
      </c>
      <c r="U16" s="240"/>
      <c r="V16" s="240"/>
      <c r="W16" s="240"/>
      <c r="X16" s="243"/>
      <c r="Y16" s="239" t="s">
        <v>251</v>
      </c>
      <c r="Z16" s="240"/>
      <c r="AA16" s="240"/>
      <c r="AB16" s="240"/>
      <c r="AC16" s="243"/>
      <c r="AD16" s="239" t="s">
        <v>294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295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255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262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285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271</v>
      </c>
      <c r="Z25" s="240"/>
      <c r="AA25" s="240"/>
      <c r="AB25" s="240"/>
      <c r="AC25" s="243"/>
      <c r="AD25" s="244" t="s">
        <v>287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286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249</v>
      </c>
      <c r="O26" s="240"/>
      <c r="P26" s="240"/>
      <c r="Q26" s="240"/>
      <c r="R26" s="240"/>
      <c r="S26" s="243"/>
      <c r="T26" s="239" t="s">
        <v>255</v>
      </c>
      <c r="U26" s="240"/>
      <c r="V26" s="240"/>
      <c r="W26" s="240"/>
      <c r="X26" s="243"/>
      <c r="Y26" s="239" t="s">
        <v>275</v>
      </c>
      <c r="Z26" s="240"/>
      <c r="AA26" s="240"/>
      <c r="AB26" s="240"/>
      <c r="AC26" s="243"/>
      <c r="AD26" s="239" t="s">
        <v>288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 t="s">
        <v>289</v>
      </c>
      <c r="G27" s="240"/>
      <c r="H27" s="240"/>
      <c r="I27" s="240"/>
      <c r="J27" s="240"/>
      <c r="K27" s="240"/>
      <c r="L27" s="240" t="s">
        <v>153</v>
      </c>
      <c r="M27" s="243"/>
      <c r="N27" s="239" t="s">
        <v>274</v>
      </c>
      <c r="O27" s="240"/>
      <c r="P27" s="240"/>
      <c r="Q27" s="240"/>
      <c r="R27" s="240"/>
      <c r="S27" s="243"/>
      <c r="T27" s="239" t="s">
        <v>250</v>
      </c>
      <c r="U27" s="240"/>
      <c r="V27" s="240"/>
      <c r="W27" s="240"/>
      <c r="X27" s="243"/>
      <c r="Y27" s="239" t="s">
        <v>271</v>
      </c>
      <c r="Z27" s="240"/>
      <c r="AA27" s="240"/>
      <c r="AB27" s="240"/>
      <c r="AC27" s="243"/>
      <c r="AD27" s="239" t="s">
        <v>290</v>
      </c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38</v>
      </c>
      <c r="Q3" s="422"/>
      <c r="R3" s="422"/>
      <c r="S3" s="424" t="s">
        <v>152</v>
      </c>
      <c r="T3" s="424" t="str">
        <f>曜日!D7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3</v>
      </c>
      <c r="O9" s="369"/>
      <c r="P9" s="369"/>
      <c r="Q9" s="369">
        <v>5</v>
      </c>
      <c r="R9" s="369"/>
      <c r="S9" s="369"/>
      <c r="T9" s="369">
        <v>8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190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24</v>
      </c>
      <c r="L10" s="369"/>
      <c r="M10" s="369"/>
      <c r="N10" s="369">
        <v>17</v>
      </c>
      <c r="O10" s="369"/>
      <c r="P10" s="369"/>
      <c r="Q10" s="369">
        <v>17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20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84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49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273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274</v>
      </c>
      <c r="O15" s="245"/>
      <c r="P15" s="245"/>
      <c r="Q15" s="245"/>
      <c r="R15" s="245"/>
      <c r="S15" s="246"/>
      <c r="T15" s="244" t="s">
        <v>255</v>
      </c>
      <c r="U15" s="245"/>
      <c r="V15" s="245"/>
      <c r="W15" s="245"/>
      <c r="X15" s="246"/>
      <c r="Y15" s="244" t="s">
        <v>275</v>
      </c>
      <c r="Z15" s="245"/>
      <c r="AA15" s="245"/>
      <c r="AB15" s="245"/>
      <c r="AC15" s="246"/>
      <c r="AD15" s="244" t="s">
        <v>296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 t="s">
        <v>302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274</v>
      </c>
      <c r="O16" s="240"/>
      <c r="P16" s="240"/>
      <c r="Q16" s="240"/>
      <c r="R16" s="240"/>
      <c r="S16" s="243"/>
      <c r="T16" s="239" t="s">
        <v>270</v>
      </c>
      <c r="U16" s="240"/>
      <c r="V16" s="240"/>
      <c r="W16" s="240"/>
      <c r="X16" s="243"/>
      <c r="Y16" s="239" t="s">
        <v>275</v>
      </c>
      <c r="Z16" s="240"/>
      <c r="AA16" s="240"/>
      <c r="AB16" s="240"/>
      <c r="AC16" s="243"/>
      <c r="AD16" s="239" t="s">
        <v>265</v>
      </c>
      <c r="AE16" s="240"/>
      <c r="AF16" s="240"/>
      <c r="AG16" s="240"/>
      <c r="AH16" s="240"/>
      <c r="AI16" s="240"/>
      <c r="AJ16" s="239" t="s">
        <v>303</v>
      </c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297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255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296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298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274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275</v>
      </c>
      <c r="Z25" s="240"/>
      <c r="AA25" s="240"/>
      <c r="AB25" s="240"/>
      <c r="AC25" s="243"/>
      <c r="AD25" s="244" t="s">
        <v>299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301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274</v>
      </c>
      <c r="O26" s="240"/>
      <c r="P26" s="240"/>
      <c r="Q26" s="240"/>
      <c r="R26" s="240"/>
      <c r="S26" s="243"/>
      <c r="T26" s="239" t="s">
        <v>267</v>
      </c>
      <c r="U26" s="240"/>
      <c r="V26" s="240"/>
      <c r="W26" s="240"/>
      <c r="X26" s="243"/>
      <c r="Y26" s="239" t="s">
        <v>271</v>
      </c>
      <c r="Z26" s="240"/>
      <c r="AA26" s="240"/>
      <c r="AB26" s="240"/>
      <c r="AC26" s="243"/>
      <c r="AD26" s="239" t="s">
        <v>300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39</v>
      </c>
      <c r="Q3" s="422"/>
      <c r="R3" s="422"/>
      <c r="S3" s="424" t="s">
        <v>152</v>
      </c>
      <c r="T3" s="424" t="str">
        <f>曜日!D8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3</v>
      </c>
      <c r="L9" s="369"/>
      <c r="M9" s="369"/>
      <c r="N9" s="369">
        <v>3</v>
      </c>
      <c r="O9" s="369"/>
      <c r="P9" s="369"/>
      <c r="Q9" s="369">
        <v>5</v>
      </c>
      <c r="R9" s="369"/>
      <c r="S9" s="369"/>
      <c r="T9" s="369">
        <v>8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191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24</v>
      </c>
      <c r="L10" s="369"/>
      <c r="M10" s="369"/>
      <c r="N10" s="369">
        <v>17</v>
      </c>
      <c r="O10" s="369"/>
      <c r="P10" s="369"/>
      <c r="Q10" s="369">
        <v>17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30</v>
      </c>
      <c r="L12" s="369"/>
      <c r="M12" s="369"/>
      <c r="N12" s="369">
        <f>N9+N10+N11</f>
        <v>20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107</v>
      </c>
      <c r="AJ12" s="369"/>
      <c r="AK12" s="369"/>
      <c r="AL12" s="369">
        <f>SUM(N12+T12+Z12+AF12)</f>
        <v>84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50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191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304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249</v>
      </c>
      <c r="O15" s="245"/>
      <c r="P15" s="245"/>
      <c r="Q15" s="245"/>
      <c r="R15" s="245"/>
      <c r="S15" s="246"/>
      <c r="T15" s="244" t="s">
        <v>250</v>
      </c>
      <c r="U15" s="245"/>
      <c r="V15" s="245"/>
      <c r="W15" s="245"/>
      <c r="X15" s="246"/>
      <c r="Y15" s="244" t="s">
        <v>251</v>
      </c>
      <c r="Z15" s="245"/>
      <c r="AA15" s="245"/>
      <c r="AB15" s="245"/>
      <c r="AC15" s="246"/>
      <c r="AD15" s="244" t="s">
        <v>292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40</v>
      </c>
      <c r="Q3" s="422"/>
      <c r="R3" s="422"/>
      <c r="S3" s="424" t="s">
        <v>152</v>
      </c>
      <c r="T3" s="424" t="str">
        <f>曜日!D9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3</v>
      </c>
      <c r="L9" s="369"/>
      <c r="M9" s="369"/>
      <c r="N9" s="369">
        <v>3</v>
      </c>
      <c r="O9" s="369"/>
      <c r="P9" s="369"/>
      <c r="Q9" s="369">
        <v>4</v>
      </c>
      <c r="R9" s="369"/>
      <c r="S9" s="369"/>
      <c r="T9" s="369">
        <v>8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190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20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84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49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34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20"/>
      <c r="B15" s="321"/>
      <c r="C15" s="322"/>
      <c r="D15" s="430" t="s">
        <v>29</v>
      </c>
      <c r="E15" s="431"/>
      <c r="F15" s="401" t="s">
        <v>308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274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275</v>
      </c>
      <c r="Z15" s="245"/>
      <c r="AA15" s="245"/>
      <c r="AB15" s="245"/>
      <c r="AC15" s="246"/>
      <c r="AD15" s="244" t="s">
        <v>265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 ht="13.5" customHeight="1">
      <c r="A20" s="320"/>
      <c r="B20" s="321"/>
      <c r="C20" s="322"/>
      <c r="D20" s="430" t="s">
        <v>144</v>
      </c>
      <c r="E20" s="431"/>
      <c r="F20" s="401" t="s">
        <v>305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276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 t="s">
        <v>306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249</v>
      </c>
      <c r="O21" s="240"/>
      <c r="P21" s="240"/>
      <c r="Q21" s="240"/>
      <c r="R21" s="240"/>
      <c r="S21" s="243"/>
      <c r="T21" s="239" t="s">
        <v>250</v>
      </c>
      <c r="U21" s="240"/>
      <c r="V21" s="240"/>
      <c r="W21" s="240"/>
      <c r="X21" s="243"/>
      <c r="Y21" s="239" t="s">
        <v>271</v>
      </c>
      <c r="Z21" s="240"/>
      <c r="AA21" s="240"/>
      <c r="AB21" s="240"/>
      <c r="AC21" s="243"/>
      <c r="AD21" s="239" t="s">
        <v>252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307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270</v>
      </c>
      <c r="U25" s="245"/>
      <c r="V25" s="245"/>
      <c r="W25" s="245"/>
      <c r="X25" s="246"/>
      <c r="Y25" s="239" t="s">
        <v>271</v>
      </c>
      <c r="Z25" s="240"/>
      <c r="AA25" s="240"/>
      <c r="AB25" s="240"/>
      <c r="AC25" s="243"/>
      <c r="AD25" s="244" t="s">
        <v>287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309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274</v>
      </c>
      <c r="O26" s="240"/>
      <c r="P26" s="240"/>
      <c r="Q26" s="240"/>
      <c r="R26" s="240"/>
      <c r="S26" s="243"/>
      <c r="T26" s="239" t="s">
        <v>255</v>
      </c>
      <c r="U26" s="240"/>
      <c r="V26" s="240"/>
      <c r="W26" s="240"/>
      <c r="X26" s="243"/>
      <c r="Y26" s="239" t="s">
        <v>275</v>
      </c>
      <c r="Z26" s="240"/>
      <c r="AA26" s="240"/>
      <c r="AB26" s="240"/>
      <c r="AC26" s="243"/>
      <c r="AD26" s="239" t="s">
        <v>278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 t="s">
        <v>310</v>
      </c>
      <c r="G27" s="240"/>
      <c r="H27" s="240"/>
      <c r="I27" s="240"/>
      <c r="J27" s="240"/>
      <c r="K27" s="240"/>
      <c r="L27" s="240" t="s">
        <v>153</v>
      </c>
      <c r="M27" s="243"/>
      <c r="N27" s="239" t="s">
        <v>274</v>
      </c>
      <c r="O27" s="240"/>
      <c r="P27" s="240"/>
      <c r="Q27" s="240"/>
      <c r="R27" s="240"/>
      <c r="S27" s="243"/>
      <c r="T27" s="239" t="s">
        <v>250</v>
      </c>
      <c r="U27" s="240"/>
      <c r="V27" s="240"/>
      <c r="W27" s="240"/>
      <c r="X27" s="243"/>
      <c r="Y27" s="239" t="s">
        <v>251</v>
      </c>
      <c r="Z27" s="240"/>
      <c r="AA27" s="240"/>
      <c r="AB27" s="240"/>
      <c r="AC27" s="243"/>
      <c r="AD27" s="239" t="s">
        <v>290</v>
      </c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4</v>
      </c>
      <c r="Q3" s="422"/>
      <c r="R3" s="422"/>
      <c r="S3" s="424" t="s">
        <v>152</v>
      </c>
      <c r="T3" s="424" t="str">
        <f>曜日!D3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3</v>
      </c>
      <c r="L9" s="369"/>
      <c r="M9" s="369"/>
      <c r="N9" s="369">
        <v>3</v>
      </c>
      <c r="O9" s="369"/>
      <c r="P9" s="369"/>
      <c r="Q9" s="369">
        <v>3</v>
      </c>
      <c r="R9" s="369"/>
      <c r="S9" s="369"/>
      <c r="T9" s="369">
        <v>8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191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85</v>
      </c>
      <c r="AM12" s="369"/>
      <c r="AN12" s="369"/>
      <c r="AO12" s="376" t="s">
        <v>247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50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191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319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274</v>
      </c>
      <c r="O15" s="245"/>
      <c r="P15" s="245"/>
      <c r="Q15" s="245"/>
      <c r="R15" s="245"/>
      <c r="S15" s="246"/>
      <c r="T15" s="244" t="s">
        <v>255</v>
      </c>
      <c r="U15" s="245"/>
      <c r="V15" s="245"/>
      <c r="W15" s="245"/>
      <c r="X15" s="246"/>
      <c r="Y15" s="244" t="s">
        <v>251</v>
      </c>
      <c r="Z15" s="245"/>
      <c r="AA15" s="245"/>
      <c r="AB15" s="245"/>
      <c r="AC15" s="246"/>
      <c r="AD15" s="244" t="s">
        <v>256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311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251</v>
      </c>
      <c r="Z25" s="240"/>
      <c r="AA25" s="240"/>
      <c r="AB25" s="240"/>
      <c r="AC25" s="243"/>
      <c r="AD25" s="244" t="s">
        <v>312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5</v>
      </c>
      <c r="Q3" s="422"/>
      <c r="R3" s="422"/>
      <c r="S3" s="424" t="s">
        <v>152</v>
      </c>
      <c r="T3" s="424" t="str">
        <f>曜日!D4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3</v>
      </c>
      <c r="L9" s="369"/>
      <c r="M9" s="369"/>
      <c r="N9" s="369">
        <v>3</v>
      </c>
      <c r="O9" s="369"/>
      <c r="P9" s="369"/>
      <c r="Q9" s="369">
        <v>3</v>
      </c>
      <c r="R9" s="369"/>
      <c r="S9" s="369"/>
      <c r="T9" s="369">
        <v>8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191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85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50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191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 ht="13.5" customHeight="1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6</v>
      </c>
      <c r="Q3" s="422"/>
      <c r="R3" s="422"/>
      <c r="S3" s="424" t="s">
        <v>152</v>
      </c>
      <c r="T3" s="424" t="str">
        <f>曜日!D5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3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24</v>
      </c>
      <c r="AM9" s="369"/>
      <c r="AN9" s="369"/>
      <c r="AO9" s="370">
        <f>AI13</f>
        <v>191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29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85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49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191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313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271</v>
      </c>
      <c r="Z25" s="240"/>
      <c r="AA25" s="240"/>
      <c r="AB25" s="240"/>
      <c r="AC25" s="243"/>
      <c r="AD25" s="244" t="s">
        <v>314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7</v>
      </c>
      <c r="Q3" s="422"/>
      <c r="R3" s="422"/>
      <c r="S3" s="424" t="s">
        <v>152</v>
      </c>
      <c r="T3" s="424" t="str">
        <f>曜日!D6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24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19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84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189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315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249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271</v>
      </c>
      <c r="Z15" s="245"/>
      <c r="AA15" s="245"/>
      <c r="AB15" s="245"/>
      <c r="AC15" s="246"/>
      <c r="AD15" s="244" t="s">
        <v>292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316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249</v>
      </c>
      <c r="O20" s="245"/>
      <c r="P20" s="245"/>
      <c r="Q20" s="245"/>
      <c r="R20" s="245"/>
      <c r="S20" s="246"/>
      <c r="T20" s="244" t="s">
        <v>250</v>
      </c>
      <c r="U20" s="245"/>
      <c r="V20" s="245"/>
      <c r="W20" s="245"/>
      <c r="X20" s="246"/>
      <c r="Y20" s="239" t="s">
        <v>251</v>
      </c>
      <c r="Z20" s="240"/>
      <c r="AA20" s="240"/>
      <c r="AB20" s="240"/>
      <c r="AC20" s="243"/>
      <c r="AD20" s="244" t="s">
        <v>292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 t="s">
        <v>317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249</v>
      </c>
      <c r="O21" s="240"/>
      <c r="P21" s="240"/>
      <c r="Q21" s="240"/>
      <c r="R21" s="240"/>
      <c r="S21" s="243"/>
      <c r="T21" s="239" t="s">
        <v>267</v>
      </c>
      <c r="U21" s="240"/>
      <c r="V21" s="240"/>
      <c r="W21" s="240"/>
      <c r="X21" s="243"/>
      <c r="Y21" s="239" t="s">
        <v>251</v>
      </c>
      <c r="Z21" s="240"/>
      <c r="AA21" s="240"/>
      <c r="AB21" s="240"/>
      <c r="AC21" s="243"/>
      <c r="AD21" s="239" t="s">
        <v>294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 t="s">
        <v>318</v>
      </c>
      <c r="G22" s="240"/>
      <c r="H22" s="240"/>
      <c r="I22" s="240"/>
      <c r="J22" s="240"/>
      <c r="K22" s="240"/>
      <c r="L22" s="240" t="s">
        <v>153</v>
      </c>
      <c r="M22" s="243"/>
      <c r="N22" s="239" t="s">
        <v>274</v>
      </c>
      <c r="O22" s="240"/>
      <c r="P22" s="240"/>
      <c r="Q22" s="240"/>
      <c r="R22" s="240"/>
      <c r="S22" s="243"/>
      <c r="T22" s="239" t="s">
        <v>255</v>
      </c>
      <c r="U22" s="240"/>
      <c r="V22" s="240"/>
      <c r="W22" s="240"/>
      <c r="X22" s="243"/>
      <c r="Y22" s="239" t="s">
        <v>251</v>
      </c>
      <c r="Z22" s="240"/>
      <c r="AA22" s="240"/>
      <c r="AB22" s="240"/>
      <c r="AC22" s="243"/>
      <c r="AD22" s="239" t="s">
        <v>256</v>
      </c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268</v>
      </c>
      <c r="E35" s="255"/>
      <c r="F35" s="255"/>
      <c r="G35" s="255"/>
      <c r="H35" s="255"/>
      <c r="I35" s="240" t="s">
        <v>153</v>
      </c>
      <c r="J35" s="243"/>
      <c r="K35" s="244" t="s">
        <v>261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282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321</v>
      </c>
      <c r="E36" s="255"/>
      <c r="F36" s="255"/>
      <c r="G36" s="255"/>
      <c r="H36" s="255"/>
      <c r="I36" s="240" t="s">
        <v>153</v>
      </c>
      <c r="J36" s="243"/>
      <c r="K36" s="244" t="s">
        <v>267</v>
      </c>
      <c r="L36" s="245"/>
      <c r="M36" s="245"/>
      <c r="N36" s="245"/>
      <c r="O36" s="246"/>
      <c r="P36" s="239" t="s">
        <v>256</v>
      </c>
      <c r="Q36" s="240"/>
      <c r="R36" s="240"/>
      <c r="S36" s="236" t="s">
        <v>263</v>
      </c>
      <c r="T36" s="237"/>
      <c r="U36" s="237"/>
      <c r="V36" s="237"/>
      <c r="W36" s="238"/>
      <c r="X36" s="241" t="s">
        <v>279</v>
      </c>
      <c r="Y36" s="242"/>
      <c r="Z36" s="242"/>
      <c r="AA36" s="242"/>
      <c r="AB36" s="247"/>
      <c r="AC36" s="241" t="s">
        <v>127</v>
      </c>
      <c r="AD36" s="242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48" t="s">
        <v>322</v>
      </c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8</v>
      </c>
      <c r="Q3" s="422"/>
      <c r="R3" s="422"/>
      <c r="S3" s="424" t="s">
        <v>152</v>
      </c>
      <c r="T3" s="424" t="str">
        <f>曜日!D7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24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33</v>
      </c>
      <c r="AD10" s="369"/>
      <c r="AE10" s="369"/>
      <c r="AF10" s="369">
        <v>25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19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189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320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323</v>
      </c>
      <c r="O15" s="245"/>
      <c r="P15" s="245"/>
      <c r="Q15" s="245"/>
      <c r="R15" s="245"/>
      <c r="S15" s="246"/>
      <c r="T15" s="244" t="s">
        <v>250</v>
      </c>
      <c r="U15" s="245"/>
      <c r="V15" s="245"/>
      <c r="W15" s="245"/>
      <c r="X15" s="246"/>
      <c r="Y15" s="244" t="s">
        <v>275</v>
      </c>
      <c r="Z15" s="245"/>
      <c r="AA15" s="245"/>
      <c r="AB15" s="245"/>
      <c r="AC15" s="246"/>
      <c r="AD15" s="244" t="s">
        <v>265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326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270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262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324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274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251</v>
      </c>
      <c r="Z25" s="240"/>
      <c r="AA25" s="240"/>
      <c r="AB25" s="240"/>
      <c r="AC25" s="243"/>
      <c r="AD25" s="244" t="s">
        <v>325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281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321</v>
      </c>
      <c r="E35" s="255"/>
      <c r="F35" s="255"/>
      <c r="G35" s="255"/>
      <c r="H35" s="255"/>
      <c r="I35" s="240" t="s">
        <v>153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127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9</v>
      </c>
      <c r="Q3" s="422"/>
      <c r="R3" s="422"/>
      <c r="S3" s="424" t="s">
        <v>152</v>
      </c>
      <c r="T3" s="424" t="str">
        <f>曜日!D8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1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33</v>
      </c>
      <c r="AD10" s="369"/>
      <c r="AE10" s="369"/>
      <c r="AF10" s="369">
        <v>25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82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327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249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271</v>
      </c>
      <c r="Z20" s="240"/>
      <c r="AA20" s="240"/>
      <c r="AB20" s="240"/>
      <c r="AC20" s="243"/>
      <c r="AD20" s="244" t="s">
        <v>292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280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301</v>
      </c>
      <c r="E35" s="255"/>
      <c r="F35" s="255"/>
      <c r="G35" s="255"/>
      <c r="H35" s="255"/>
      <c r="I35" s="240" t="s">
        <v>153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127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10</v>
      </c>
      <c r="Q3" s="422"/>
      <c r="R3" s="422"/>
      <c r="S3" s="424" t="s">
        <v>152</v>
      </c>
      <c r="T3" s="424" t="str">
        <f>曜日!D9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271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2</v>
      </c>
      <c r="L9" s="369"/>
      <c r="M9" s="369"/>
      <c r="N9" s="369">
        <v>1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17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33</v>
      </c>
      <c r="AD10" s="369"/>
      <c r="AE10" s="369"/>
      <c r="AF10" s="369">
        <v>25</v>
      </c>
      <c r="AG10" s="369"/>
      <c r="AH10" s="369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82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280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266</v>
      </c>
      <c r="E34" s="255"/>
      <c r="F34" s="255"/>
      <c r="G34" s="255"/>
      <c r="H34" s="255"/>
      <c r="I34" s="240" t="s">
        <v>153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280</v>
      </c>
      <c r="AD34" s="24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301</v>
      </c>
      <c r="E35" s="255"/>
      <c r="F35" s="255"/>
      <c r="G35" s="255"/>
      <c r="H35" s="255"/>
      <c r="I35" s="240" t="s">
        <v>153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279</v>
      </c>
      <c r="Y35" s="242"/>
      <c r="Z35" s="242"/>
      <c r="AA35" s="242"/>
      <c r="AB35" s="247"/>
      <c r="AC35" s="241" t="s">
        <v>127</v>
      </c>
      <c r="AD35" s="24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11</v>
      </c>
      <c r="Q3" s="422"/>
      <c r="R3" s="422"/>
      <c r="S3" s="424" t="s">
        <v>152</v>
      </c>
      <c r="T3" s="424" t="str">
        <f>曜日!D3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2</v>
      </c>
      <c r="L9" s="511"/>
      <c r="M9" s="511"/>
      <c r="N9" s="511">
        <v>1</v>
      </c>
      <c r="O9" s="511"/>
      <c r="P9" s="511"/>
      <c r="Q9" s="511">
        <v>3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23</v>
      </c>
      <c r="L10" s="511"/>
      <c r="M10" s="511"/>
      <c r="N10" s="511">
        <v>17</v>
      </c>
      <c r="O10" s="511"/>
      <c r="P10" s="511"/>
      <c r="Q10" s="511">
        <v>18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82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12</v>
      </c>
      <c r="Q3" s="422"/>
      <c r="R3" s="422"/>
      <c r="S3" s="424" t="s">
        <v>152</v>
      </c>
      <c r="T3" s="424" t="str">
        <f>曜日!D4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2</v>
      </c>
      <c r="L9" s="511"/>
      <c r="M9" s="511"/>
      <c r="N9" s="511">
        <v>1</v>
      </c>
      <c r="O9" s="511"/>
      <c r="P9" s="511"/>
      <c r="Q9" s="511">
        <v>3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23</v>
      </c>
      <c r="L10" s="511"/>
      <c r="M10" s="511"/>
      <c r="N10" s="511">
        <v>17</v>
      </c>
      <c r="O10" s="511"/>
      <c r="P10" s="511"/>
      <c r="Q10" s="511">
        <v>18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74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28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106</v>
      </c>
      <c r="AJ12" s="369"/>
      <c r="AK12" s="369"/>
      <c r="AL12" s="369">
        <f>SUM(N12+T12+Z12+AF12)</f>
        <v>82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13</v>
      </c>
      <c r="Q3" s="422"/>
      <c r="R3" s="422"/>
      <c r="S3" s="424" t="s">
        <v>152</v>
      </c>
      <c r="T3" s="424" t="str">
        <f>曜日!D5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331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2</v>
      </c>
      <c r="L9" s="511"/>
      <c r="M9" s="511"/>
      <c r="N9" s="511">
        <v>1</v>
      </c>
      <c r="O9" s="511"/>
      <c r="P9" s="511"/>
      <c r="Q9" s="511">
        <v>3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22</v>
      </c>
      <c r="L10" s="511"/>
      <c r="M10" s="511"/>
      <c r="N10" s="511">
        <v>17</v>
      </c>
      <c r="O10" s="511"/>
      <c r="P10" s="511"/>
      <c r="Q10" s="511">
        <v>18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73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27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26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82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45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187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332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270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296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14</v>
      </c>
      <c r="Q3" s="422"/>
      <c r="R3" s="422"/>
      <c r="S3" s="424" t="s">
        <v>152</v>
      </c>
      <c r="T3" s="424" t="str">
        <f>曜日!D6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1</v>
      </c>
      <c r="L9" s="511"/>
      <c r="M9" s="511"/>
      <c r="N9" s="511">
        <v>2</v>
      </c>
      <c r="O9" s="511"/>
      <c r="P9" s="511"/>
      <c r="Q9" s="511">
        <v>4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24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22</v>
      </c>
      <c r="L10" s="511"/>
      <c r="M10" s="511"/>
      <c r="N10" s="511">
        <v>18</v>
      </c>
      <c r="O10" s="511"/>
      <c r="P10" s="511"/>
      <c r="Q10" s="511">
        <v>18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73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20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333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274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251</v>
      </c>
      <c r="Z15" s="245"/>
      <c r="AA15" s="245"/>
      <c r="AB15" s="245"/>
      <c r="AC15" s="246"/>
      <c r="AD15" s="244" t="s">
        <v>256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334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271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335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336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249</v>
      </c>
      <c r="O26" s="240"/>
      <c r="P26" s="240"/>
      <c r="Q26" s="240"/>
      <c r="R26" s="240"/>
      <c r="S26" s="243"/>
      <c r="T26" s="239" t="s">
        <v>250</v>
      </c>
      <c r="U26" s="240"/>
      <c r="V26" s="240"/>
      <c r="W26" s="240"/>
      <c r="X26" s="243"/>
      <c r="Y26" s="239" t="s">
        <v>251</v>
      </c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 t="s">
        <v>337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 t="s">
        <v>338</v>
      </c>
      <c r="G27" s="240"/>
      <c r="H27" s="240"/>
      <c r="I27" s="240"/>
      <c r="J27" s="240"/>
      <c r="K27" s="240"/>
      <c r="L27" s="240" t="s">
        <v>153</v>
      </c>
      <c r="M27" s="243"/>
      <c r="N27" s="239" t="s">
        <v>249</v>
      </c>
      <c r="O27" s="240"/>
      <c r="P27" s="240"/>
      <c r="Q27" s="240"/>
      <c r="R27" s="240"/>
      <c r="S27" s="243"/>
      <c r="T27" s="239" t="s">
        <v>267</v>
      </c>
      <c r="U27" s="240"/>
      <c r="V27" s="240"/>
      <c r="W27" s="240"/>
      <c r="X27" s="243"/>
      <c r="Y27" s="239" t="s">
        <v>251</v>
      </c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 t="s">
        <v>339</v>
      </c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15</v>
      </c>
      <c r="Q3" s="422"/>
      <c r="R3" s="422"/>
      <c r="S3" s="424" t="s">
        <v>152</v>
      </c>
      <c r="T3" s="424" t="str">
        <f>曜日!D7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1</v>
      </c>
      <c r="L9" s="511"/>
      <c r="M9" s="511"/>
      <c r="N9" s="511">
        <v>2</v>
      </c>
      <c r="O9" s="511"/>
      <c r="P9" s="511"/>
      <c r="Q9" s="511">
        <v>4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24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22</v>
      </c>
      <c r="L10" s="511"/>
      <c r="M10" s="511"/>
      <c r="N10" s="511">
        <v>19</v>
      </c>
      <c r="O10" s="511"/>
      <c r="P10" s="511"/>
      <c r="Q10" s="511">
        <v>18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21</v>
      </c>
      <c r="O12" s="369"/>
      <c r="P12" s="369"/>
      <c r="Q12" s="369">
        <f>Q9+Q10+Q11</f>
        <v>22</v>
      </c>
      <c r="R12" s="369"/>
      <c r="S12" s="369"/>
      <c r="T12" s="369">
        <f>SUM(T9:V11)</f>
        <v>25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84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47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189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 t="s">
        <v>340</v>
      </c>
      <c r="G15" s="402"/>
      <c r="H15" s="402"/>
      <c r="I15" s="402"/>
      <c r="J15" s="402"/>
      <c r="K15" s="402"/>
      <c r="L15" s="245" t="s">
        <v>153</v>
      </c>
      <c r="M15" s="246"/>
      <c r="N15" s="244" t="s">
        <v>274</v>
      </c>
      <c r="O15" s="245"/>
      <c r="P15" s="245"/>
      <c r="Q15" s="245"/>
      <c r="R15" s="245"/>
      <c r="S15" s="246"/>
      <c r="T15" s="244" t="s">
        <v>270</v>
      </c>
      <c r="U15" s="245"/>
      <c r="V15" s="245"/>
      <c r="W15" s="245"/>
      <c r="X15" s="246"/>
      <c r="Y15" s="244" t="s">
        <v>271</v>
      </c>
      <c r="Z15" s="245"/>
      <c r="AA15" s="245"/>
      <c r="AB15" s="245"/>
      <c r="AC15" s="246"/>
      <c r="AD15" s="244" t="s">
        <v>256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16</v>
      </c>
      <c r="Q3" s="422"/>
      <c r="R3" s="422"/>
      <c r="S3" s="424" t="s">
        <v>152</v>
      </c>
      <c r="T3" s="424" t="str">
        <f>曜日!D8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>
        <v>1</v>
      </c>
      <c r="L9" s="511"/>
      <c r="M9" s="511"/>
      <c r="N9" s="511">
        <v>2</v>
      </c>
      <c r="O9" s="511"/>
      <c r="P9" s="511"/>
      <c r="Q9" s="511">
        <v>3</v>
      </c>
      <c r="R9" s="511"/>
      <c r="S9" s="511"/>
      <c r="T9" s="511">
        <v>9</v>
      </c>
      <c r="U9" s="511"/>
      <c r="V9" s="511"/>
      <c r="W9" s="511">
        <v>24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1</v>
      </c>
      <c r="AG9" s="511"/>
      <c r="AH9" s="511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>
        <v>22</v>
      </c>
      <c r="L10" s="511"/>
      <c r="M10" s="511"/>
      <c r="N10" s="511">
        <v>19</v>
      </c>
      <c r="O10" s="511"/>
      <c r="P10" s="511"/>
      <c r="Q10" s="511">
        <v>18</v>
      </c>
      <c r="R10" s="511"/>
      <c r="S10" s="511"/>
      <c r="T10" s="511">
        <v>16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33</v>
      </c>
      <c r="AD10" s="511"/>
      <c r="AE10" s="511"/>
      <c r="AF10" s="511">
        <v>25</v>
      </c>
      <c r="AG10" s="511"/>
      <c r="AH10" s="511"/>
      <c r="AI10" s="369">
        <f>K10+Q10+W10+AC10</f>
        <v>73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>
        <v>3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21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105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47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188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341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249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251</v>
      </c>
      <c r="Z20" s="240"/>
      <c r="AA20" s="240"/>
      <c r="AB20" s="240"/>
      <c r="AC20" s="243"/>
      <c r="AD20" s="244" t="s">
        <v>252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342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249</v>
      </c>
      <c r="O25" s="245"/>
      <c r="P25" s="245"/>
      <c r="Q25" s="245"/>
      <c r="R25" s="245"/>
      <c r="S25" s="246"/>
      <c r="T25" s="244" t="s">
        <v>344</v>
      </c>
      <c r="U25" s="245"/>
      <c r="V25" s="245"/>
      <c r="W25" s="245"/>
      <c r="X25" s="246"/>
      <c r="Y25" s="239" t="s">
        <v>251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343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254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330</v>
      </c>
      <c r="AD36" s="242"/>
      <c r="AE36" s="98"/>
      <c r="AF36" s="99" t="s">
        <v>259</v>
      </c>
      <c r="AG36" s="98"/>
      <c r="AH36" s="100" t="s">
        <v>237</v>
      </c>
      <c r="AI36" s="98"/>
      <c r="AJ36" s="215" t="s">
        <v>236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17</v>
      </c>
      <c r="Q3" s="422"/>
      <c r="R3" s="422"/>
      <c r="S3" s="424" t="s">
        <v>152</v>
      </c>
      <c r="T3" s="424" t="str">
        <f>曜日!D9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275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245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1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24</v>
      </c>
      <c r="X9" s="369"/>
      <c r="Y9" s="369"/>
      <c r="Z9" s="369">
        <v>11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22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16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26</v>
      </c>
      <c r="AG10" s="369"/>
      <c r="AH10" s="369"/>
      <c r="AI10" s="369">
        <f>K10+Q10+W10+AC10</f>
        <v>71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103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59</v>
      </c>
      <c r="AD13" s="392"/>
      <c r="AE13" s="392"/>
      <c r="AF13" s="392"/>
      <c r="AG13" s="392"/>
      <c r="AH13" s="392"/>
      <c r="AI13" s="392">
        <f>AI12+AL12</f>
        <v>186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345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276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 t="s">
        <v>348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274</v>
      </c>
      <c r="O21" s="240"/>
      <c r="P21" s="240"/>
      <c r="Q21" s="240"/>
      <c r="R21" s="240"/>
      <c r="S21" s="243"/>
      <c r="T21" s="239" t="s">
        <v>255</v>
      </c>
      <c r="U21" s="240"/>
      <c r="V21" s="240"/>
      <c r="W21" s="240"/>
      <c r="X21" s="243"/>
      <c r="Y21" s="239" t="s">
        <v>275</v>
      </c>
      <c r="Z21" s="240"/>
      <c r="AA21" s="240"/>
      <c r="AB21" s="240"/>
      <c r="AC21" s="243"/>
      <c r="AD21" s="239" t="s">
        <v>276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346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274</v>
      </c>
      <c r="O25" s="245"/>
      <c r="P25" s="245"/>
      <c r="Q25" s="245"/>
      <c r="R25" s="245"/>
      <c r="S25" s="246"/>
      <c r="T25" s="244" t="s">
        <v>250</v>
      </c>
      <c r="U25" s="245"/>
      <c r="V25" s="245"/>
      <c r="W25" s="245"/>
      <c r="X25" s="246"/>
      <c r="Y25" s="239" t="s">
        <v>271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347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330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18</v>
      </c>
      <c r="Q3" s="422"/>
      <c r="R3" s="422"/>
      <c r="S3" s="424" t="s">
        <v>152</v>
      </c>
      <c r="T3" s="424" t="str">
        <f>曜日!D3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1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24</v>
      </c>
      <c r="X9" s="369"/>
      <c r="Y9" s="369"/>
      <c r="Z9" s="369">
        <v>11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22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16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30</v>
      </c>
      <c r="AD10" s="369"/>
      <c r="AE10" s="369"/>
      <c r="AF10" s="369">
        <v>26</v>
      </c>
      <c r="AG10" s="369"/>
      <c r="AH10" s="369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31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102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58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 t="s">
        <v>349</v>
      </c>
      <c r="G20" s="402"/>
      <c r="H20" s="402"/>
      <c r="I20" s="402"/>
      <c r="J20" s="402"/>
      <c r="K20" s="402"/>
      <c r="L20" s="245" t="s">
        <v>153</v>
      </c>
      <c r="M20" s="246"/>
      <c r="N20" s="244" t="s">
        <v>274</v>
      </c>
      <c r="O20" s="245"/>
      <c r="P20" s="245"/>
      <c r="Q20" s="245"/>
      <c r="R20" s="245"/>
      <c r="S20" s="246"/>
      <c r="T20" s="244" t="s">
        <v>270</v>
      </c>
      <c r="U20" s="245"/>
      <c r="V20" s="245"/>
      <c r="W20" s="245"/>
      <c r="X20" s="246"/>
      <c r="Y20" s="239" t="s">
        <v>275</v>
      </c>
      <c r="Z20" s="240"/>
      <c r="AA20" s="240"/>
      <c r="AB20" s="240"/>
      <c r="AC20" s="243"/>
      <c r="AD20" s="244" t="s">
        <v>350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260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262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263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48" t="s">
        <v>351</v>
      </c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264</v>
      </c>
      <c r="E33" s="255"/>
      <c r="F33" s="255"/>
      <c r="G33" s="255"/>
      <c r="H33" s="255"/>
      <c r="I33" s="240" t="s">
        <v>254</v>
      </c>
      <c r="J33" s="243"/>
      <c r="K33" s="244" t="s">
        <v>261</v>
      </c>
      <c r="L33" s="245"/>
      <c r="M33" s="245"/>
      <c r="N33" s="245"/>
      <c r="O33" s="246"/>
      <c r="P33" s="239" t="s">
        <v>265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329</v>
      </c>
      <c r="E35" s="255"/>
      <c r="F35" s="255"/>
      <c r="G35" s="255"/>
      <c r="H35" s="255"/>
      <c r="I35" s="240" t="s">
        <v>254</v>
      </c>
      <c r="J35" s="243"/>
      <c r="K35" s="244" t="s">
        <v>267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263</v>
      </c>
      <c r="T35" s="237"/>
      <c r="U35" s="237"/>
      <c r="V35" s="237"/>
      <c r="W35" s="238"/>
      <c r="X35" s="241" t="s">
        <v>263</v>
      </c>
      <c r="Y35" s="242"/>
      <c r="Z35" s="242"/>
      <c r="AA35" s="242"/>
      <c r="AB35" s="247"/>
      <c r="AC35" s="241" t="s">
        <v>354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 t="s">
        <v>352</v>
      </c>
      <c r="E36" s="255"/>
      <c r="F36" s="255"/>
      <c r="G36" s="255"/>
      <c r="H36" s="255"/>
      <c r="I36" s="240" t="s">
        <v>153</v>
      </c>
      <c r="J36" s="243"/>
      <c r="K36" s="244" t="s">
        <v>250</v>
      </c>
      <c r="L36" s="245"/>
      <c r="M36" s="245"/>
      <c r="N36" s="245"/>
      <c r="O36" s="246"/>
      <c r="P36" s="239" t="s">
        <v>256</v>
      </c>
      <c r="Q36" s="240"/>
      <c r="R36" s="240"/>
      <c r="S36" s="236" t="s">
        <v>257</v>
      </c>
      <c r="T36" s="237"/>
      <c r="U36" s="237"/>
      <c r="V36" s="237"/>
      <c r="W36" s="238"/>
      <c r="X36" s="241" t="s">
        <v>353</v>
      </c>
      <c r="Y36" s="242"/>
      <c r="Z36" s="242"/>
      <c r="AA36" s="242"/>
      <c r="AB36" s="247"/>
      <c r="AC36" s="241" t="s">
        <v>354</v>
      </c>
      <c r="AD36" s="242"/>
      <c r="AE36" s="98">
        <v>2</v>
      </c>
      <c r="AF36" s="99" t="s">
        <v>128</v>
      </c>
      <c r="AG36" s="98">
        <v>8</v>
      </c>
      <c r="AH36" s="100" t="s">
        <v>129</v>
      </c>
      <c r="AI36" s="98">
        <v>22</v>
      </c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19</v>
      </c>
      <c r="Q3" s="422"/>
      <c r="R3" s="422"/>
      <c r="S3" s="424" t="s">
        <v>152</v>
      </c>
      <c r="T3" s="424" t="str">
        <f>曜日!D4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246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246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1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24</v>
      </c>
      <c r="X9" s="369"/>
      <c r="Y9" s="369"/>
      <c r="Z9" s="369">
        <v>11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22</v>
      </c>
      <c r="L10" s="369"/>
      <c r="M10" s="369"/>
      <c r="N10" s="369">
        <v>18</v>
      </c>
      <c r="O10" s="369"/>
      <c r="P10" s="369"/>
      <c r="Q10" s="369">
        <v>18</v>
      </c>
      <c r="R10" s="369"/>
      <c r="S10" s="369"/>
      <c r="T10" s="369">
        <v>16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30</v>
      </c>
      <c r="AD10" s="369"/>
      <c r="AE10" s="369"/>
      <c r="AF10" s="369">
        <v>26</v>
      </c>
      <c r="AG10" s="369"/>
      <c r="AH10" s="369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31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102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46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58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355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265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356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357</v>
      </c>
      <c r="E33" s="255"/>
      <c r="F33" s="255"/>
      <c r="G33" s="255"/>
      <c r="H33" s="255"/>
      <c r="I33" s="240" t="s">
        <v>254</v>
      </c>
      <c r="J33" s="243"/>
      <c r="K33" s="244" t="s">
        <v>267</v>
      </c>
      <c r="L33" s="245"/>
      <c r="M33" s="245"/>
      <c r="N33" s="245"/>
      <c r="O33" s="246"/>
      <c r="P33" s="239" t="s">
        <v>256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40" t="s">
        <v>254</v>
      </c>
      <c r="J35" s="243"/>
      <c r="K35" s="244" t="s">
        <v>250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257</v>
      </c>
      <c r="T35" s="237"/>
      <c r="U35" s="237"/>
      <c r="V35" s="237"/>
      <c r="W35" s="238"/>
      <c r="X35" s="241" t="s">
        <v>359</v>
      </c>
      <c r="Y35" s="242"/>
      <c r="Z35" s="242"/>
      <c r="AA35" s="242"/>
      <c r="AB35" s="247"/>
      <c r="AC35" s="241" t="s">
        <v>354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354</v>
      </c>
      <c r="AD36" s="242"/>
      <c r="AE36" s="98"/>
      <c r="AF36" s="99" t="s">
        <v>128</v>
      </c>
      <c r="AG36" s="98"/>
      <c r="AH36" s="100" t="s">
        <v>129</v>
      </c>
      <c r="AI36" s="98"/>
      <c r="AJ36" s="234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20</v>
      </c>
      <c r="Q3" s="422"/>
      <c r="R3" s="422"/>
      <c r="S3" s="424" t="s">
        <v>152</v>
      </c>
      <c r="T3" s="424" t="str">
        <f>曜日!D5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234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 t="s">
        <v>246</v>
      </c>
      <c r="Q5" s="364"/>
      <c r="R5" s="364"/>
      <c r="S5" s="364"/>
      <c r="T5" s="364" t="s">
        <v>234</v>
      </c>
      <c r="U5" s="364"/>
      <c r="V5" s="364"/>
      <c r="W5" s="364"/>
      <c r="X5" s="386"/>
      <c r="Y5" s="374" t="s">
        <v>245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245</v>
      </c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369">
        <v>1</v>
      </c>
      <c r="L9" s="369"/>
      <c r="M9" s="369"/>
      <c r="N9" s="369">
        <v>2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24</v>
      </c>
      <c r="X9" s="369"/>
      <c r="Y9" s="369"/>
      <c r="Z9" s="369">
        <v>11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23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369">
        <v>22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16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30</v>
      </c>
      <c r="AD10" s="369"/>
      <c r="AE10" s="369"/>
      <c r="AF10" s="369">
        <v>28</v>
      </c>
      <c r="AG10" s="369"/>
      <c r="AH10" s="369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369">
        <v>3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3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26</v>
      </c>
      <c r="L12" s="369"/>
      <c r="M12" s="369"/>
      <c r="N12" s="369">
        <f>N9+N10+N11</f>
        <v>18</v>
      </c>
      <c r="O12" s="369"/>
      <c r="P12" s="369"/>
      <c r="Q12" s="369">
        <f>Q9+Q10+Q11</f>
        <v>21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31</v>
      </c>
      <c r="AD12" s="369"/>
      <c r="AE12" s="369"/>
      <c r="AF12" s="369">
        <f>SUM(AF9:AH11)</f>
        <v>29</v>
      </c>
      <c r="AG12" s="369"/>
      <c r="AH12" s="369"/>
      <c r="AI12" s="369">
        <f>SUM(K12+Q12+W12+AC12)</f>
        <v>102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44</v>
      </c>
      <c r="L13" s="392"/>
      <c r="M13" s="392"/>
      <c r="N13" s="392"/>
      <c r="O13" s="392"/>
      <c r="P13" s="392"/>
      <c r="Q13" s="392">
        <f>Q12+T12</f>
        <v>46</v>
      </c>
      <c r="R13" s="392"/>
      <c r="S13" s="392"/>
      <c r="T13" s="392"/>
      <c r="U13" s="392"/>
      <c r="V13" s="392"/>
      <c r="W13" s="392">
        <f>W12+Z12</f>
        <v>35</v>
      </c>
      <c r="X13" s="392"/>
      <c r="Y13" s="392"/>
      <c r="Z13" s="392"/>
      <c r="AA13" s="392"/>
      <c r="AB13" s="392"/>
      <c r="AC13" s="392">
        <f>AC12+AF12</f>
        <v>60</v>
      </c>
      <c r="AD13" s="392"/>
      <c r="AE13" s="392"/>
      <c r="AF13" s="392"/>
      <c r="AG13" s="392"/>
      <c r="AH13" s="392"/>
      <c r="AI13" s="392">
        <f>AI12+AL12</f>
        <v>185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360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274</v>
      </c>
      <c r="O25" s="245"/>
      <c r="P25" s="245"/>
      <c r="Q25" s="245"/>
      <c r="R25" s="245"/>
      <c r="S25" s="246"/>
      <c r="T25" s="244" t="s">
        <v>255</v>
      </c>
      <c r="U25" s="245"/>
      <c r="V25" s="245"/>
      <c r="W25" s="245"/>
      <c r="X25" s="246"/>
      <c r="Y25" s="239" t="s">
        <v>275</v>
      </c>
      <c r="Z25" s="240"/>
      <c r="AA25" s="240"/>
      <c r="AB25" s="240"/>
      <c r="AC25" s="243"/>
      <c r="AD25" s="244" t="s">
        <v>362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361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274</v>
      </c>
      <c r="O26" s="240"/>
      <c r="P26" s="240"/>
      <c r="Q26" s="240"/>
      <c r="R26" s="240"/>
      <c r="S26" s="243"/>
      <c r="T26" s="239" t="s">
        <v>250</v>
      </c>
      <c r="U26" s="240"/>
      <c r="V26" s="240"/>
      <c r="W26" s="240"/>
      <c r="X26" s="243"/>
      <c r="Y26" s="239" t="s">
        <v>271</v>
      </c>
      <c r="Z26" s="240"/>
      <c r="AA26" s="240"/>
      <c r="AB26" s="240"/>
      <c r="AC26" s="243"/>
      <c r="AD26" s="239" t="s">
        <v>363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 t="s">
        <v>253</v>
      </c>
      <c r="E31" s="439"/>
      <c r="F31" s="439"/>
      <c r="G31" s="439"/>
      <c r="H31" s="439"/>
      <c r="I31" s="245" t="s">
        <v>254</v>
      </c>
      <c r="J31" s="246"/>
      <c r="K31" s="244" t="s">
        <v>255</v>
      </c>
      <c r="L31" s="245"/>
      <c r="M31" s="245"/>
      <c r="N31" s="245"/>
      <c r="O31" s="246"/>
      <c r="P31" s="244" t="s">
        <v>256</v>
      </c>
      <c r="Q31" s="245"/>
      <c r="R31" s="245"/>
      <c r="S31" s="337" t="s">
        <v>257</v>
      </c>
      <c r="T31" s="338"/>
      <c r="U31" s="338"/>
      <c r="V31" s="338"/>
      <c r="W31" s="339"/>
      <c r="X31" s="326" t="s">
        <v>257</v>
      </c>
      <c r="Y31" s="327"/>
      <c r="Z31" s="327"/>
      <c r="AA31" s="327"/>
      <c r="AB31" s="340"/>
      <c r="AC31" s="326" t="s">
        <v>258</v>
      </c>
      <c r="AD31" s="327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355</v>
      </c>
      <c r="E32" s="255"/>
      <c r="F32" s="255"/>
      <c r="G32" s="255"/>
      <c r="H32" s="255"/>
      <c r="I32" s="240" t="s">
        <v>254</v>
      </c>
      <c r="J32" s="243"/>
      <c r="K32" s="244" t="s">
        <v>261</v>
      </c>
      <c r="L32" s="245"/>
      <c r="M32" s="245"/>
      <c r="N32" s="245"/>
      <c r="O32" s="246"/>
      <c r="P32" s="239" t="s">
        <v>265</v>
      </c>
      <c r="Q32" s="240"/>
      <c r="R32" s="240"/>
      <c r="S32" s="236" t="s">
        <v>263</v>
      </c>
      <c r="T32" s="237"/>
      <c r="U32" s="237"/>
      <c r="V32" s="237"/>
      <c r="W32" s="238"/>
      <c r="X32" s="241" t="s">
        <v>356</v>
      </c>
      <c r="Y32" s="242"/>
      <c r="Z32" s="242"/>
      <c r="AA32" s="242"/>
      <c r="AB32" s="247"/>
      <c r="AC32" s="241" t="s">
        <v>258</v>
      </c>
      <c r="AD32" s="242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357</v>
      </c>
      <c r="E33" s="255"/>
      <c r="F33" s="255"/>
      <c r="G33" s="255"/>
      <c r="H33" s="255"/>
      <c r="I33" s="240" t="s">
        <v>254</v>
      </c>
      <c r="J33" s="243"/>
      <c r="K33" s="244" t="s">
        <v>267</v>
      </c>
      <c r="L33" s="245"/>
      <c r="M33" s="245"/>
      <c r="N33" s="245"/>
      <c r="O33" s="246"/>
      <c r="P33" s="239" t="s">
        <v>256</v>
      </c>
      <c r="Q33" s="240"/>
      <c r="R33" s="240"/>
      <c r="S33" s="236" t="s">
        <v>263</v>
      </c>
      <c r="T33" s="237"/>
      <c r="U33" s="237"/>
      <c r="V33" s="237"/>
      <c r="W33" s="238"/>
      <c r="X33" s="241" t="s">
        <v>263</v>
      </c>
      <c r="Y33" s="242"/>
      <c r="Z33" s="242"/>
      <c r="AA33" s="242"/>
      <c r="AB33" s="247"/>
      <c r="AC33" s="241" t="s">
        <v>258</v>
      </c>
      <c r="AD33" s="242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358</v>
      </c>
      <c r="E34" s="255"/>
      <c r="F34" s="255"/>
      <c r="G34" s="255"/>
      <c r="H34" s="255"/>
      <c r="I34" s="240" t="s">
        <v>254</v>
      </c>
      <c r="J34" s="243"/>
      <c r="K34" s="244" t="s">
        <v>267</v>
      </c>
      <c r="L34" s="245"/>
      <c r="M34" s="245"/>
      <c r="N34" s="245"/>
      <c r="O34" s="246"/>
      <c r="P34" s="239" t="s">
        <v>256</v>
      </c>
      <c r="Q34" s="240"/>
      <c r="R34" s="240"/>
      <c r="S34" s="236" t="s">
        <v>263</v>
      </c>
      <c r="T34" s="237"/>
      <c r="U34" s="237"/>
      <c r="V34" s="237"/>
      <c r="W34" s="238"/>
      <c r="X34" s="241" t="s">
        <v>263</v>
      </c>
      <c r="Y34" s="242"/>
      <c r="Z34" s="242"/>
      <c r="AA34" s="242"/>
      <c r="AB34" s="247"/>
      <c r="AC34" s="241" t="s">
        <v>258</v>
      </c>
      <c r="AD34" s="242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352</v>
      </c>
      <c r="E35" s="255"/>
      <c r="F35" s="255"/>
      <c r="G35" s="255"/>
      <c r="H35" s="255"/>
      <c r="I35" s="240" t="s">
        <v>254</v>
      </c>
      <c r="J35" s="243"/>
      <c r="K35" s="244" t="s">
        <v>250</v>
      </c>
      <c r="L35" s="245"/>
      <c r="M35" s="245"/>
      <c r="N35" s="245"/>
      <c r="O35" s="246"/>
      <c r="P35" s="239" t="s">
        <v>256</v>
      </c>
      <c r="Q35" s="240"/>
      <c r="R35" s="240"/>
      <c r="S35" s="236" t="s">
        <v>257</v>
      </c>
      <c r="T35" s="237"/>
      <c r="U35" s="237"/>
      <c r="V35" s="237"/>
      <c r="W35" s="238"/>
      <c r="X35" s="241" t="s">
        <v>359</v>
      </c>
      <c r="Y35" s="242"/>
      <c r="Z35" s="242"/>
      <c r="AA35" s="242"/>
      <c r="AB35" s="247"/>
      <c r="AC35" s="241" t="s">
        <v>354</v>
      </c>
      <c r="AD35" s="242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21</v>
      </c>
      <c r="Q3" s="422"/>
      <c r="R3" s="422"/>
      <c r="S3" s="424" t="s">
        <v>152</v>
      </c>
      <c r="T3" s="424" t="str">
        <f>曜日!D6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22</v>
      </c>
      <c r="Q3" s="422"/>
      <c r="R3" s="422"/>
      <c r="S3" s="424" t="s">
        <v>152</v>
      </c>
      <c r="T3" s="424" t="str">
        <f>曜日!D7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23</v>
      </c>
      <c r="Q3" s="422"/>
      <c r="R3" s="422"/>
      <c r="S3" s="424" t="s">
        <v>152</v>
      </c>
      <c r="T3" s="424" t="str">
        <f>曜日!D8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24</v>
      </c>
      <c r="Q3" s="422"/>
      <c r="R3" s="422"/>
      <c r="S3" s="424" t="s">
        <v>152</v>
      </c>
      <c r="T3" s="424" t="str">
        <f>曜日!D9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25</v>
      </c>
      <c r="Q3" s="422"/>
      <c r="R3" s="422"/>
      <c r="S3" s="424" t="s">
        <v>152</v>
      </c>
      <c r="T3" s="424" t="str">
        <f>曜日!D3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26</v>
      </c>
      <c r="Q3" s="422"/>
      <c r="R3" s="422"/>
      <c r="S3" s="424" t="s">
        <v>152</v>
      </c>
      <c r="T3" s="424" t="str">
        <f>曜日!D4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27</v>
      </c>
      <c r="Q3" s="422"/>
      <c r="R3" s="422"/>
      <c r="S3" s="424" t="s">
        <v>152</v>
      </c>
      <c r="T3" s="424" t="str">
        <f>曜日!D5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7" t="s">
        <v>156</v>
      </c>
      <c r="B5" s="288"/>
      <c r="C5" s="289"/>
      <c r="D5" s="395" t="s">
        <v>131</v>
      </c>
      <c r="E5" s="396"/>
      <c r="F5" s="396"/>
      <c r="G5" s="396"/>
      <c r="H5" s="396"/>
      <c r="I5" s="396"/>
      <c r="J5" s="397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234</v>
      </c>
      <c r="U5" s="364"/>
      <c r="V5" s="364"/>
      <c r="W5" s="364"/>
      <c r="X5" s="386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6"/>
      <c r="AP5" s="374"/>
      <c r="AQ5" s="364"/>
      <c r="AR5" s="364"/>
      <c r="AS5" s="375"/>
    </row>
    <row r="6" spans="1:45" ht="14.25" thickBot="1">
      <c r="A6" s="293"/>
      <c r="B6" s="294"/>
      <c r="C6" s="295"/>
      <c r="D6" s="398"/>
      <c r="E6" s="399"/>
      <c r="F6" s="399"/>
      <c r="G6" s="399"/>
      <c r="H6" s="399"/>
      <c r="I6" s="399"/>
      <c r="J6" s="400"/>
      <c r="K6" s="403"/>
      <c r="L6" s="367"/>
      <c r="M6" s="367"/>
      <c r="N6" s="367"/>
      <c r="O6" s="391"/>
      <c r="P6" s="366"/>
      <c r="Q6" s="367"/>
      <c r="R6" s="367"/>
      <c r="S6" s="367"/>
      <c r="T6" s="367"/>
      <c r="U6" s="367"/>
      <c r="V6" s="367"/>
      <c r="W6" s="367"/>
      <c r="X6" s="380"/>
      <c r="Y6" s="381"/>
      <c r="Z6" s="367"/>
      <c r="AA6" s="367"/>
      <c r="AB6" s="367"/>
      <c r="AC6" s="367"/>
      <c r="AD6" s="367"/>
      <c r="AE6" s="367"/>
      <c r="AF6" s="367"/>
      <c r="AG6" s="391"/>
      <c r="AH6" s="366"/>
      <c r="AI6" s="367"/>
      <c r="AJ6" s="367"/>
      <c r="AK6" s="367"/>
      <c r="AL6" s="367"/>
      <c r="AM6" s="367"/>
      <c r="AN6" s="367"/>
      <c r="AO6" s="380"/>
      <c r="AP6" s="381"/>
      <c r="AQ6" s="367"/>
      <c r="AR6" s="367"/>
      <c r="AS6" s="382"/>
    </row>
    <row r="7" spans="1:45" ht="13.5" customHeight="1">
      <c r="A7" s="317" t="s">
        <v>132</v>
      </c>
      <c r="B7" s="318"/>
      <c r="C7" s="318"/>
      <c r="D7" s="395" t="s">
        <v>133</v>
      </c>
      <c r="E7" s="396"/>
      <c r="F7" s="396"/>
      <c r="G7" s="396"/>
      <c r="H7" s="396"/>
      <c r="I7" s="396"/>
      <c r="J7" s="428"/>
      <c r="K7" s="383" t="s">
        <v>134</v>
      </c>
      <c r="L7" s="384"/>
      <c r="M7" s="384"/>
      <c r="N7" s="384"/>
      <c r="O7" s="384"/>
      <c r="P7" s="385"/>
      <c r="Q7" s="383" t="s">
        <v>135</v>
      </c>
      <c r="R7" s="384"/>
      <c r="S7" s="384"/>
      <c r="T7" s="384"/>
      <c r="U7" s="384"/>
      <c r="V7" s="385"/>
      <c r="W7" s="383" t="s">
        <v>136</v>
      </c>
      <c r="X7" s="384"/>
      <c r="Y7" s="384"/>
      <c r="Z7" s="384"/>
      <c r="AA7" s="384"/>
      <c r="AB7" s="385"/>
      <c r="AC7" s="383" t="s">
        <v>137</v>
      </c>
      <c r="AD7" s="384"/>
      <c r="AE7" s="384"/>
      <c r="AF7" s="384"/>
      <c r="AG7" s="384"/>
      <c r="AH7" s="385"/>
      <c r="AI7" s="383" t="s">
        <v>85</v>
      </c>
      <c r="AJ7" s="384"/>
      <c r="AK7" s="384"/>
      <c r="AL7" s="384"/>
      <c r="AM7" s="384"/>
      <c r="AN7" s="385"/>
      <c r="AO7" s="387" t="s">
        <v>56</v>
      </c>
      <c r="AP7" s="388"/>
      <c r="AQ7" s="388"/>
      <c r="AR7" s="388"/>
      <c r="AS7" s="389"/>
    </row>
    <row r="8" spans="1:45">
      <c r="A8" s="320"/>
      <c r="B8" s="321"/>
      <c r="C8" s="321"/>
      <c r="D8" s="429"/>
      <c r="E8" s="384"/>
      <c r="F8" s="384"/>
      <c r="G8" s="384"/>
      <c r="H8" s="384"/>
      <c r="I8" s="384"/>
      <c r="J8" s="385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3"/>
      <c r="AP8" s="384"/>
      <c r="AQ8" s="384"/>
      <c r="AR8" s="384"/>
      <c r="AS8" s="390"/>
    </row>
    <row r="9" spans="1:45" ht="13.5" customHeight="1">
      <c r="A9" s="320"/>
      <c r="B9" s="321"/>
      <c r="C9" s="321"/>
      <c r="D9" s="393" t="s">
        <v>138</v>
      </c>
      <c r="E9" s="394"/>
      <c r="F9" s="394"/>
      <c r="G9" s="394"/>
      <c r="H9" s="394"/>
      <c r="I9" s="394"/>
      <c r="J9" s="394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3" t="s">
        <v>139</v>
      </c>
      <c r="E10" s="394"/>
      <c r="F10" s="394"/>
      <c r="G10" s="394"/>
      <c r="H10" s="394"/>
      <c r="I10" s="394"/>
      <c r="J10" s="394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3" t="s">
        <v>140</v>
      </c>
      <c r="E11" s="394"/>
      <c r="F11" s="394"/>
      <c r="G11" s="394"/>
      <c r="H11" s="394"/>
      <c r="I11" s="394"/>
      <c r="J11" s="394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3" t="s">
        <v>85</v>
      </c>
      <c r="E12" s="394"/>
      <c r="F12" s="394"/>
      <c r="G12" s="394"/>
      <c r="H12" s="394"/>
      <c r="I12" s="394"/>
      <c r="J12" s="394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4"/>
      <c r="E13" s="405"/>
      <c r="F13" s="405"/>
      <c r="G13" s="405"/>
      <c r="H13" s="405"/>
      <c r="I13" s="405"/>
      <c r="J13" s="405"/>
      <c r="K13" s="392">
        <f>K12+N12</f>
        <v>0</v>
      </c>
      <c r="L13" s="392"/>
      <c r="M13" s="392"/>
      <c r="N13" s="392"/>
      <c r="O13" s="392"/>
      <c r="P13" s="392"/>
      <c r="Q13" s="392">
        <f>Q12+T12</f>
        <v>0</v>
      </c>
      <c r="R13" s="392"/>
      <c r="S13" s="392"/>
      <c r="T13" s="392"/>
      <c r="U13" s="392"/>
      <c r="V13" s="392"/>
      <c r="W13" s="392">
        <f>W12+Z12</f>
        <v>0</v>
      </c>
      <c r="X13" s="392"/>
      <c r="Y13" s="392"/>
      <c r="Z13" s="392"/>
      <c r="AA13" s="392"/>
      <c r="AB13" s="392"/>
      <c r="AC13" s="392">
        <f>AC12+AF12</f>
        <v>0</v>
      </c>
      <c r="AD13" s="392"/>
      <c r="AE13" s="392"/>
      <c r="AF13" s="392"/>
      <c r="AG13" s="392"/>
      <c r="AH13" s="392"/>
      <c r="AI13" s="392">
        <f>AI12+AL12</f>
        <v>0</v>
      </c>
      <c r="AJ13" s="392"/>
      <c r="AK13" s="392"/>
      <c r="AL13" s="392"/>
      <c r="AM13" s="392"/>
      <c r="AN13" s="392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6"/>
      <c r="E14" s="407"/>
      <c r="F14" s="383" t="s">
        <v>100</v>
      </c>
      <c r="G14" s="384"/>
      <c r="H14" s="384"/>
      <c r="I14" s="384"/>
      <c r="J14" s="384"/>
      <c r="K14" s="384"/>
      <c r="L14" s="384"/>
      <c r="M14" s="385"/>
      <c r="N14" s="383" t="s">
        <v>133</v>
      </c>
      <c r="O14" s="384"/>
      <c r="P14" s="384"/>
      <c r="Q14" s="384"/>
      <c r="R14" s="384"/>
      <c r="S14" s="385"/>
      <c r="T14" s="335" t="s">
        <v>141</v>
      </c>
      <c r="U14" s="333"/>
      <c r="V14" s="333"/>
      <c r="W14" s="333"/>
      <c r="X14" s="336"/>
      <c r="Y14" s="383" t="s">
        <v>101</v>
      </c>
      <c r="Z14" s="384"/>
      <c r="AA14" s="384"/>
      <c r="AB14" s="384"/>
      <c r="AC14" s="385"/>
      <c r="AD14" s="383" t="s">
        <v>142</v>
      </c>
      <c r="AE14" s="384"/>
      <c r="AF14" s="384"/>
      <c r="AG14" s="384"/>
      <c r="AH14" s="384"/>
      <c r="AI14" s="384"/>
      <c r="AJ14" s="383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390"/>
    </row>
    <row r="15" spans="1:45">
      <c r="A15" s="320"/>
      <c r="B15" s="321"/>
      <c r="C15" s="322"/>
      <c r="D15" s="430" t="s">
        <v>29</v>
      </c>
      <c r="E15" s="431"/>
      <c r="F15" s="401"/>
      <c r="G15" s="402"/>
      <c r="H15" s="402"/>
      <c r="I15" s="402"/>
      <c r="J15" s="402"/>
      <c r="K15" s="402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2"/>
      <c r="E16" s="433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2"/>
      <c r="E17" s="433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2"/>
      <c r="E18" s="433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29"/>
      <c r="E19" s="385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0" t="s">
        <v>144</v>
      </c>
      <c r="E20" s="431"/>
      <c r="F20" s="401"/>
      <c r="G20" s="402"/>
      <c r="H20" s="402"/>
      <c r="I20" s="402"/>
      <c r="J20" s="402"/>
      <c r="K20" s="402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2"/>
      <c r="E21" s="433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2"/>
      <c r="E22" s="433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2"/>
      <c r="E23" s="433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29"/>
      <c r="E24" s="385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7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8"/>
      <c r="E31" s="439"/>
      <c r="F31" s="439"/>
      <c r="G31" s="439"/>
      <c r="H31" s="439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7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5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226</v>
      </c>
      <c r="Z47" s="459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5"/>
      <c r="AR47" s="439"/>
      <c r="AS47" s="456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0"/>
      <c r="Z48" s="461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0"/>
      <c r="Z49" s="461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0"/>
      <c r="Z50" s="461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0"/>
      <c r="Z51" s="461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0"/>
      <c r="Z52" s="461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0"/>
      <c r="L53" s="441"/>
      <c r="M53" s="441"/>
      <c r="N53" s="441"/>
      <c r="O53" s="133" t="s">
        <v>153</v>
      </c>
      <c r="P53" s="274"/>
      <c r="Q53" s="275"/>
      <c r="R53" s="410"/>
      <c r="S53" s="449"/>
      <c r="T53" s="450"/>
      <c r="U53" s="450"/>
      <c r="V53" s="450"/>
      <c r="W53" s="450"/>
      <c r="X53" s="457"/>
      <c r="Y53" s="460"/>
      <c r="Z53" s="461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8"/>
      <c r="F54" s="448"/>
      <c r="G54" s="448"/>
      <c r="H54" s="448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0"/>
      <c r="Z54" s="461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2" t="s">
        <v>229</v>
      </c>
      <c r="Z58" s="493"/>
      <c r="AA58" s="493"/>
      <c r="AB58" s="493"/>
      <c r="AC58" s="493"/>
      <c r="AD58" s="493"/>
      <c r="AE58" s="493"/>
      <c r="AF58" s="494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3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49"/>
      <c r="K59" s="450"/>
      <c r="L59" s="450"/>
      <c r="M59" s="450"/>
      <c r="N59" s="450"/>
      <c r="O59" s="133" t="s">
        <v>153</v>
      </c>
      <c r="P59" s="274"/>
      <c r="Q59" s="275"/>
      <c r="R59" s="410"/>
      <c r="S59" s="449"/>
      <c r="T59" s="450"/>
      <c r="U59" s="450"/>
      <c r="V59" s="450"/>
      <c r="W59" s="450"/>
      <c r="X59" s="450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09"/>
      <c r="AM59" s="312"/>
      <c r="AN59" s="313"/>
      <c r="AO59" s="313"/>
      <c r="AP59" s="313"/>
      <c r="AQ59" s="313"/>
      <c r="AR59" s="313"/>
      <c r="AS59" s="472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4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4"/>
      <c r="N64" s="255"/>
      <c r="O64" s="199" t="s">
        <v>163</v>
      </c>
      <c r="P64" s="454"/>
      <c r="Q64" s="255"/>
      <c r="R64" s="255"/>
      <c r="S64" s="255"/>
      <c r="T64" s="255"/>
      <c r="U64" s="255"/>
      <c r="V64" s="255"/>
      <c r="W64" s="255"/>
      <c r="X64" s="255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4"/>
      <c r="N65" s="255"/>
      <c r="O65" s="199" t="s">
        <v>163</v>
      </c>
      <c r="P65" s="454"/>
      <c r="Q65" s="255"/>
      <c r="R65" s="255"/>
      <c r="S65" s="255"/>
      <c r="T65" s="255"/>
      <c r="U65" s="255"/>
      <c r="V65" s="255"/>
      <c r="W65" s="255"/>
      <c r="X65" s="255"/>
      <c r="Y65" s="486" t="s">
        <v>224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2"/>
      <c r="K66" s="453"/>
      <c r="L66" s="453"/>
      <c r="M66" s="451"/>
      <c r="N66" s="286"/>
      <c r="O66" s="200" t="s">
        <v>163</v>
      </c>
      <c r="P66" s="451"/>
      <c r="Q66" s="286"/>
      <c r="R66" s="286"/>
      <c r="S66" s="286"/>
      <c r="T66" s="286"/>
      <c r="U66" s="286"/>
      <c r="V66" s="286"/>
      <c r="W66" s="286"/>
      <c r="X66" s="286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7" t="s">
        <v>33</v>
      </c>
      <c r="B67" s="288"/>
      <c r="C67" s="289"/>
      <c r="D67" s="447" t="s">
        <v>35</v>
      </c>
      <c r="E67" s="307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7" t="s">
        <v>222</v>
      </c>
      <c r="T67" s="288"/>
      <c r="U67" s="289"/>
      <c r="V67" s="475"/>
      <c r="W67" s="476"/>
      <c r="X67" s="476"/>
      <c r="Y67" s="476"/>
      <c r="Z67" s="476"/>
      <c r="AA67" s="476"/>
      <c r="AB67" s="476"/>
      <c r="AC67" s="476"/>
      <c r="AD67" s="476"/>
      <c r="AE67" s="317" t="s">
        <v>188</v>
      </c>
      <c r="AF67" s="318"/>
      <c r="AG67" s="319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90"/>
      <c r="B68" s="291"/>
      <c r="C68" s="292"/>
      <c r="D68" s="495" t="s">
        <v>34</v>
      </c>
      <c r="E68" s="253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90"/>
      <c r="T68" s="291"/>
      <c r="U68" s="292"/>
      <c r="V68" s="477"/>
      <c r="W68" s="478"/>
      <c r="X68" s="478"/>
      <c r="Y68" s="478"/>
      <c r="Z68" s="478"/>
      <c r="AA68" s="478"/>
      <c r="AB68" s="478"/>
      <c r="AC68" s="478"/>
      <c r="AD68" s="478"/>
      <c r="AE68" s="320"/>
      <c r="AF68" s="321"/>
      <c r="AG68" s="322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90"/>
      <c r="B69" s="291"/>
      <c r="C69" s="292"/>
      <c r="D69" s="495" t="s">
        <v>220</v>
      </c>
      <c r="E69" s="253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90"/>
      <c r="T69" s="291"/>
      <c r="U69" s="292"/>
      <c r="V69" s="477"/>
      <c r="W69" s="478"/>
      <c r="X69" s="478"/>
      <c r="Y69" s="478"/>
      <c r="Z69" s="478"/>
      <c r="AA69" s="478"/>
      <c r="AB69" s="478"/>
      <c r="AC69" s="478"/>
      <c r="AD69" s="478"/>
      <c r="AE69" s="320"/>
      <c r="AF69" s="321"/>
      <c r="AG69" s="322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3"/>
      <c r="B70" s="294"/>
      <c r="C70" s="295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3"/>
      <c r="T70" s="294"/>
      <c r="U70" s="295"/>
      <c r="V70" s="479"/>
      <c r="W70" s="480"/>
      <c r="X70" s="480"/>
      <c r="Y70" s="480"/>
      <c r="Z70" s="480"/>
      <c r="AA70" s="480"/>
      <c r="AB70" s="480"/>
      <c r="AC70" s="480"/>
      <c r="AD70" s="480"/>
      <c r="AE70" s="323"/>
      <c r="AF70" s="324"/>
      <c r="AG70" s="325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2" t="s">
        <v>230</v>
      </c>
      <c r="C2" s="512"/>
      <c r="D2" s="512"/>
      <c r="E2" s="2"/>
      <c r="F2" s="513" t="s">
        <v>41</v>
      </c>
      <c r="G2" s="513"/>
      <c r="H2" s="513"/>
    </row>
    <row r="3" spans="2:8">
      <c r="B3" t="s">
        <v>1</v>
      </c>
      <c r="C3" s="1" t="s">
        <v>32</v>
      </c>
      <c r="D3" t="s">
        <v>233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1" t="s">
        <v>239</v>
      </c>
      <c r="E5" s="4"/>
      <c r="F5" s="513"/>
      <c r="G5" s="513"/>
      <c r="H5" s="513"/>
    </row>
    <row r="6" spans="2:8">
      <c r="B6" t="s">
        <v>37</v>
      </c>
      <c r="C6" s="1" t="s">
        <v>32</v>
      </c>
      <c r="D6" s="221" t="s">
        <v>240</v>
      </c>
      <c r="E6" s="4"/>
      <c r="F6" s="513"/>
      <c r="G6" s="513"/>
      <c r="H6" s="513"/>
    </row>
    <row r="7" spans="2:8">
      <c r="B7" t="s">
        <v>38</v>
      </c>
      <c r="C7" s="1" t="s">
        <v>32</v>
      </c>
      <c r="D7" s="221" t="s">
        <v>241</v>
      </c>
      <c r="E7" s="4"/>
      <c r="F7" s="513"/>
      <c r="G7" s="513"/>
      <c r="H7" s="513"/>
    </row>
    <row r="8" spans="2:8">
      <c r="B8" t="s">
        <v>39</v>
      </c>
      <c r="C8" s="1" t="s">
        <v>32</v>
      </c>
      <c r="D8" s="221" t="s">
        <v>242</v>
      </c>
      <c r="E8" s="4"/>
      <c r="F8" s="513"/>
      <c r="G8" s="513"/>
      <c r="H8" s="513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2" t="s">
        <v>231</v>
      </c>
      <c r="C11" s="512"/>
      <c r="D11" s="512"/>
      <c r="E11" s="4"/>
      <c r="F11" s="513" t="s">
        <v>42</v>
      </c>
      <c r="G11" s="513"/>
      <c r="H11" s="513"/>
    </row>
    <row r="12" spans="2:8">
      <c r="B12" t="s">
        <v>235</v>
      </c>
      <c r="C12" s="513" t="s">
        <v>244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令和2年</v>
      </c>
      <c r="B1" s="513"/>
      <c r="C1" s="81" t="str">
        <f>曜日!C12</f>
        <v>8月</v>
      </c>
      <c r="D1" s="513" t="s">
        <v>46</v>
      </c>
      <c r="E1" s="513"/>
      <c r="F1" s="137" t="s">
        <v>47</v>
      </c>
      <c r="G1" s="40" t="s">
        <v>164</v>
      </c>
      <c r="H1" s="40"/>
      <c r="I1" s="40" t="s">
        <v>48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49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50</v>
      </c>
      <c r="D4" s="50" t="s">
        <v>51</v>
      </c>
      <c r="E4" s="50" t="s">
        <v>52</v>
      </c>
      <c r="F4" s="51" t="s">
        <v>53</v>
      </c>
      <c r="G4" s="513" t="s">
        <v>54</v>
      </c>
      <c r="H4" s="513"/>
      <c r="I4" s="513"/>
      <c r="J4" s="513"/>
      <c r="K4" s="513"/>
    </row>
    <row r="5" spans="1:11" ht="14.25">
      <c r="A5" s="513" t="s">
        <v>47</v>
      </c>
      <c r="B5" s="513"/>
      <c r="C5" s="52" t="s">
        <v>55</v>
      </c>
      <c r="D5" s="53">
        <v>3</v>
      </c>
      <c r="E5" s="54">
        <v>0</v>
      </c>
      <c r="F5" s="53">
        <v>0</v>
      </c>
      <c r="G5" s="513"/>
      <c r="H5" s="513"/>
      <c r="I5" s="513"/>
      <c r="J5" s="513"/>
      <c r="K5" s="513"/>
    </row>
    <row r="6" spans="1:11" ht="17.25">
      <c r="A6" s="513" t="s">
        <v>56</v>
      </c>
      <c r="B6" s="51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3" t="s">
        <v>165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3" t="s">
        <v>65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234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66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/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/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56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68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69</v>
      </c>
      <c r="B22" s="513"/>
      <c r="C22" s="60" t="s">
        <v>70</v>
      </c>
      <c r="D22" s="513" t="s">
        <v>71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65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234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66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3"/>
      <c r="B26" s="513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3"/>
      <c r="B27" s="513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>
      <c r="A28" s="513" t="s">
        <v>72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</row>
    <row r="29" spans="1:11" ht="14.25">
      <c r="A29" s="513" t="s">
        <v>69</v>
      </c>
      <c r="B29" s="513"/>
      <c r="C29" s="60" t="s">
        <v>70</v>
      </c>
      <c r="D29" s="513" t="s">
        <v>71</v>
      </c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65</v>
      </c>
      <c r="B30" s="513"/>
      <c r="C30" s="48"/>
      <c r="D30" s="513"/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234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66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/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3"/>
      <c r="B34" s="513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3"/>
      <c r="B37" s="513"/>
      <c r="C37" s="69" t="s">
        <v>70</v>
      </c>
      <c r="D37" s="513" t="s">
        <v>73</v>
      </c>
      <c r="E37" s="513"/>
      <c r="F37" s="513"/>
      <c r="G37" s="513"/>
      <c r="H37" s="513"/>
      <c r="I37" s="513"/>
      <c r="J37" s="513"/>
      <c r="K37" s="513"/>
    </row>
    <row r="38" spans="1:11" ht="14.25">
      <c r="A38" s="513" t="s">
        <v>34</v>
      </c>
      <c r="B38" s="513"/>
      <c r="C38" s="70">
        <v>0</v>
      </c>
      <c r="D38" s="513"/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35</v>
      </c>
      <c r="B39" s="513"/>
      <c r="C39" s="71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7.25">
      <c r="A40" s="513" t="s">
        <v>56</v>
      </c>
      <c r="B40" s="513"/>
      <c r="C40" s="113">
        <f>SUM(C38:C39)</f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3"/>
      <c r="B43" s="513"/>
      <c r="C43" s="75" t="s">
        <v>70</v>
      </c>
      <c r="D43" s="513" t="s">
        <v>75</v>
      </c>
      <c r="E43" s="513"/>
      <c r="F43" s="513"/>
      <c r="G43" s="513"/>
      <c r="H43" s="513"/>
      <c r="I43" s="513"/>
      <c r="J43" s="513"/>
      <c r="K43" s="513"/>
    </row>
    <row r="44" spans="1:11" ht="14.25">
      <c r="A44" s="513" t="s">
        <v>76</v>
      </c>
      <c r="B44" s="513"/>
      <c r="C44" s="76">
        <v>0</v>
      </c>
      <c r="D44" s="513"/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77</v>
      </c>
      <c r="B45" s="513"/>
      <c r="C45" s="75">
        <v>0</v>
      </c>
      <c r="D45" s="513"/>
      <c r="E45" s="513"/>
      <c r="F45" s="513"/>
      <c r="G45" s="513"/>
      <c r="H45" s="513"/>
      <c r="I45" s="513"/>
      <c r="J45" s="513"/>
      <c r="K45" s="51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3"/>
      <c r="I1" s="513"/>
    </row>
    <row r="2" spans="1:9" ht="22.5" customHeight="1">
      <c r="A2" s="107" t="s">
        <v>161</v>
      </c>
      <c r="B2" s="513" t="s">
        <v>79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80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181</v>
      </c>
      <c r="B4" s="513" t="s">
        <v>189</v>
      </c>
      <c r="C4" s="513"/>
      <c r="D4" s="513"/>
      <c r="E4" s="139">
        <f>業務遂行状況!AI3</f>
        <v>1</v>
      </c>
      <c r="F4" s="140" t="s">
        <v>163</v>
      </c>
      <c r="G4" s="513"/>
      <c r="H4" s="513"/>
      <c r="I4" s="513"/>
    </row>
    <row r="5" spans="1:9" ht="22.5" customHeight="1">
      <c r="A5" s="513"/>
      <c r="B5" s="513" t="s">
        <v>190</v>
      </c>
      <c r="C5" s="513"/>
      <c r="D5" s="513"/>
      <c r="E5" s="139">
        <f>業務遂行状況!AI4</f>
        <v>31</v>
      </c>
      <c r="F5" s="140" t="s">
        <v>163</v>
      </c>
      <c r="G5" s="513"/>
      <c r="H5" s="513"/>
      <c r="I5" s="513"/>
    </row>
    <row r="6" spans="1:9" ht="22.5" customHeight="1">
      <c r="A6" s="513"/>
      <c r="B6" s="513" t="s">
        <v>191</v>
      </c>
      <c r="C6" s="513"/>
      <c r="D6" s="513"/>
      <c r="E6" s="139">
        <f>業務遂行状況!AI5</f>
        <v>1</v>
      </c>
      <c r="F6" s="140" t="s">
        <v>163</v>
      </c>
      <c r="G6" s="513"/>
      <c r="H6" s="513"/>
      <c r="I6" s="513"/>
    </row>
    <row r="7" spans="1:9" ht="22.5" customHeight="1">
      <c r="A7" s="513"/>
      <c r="B7" s="513" t="s">
        <v>192</v>
      </c>
      <c r="C7" s="513"/>
      <c r="D7" s="513"/>
      <c r="E7" s="139">
        <f>業務遂行状況!AI6</f>
        <v>0</v>
      </c>
      <c r="F7" s="140" t="s">
        <v>163</v>
      </c>
      <c r="G7" s="513"/>
      <c r="H7" s="513"/>
      <c r="I7" s="513"/>
    </row>
    <row r="8" spans="1:9" ht="22.5" customHeight="1">
      <c r="A8" s="513"/>
      <c r="B8" s="513" t="s">
        <v>178</v>
      </c>
      <c r="C8" s="513"/>
      <c r="D8" s="513"/>
      <c r="E8" s="139">
        <f>業務遂行状況!AI7</f>
        <v>60</v>
      </c>
      <c r="F8" s="140" t="s">
        <v>163</v>
      </c>
      <c r="G8" s="513"/>
      <c r="H8" s="513"/>
      <c r="I8" s="513"/>
    </row>
    <row r="9" spans="1:9" ht="22.5" customHeight="1">
      <c r="A9" s="513" t="s">
        <v>179</v>
      </c>
      <c r="B9" s="513" t="s">
        <v>193</v>
      </c>
      <c r="C9" s="513"/>
      <c r="D9" s="513"/>
      <c r="E9" s="139">
        <f>業務遂行状況!AI8</f>
        <v>0</v>
      </c>
      <c r="F9" s="140" t="s">
        <v>163</v>
      </c>
      <c r="G9" s="513"/>
      <c r="H9" s="513"/>
      <c r="I9" s="513"/>
    </row>
    <row r="10" spans="1:9" ht="22.5" customHeight="1">
      <c r="A10" s="513"/>
      <c r="B10" s="513" t="s">
        <v>198</v>
      </c>
      <c r="C10" s="513"/>
      <c r="D10" s="513"/>
      <c r="E10" s="139">
        <f>業務遂行状況!AI9</f>
        <v>1</v>
      </c>
      <c r="F10" s="140" t="s">
        <v>163</v>
      </c>
      <c r="G10" s="513"/>
      <c r="H10" s="513"/>
      <c r="I10" s="513"/>
    </row>
    <row r="11" spans="1:9" ht="22.5" customHeight="1">
      <c r="A11" s="513" t="s">
        <v>211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217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194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195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81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214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215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4" t="s">
        <v>232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216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210</v>
      </c>
      <c r="B22" s="513" t="s">
        <v>209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207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208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206</v>
      </c>
      <c r="B25" s="513" t="s">
        <v>203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204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202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205</v>
      </c>
      <c r="B28" s="513" t="s">
        <v>212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213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令和2年</v>
      </c>
      <c r="B1" s="513"/>
      <c r="C1" s="513"/>
      <c r="D1" s="513"/>
      <c r="E1" s="513" t="str">
        <f>曜日!C12</f>
        <v>8月</v>
      </c>
      <c r="F1" s="513"/>
      <c r="G1" s="513"/>
      <c r="H1" s="513"/>
      <c r="I1" s="513" t="s">
        <v>86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87</v>
      </c>
      <c r="AB1" s="513"/>
      <c r="AC1" s="513"/>
      <c r="AD1" s="513" t="s">
        <v>88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218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89</v>
      </c>
      <c r="B5" s="513"/>
      <c r="C5" s="513"/>
      <c r="D5" s="513"/>
      <c r="E5" s="513"/>
      <c r="F5" s="513"/>
      <c r="G5" s="513"/>
      <c r="H5" s="513"/>
      <c r="I5" s="513" t="s">
        <v>90</v>
      </c>
      <c r="J5" s="513"/>
      <c r="K5" s="513"/>
      <c r="L5" s="513"/>
      <c r="M5" s="513" t="s">
        <v>91</v>
      </c>
      <c r="N5" s="513"/>
      <c r="O5" s="513"/>
      <c r="P5" s="513"/>
      <c r="Q5" s="513" t="s">
        <v>92</v>
      </c>
      <c r="R5" s="513"/>
      <c r="S5" s="513"/>
      <c r="T5" s="513"/>
      <c r="U5" s="513" t="s">
        <v>93</v>
      </c>
      <c r="V5" s="513"/>
      <c r="W5" s="513"/>
      <c r="X5" s="513"/>
      <c r="Y5" s="513" t="s">
        <v>85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83</v>
      </c>
      <c r="J6" s="513"/>
      <c r="K6" s="513" t="s">
        <v>84</v>
      </c>
      <c r="L6" s="513"/>
      <c r="M6" s="513" t="s">
        <v>83</v>
      </c>
      <c r="N6" s="513"/>
      <c r="O6" s="513" t="s">
        <v>84</v>
      </c>
      <c r="P6" s="513"/>
      <c r="Q6" s="513" t="s">
        <v>83</v>
      </c>
      <c r="R6" s="513"/>
      <c r="S6" s="513" t="s">
        <v>84</v>
      </c>
      <c r="T6" s="513"/>
      <c r="U6" s="513" t="s">
        <v>83</v>
      </c>
      <c r="V6" s="513"/>
      <c r="W6" s="513" t="s">
        <v>84</v>
      </c>
      <c r="X6" s="513"/>
      <c r="Y6" s="513" t="s">
        <v>83</v>
      </c>
      <c r="Z6" s="513"/>
      <c r="AA6" s="513" t="s">
        <v>84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94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95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96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97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95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96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96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98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95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99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96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85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95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96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167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100</v>
      </c>
      <c r="D20" s="513"/>
      <c r="E20" s="513"/>
      <c r="F20" s="513"/>
      <c r="G20" s="513"/>
      <c r="H20" s="513" t="s">
        <v>101</v>
      </c>
      <c r="I20" s="513"/>
      <c r="J20" s="513"/>
      <c r="K20" s="513" t="s">
        <v>102</v>
      </c>
      <c r="L20" s="513"/>
      <c r="M20" s="513"/>
      <c r="N20" s="513" t="s">
        <v>103</v>
      </c>
      <c r="O20" s="513"/>
      <c r="P20" s="513" t="s">
        <v>104</v>
      </c>
      <c r="Q20" s="513"/>
      <c r="R20" s="513" t="s">
        <v>100</v>
      </c>
      <c r="S20" s="513"/>
      <c r="T20" s="513"/>
      <c r="U20" s="513"/>
      <c r="V20" s="513"/>
      <c r="W20" s="513" t="s">
        <v>101</v>
      </c>
      <c r="X20" s="513"/>
      <c r="Y20" s="513"/>
      <c r="Z20" s="513" t="s">
        <v>102</v>
      </c>
      <c r="AA20" s="513"/>
      <c r="AB20" s="513"/>
      <c r="AC20" s="513" t="s">
        <v>103</v>
      </c>
      <c r="AD20" s="513"/>
      <c r="AE20" s="513" t="s">
        <v>104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166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44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163</v>
      </c>
    </row>
    <row r="31" spans="1:35" s="126" customFormat="1" ht="13.5" customHeight="1">
      <c r="A31" s="513"/>
      <c r="B31" s="513"/>
      <c r="C31" s="513" t="s">
        <v>105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100</v>
      </c>
      <c r="D32" s="513"/>
      <c r="E32" s="513"/>
      <c r="F32" s="513"/>
      <c r="G32" s="513"/>
      <c r="H32" s="513" t="s">
        <v>101</v>
      </c>
      <c r="I32" s="513"/>
      <c r="J32" s="513"/>
      <c r="K32" s="513" t="s">
        <v>102</v>
      </c>
      <c r="L32" s="513"/>
      <c r="M32" s="513"/>
      <c r="N32" s="513" t="s">
        <v>106</v>
      </c>
      <c r="O32" s="513"/>
      <c r="P32" s="513"/>
      <c r="Q32" s="513"/>
      <c r="R32" s="513"/>
      <c r="S32" s="513"/>
      <c r="T32" s="513" t="s">
        <v>107</v>
      </c>
      <c r="U32" s="513"/>
      <c r="V32" s="513"/>
      <c r="W32" s="513"/>
      <c r="X32" s="513"/>
      <c r="Y32" s="513"/>
      <c r="Z32" s="513" t="s">
        <v>108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109</v>
      </c>
      <c r="O33" s="513"/>
      <c r="P33" s="513" t="s">
        <v>103</v>
      </c>
      <c r="Q33" s="513"/>
      <c r="R33" s="513" t="s">
        <v>104</v>
      </c>
      <c r="S33" s="513"/>
      <c r="T33" s="513" t="s">
        <v>109</v>
      </c>
      <c r="U33" s="513"/>
      <c r="V33" s="513" t="s">
        <v>103</v>
      </c>
      <c r="W33" s="513"/>
      <c r="X33" s="513" t="s">
        <v>104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168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170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163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169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163</v>
      </c>
    </row>
    <row r="59" spans="1:35" s="126" customFormat="1" ht="13.5" customHeight="1">
      <c r="A59" s="513"/>
      <c r="B59" s="513"/>
      <c r="C59" s="513" t="s">
        <v>110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111</v>
      </c>
      <c r="D60" s="513"/>
      <c r="E60" s="513"/>
      <c r="F60" s="513"/>
      <c r="G60" s="513"/>
      <c r="H60" s="513" t="s">
        <v>112</v>
      </c>
      <c r="I60" s="513"/>
      <c r="J60" s="513"/>
      <c r="K60" s="513" t="s">
        <v>113</v>
      </c>
      <c r="L60" s="513"/>
      <c r="M60" s="513"/>
      <c r="N60" s="513" t="s">
        <v>109</v>
      </c>
      <c r="O60" s="513"/>
      <c r="P60" s="513" t="s">
        <v>103</v>
      </c>
      <c r="Q60" s="513"/>
      <c r="R60" s="513" t="s">
        <v>104</v>
      </c>
      <c r="S60" s="513"/>
      <c r="T60" s="513" t="s">
        <v>108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171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44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163</v>
      </c>
    </row>
    <row r="66" spans="1:35" s="126" customFormat="1" ht="13.5" customHeight="1">
      <c r="A66" s="513"/>
      <c r="B66" s="513"/>
      <c r="C66" s="513" t="s">
        <v>114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100</v>
      </c>
      <c r="D67" s="513"/>
      <c r="E67" s="513"/>
      <c r="F67" s="513"/>
      <c r="G67" s="513"/>
      <c r="H67" s="513" t="s">
        <v>101</v>
      </c>
      <c r="I67" s="513"/>
      <c r="J67" s="513"/>
      <c r="K67" s="513" t="s">
        <v>102</v>
      </c>
      <c r="L67" s="513"/>
      <c r="M67" s="513"/>
      <c r="N67" s="513" t="s">
        <v>115</v>
      </c>
      <c r="O67" s="513"/>
      <c r="P67" s="513" t="s">
        <v>104</v>
      </c>
      <c r="Q67" s="513"/>
      <c r="R67" s="513" t="s">
        <v>116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172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44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163</v>
      </c>
    </row>
    <row r="88" spans="1:35" s="126" customFormat="1" ht="13.5" customHeight="1">
      <c r="A88" s="513"/>
      <c r="B88" s="513"/>
      <c r="C88" s="513" t="s">
        <v>117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100</v>
      </c>
      <c r="D89" s="513"/>
      <c r="E89" s="513"/>
      <c r="F89" s="513"/>
      <c r="G89" s="513"/>
      <c r="H89" s="513" t="s">
        <v>101</v>
      </c>
      <c r="I89" s="513"/>
      <c r="J89" s="513"/>
      <c r="K89" s="513" t="s">
        <v>102</v>
      </c>
      <c r="L89" s="513"/>
      <c r="M89" s="513"/>
      <c r="N89" s="513" t="s">
        <v>109</v>
      </c>
      <c r="O89" s="513"/>
      <c r="P89" s="513" t="s">
        <v>104</v>
      </c>
      <c r="Q89" s="513"/>
      <c r="R89" s="513" t="s">
        <v>100</v>
      </c>
      <c r="S89" s="513"/>
      <c r="T89" s="513"/>
      <c r="U89" s="513"/>
      <c r="V89" s="513"/>
      <c r="W89" s="513" t="s">
        <v>101</v>
      </c>
      <c r="X89" s="513"/>
      <c r="Y89" s="513"/>
      <c r="Z89" s="513" t="s">
        <v>102</v>
      </c>
      <c r="AA89" s="513"/>
      <c r="AB89" s="513"/>
      <c r="AC89" s="513" t="s">
        <v>118</v>
      </c>
      <c r="AD89" s="513"/>
      <c r="AE89" s="513" t="s">
        <v>104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173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44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163</v>
      </c>
    </row>
    <row r="95" spans="1:35" s="126" customFormat="1" ht="13.5" customHeight="1">
      <c r="A95" s="513"/>
      <c r="B95" s="513"/>
      <c r="C95" s="513" t="s">
        <v>119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100</v>
      </c>
      <c r="D96" s="513"/>
      <c r="E96" s="513"/>
      <c r="F96" s="513"/>
      <c r="G96" s="513"/>
      <c r="H96" s="513" t="s">
        <v>101</v>
      </c>
      <c r="I96" s="513"/>
      <c r="J96" s="513"/>
      <c r="K96" s="513" t="s">
        <v>102</v>
      </c>
      <c r="L96" s="513"/>
      <c r="M96" s="513"/>
      <c r="N96" s="513" t="s">
        <v>103</v>
      </c>
      <c r="O96" s="513"/>
      <c r="P96" s="513" t="s">
        <v>104</v>
      </c>
      <c r="Q96" s="513"/>
      <c r="R96" s="513" t="s">
        <v>100</v>
      </c>
      <c r="S96" s="513"/>
      <c r="T96" s="513"/>
      <c r="U96" s="513"/>
      <c r="V96" s="513"/>
      <c r="W96" s="513" t="s">
        <v>101</v>
      </c>
      <c r="X96" s="513"/>
      <c r="Y96" s="513"/>
      <c r="Z96" s="513" t="s">
        <v>102</v>
      </c>
      <c r="AA96" s="513"/>
      <c r="AB96" s="513"/>
      <c r="AC96" s="513" t="s">
        <v>103</v>
      </c>
      <c r="AD96" s="513"/>
      <c r="AE96" s="513" t="s">
        <v>104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174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44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163</v>
      </c>
    </row>
    <row r="102" spans="1:35" s="126" customFormat="1" ht="13.5" customHeight="1">
      <c r="A102" s="513"/>
      <c r="B102" s="513"/>
      <c r="C102" s="513" t="s">
        <v>120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100</v>
      </c>
      <c r="D103" s="513"/>
      <c r="E103" s="513"/>
      <c r="F103" s="513"/>
      <c r="G103" s="513"/>
      <c r="H103" s="513" t="s">
        <v>101</v>
      </c>
      <c r="I103" s="513"/>
      <c r="J103" s="513"/>
      <c r="K103" s="513" t="s">
        <v>102</v>
      </c>
      <c r="L103" s="513"/>
      <c r="M103" s="513"/>
      <c r="N103" s="513" t="s">
        <v>103</v>
      </c>
      <c r="O103" s="513"/>
      <c r="P103" s="513" t="s">
        <v>104</v>
      </c>
      <c r="Q103" s="513"/>
      <c r="R103" s="513" t="s">
        <v>100</v>
      </c>
      <c r="S103" s="513"/>
      <c r="T103" s="513"/>
      <c r="U103" s="513"/>
      <c r="V103" s="513"/>
      <c r="W103" s="513" t="s">
        <v>101</v>
      </c>
      <c r="X103" s="513"/>
      <c r="Y103" s="513"/>
      <c r="Z103" s="513" t="s">
        <v>102</v>
      </c>
      <c r="AA103" s="513"/>
      <c r="AB103" s="513"/>
      <c r="AC103" s="513" t="s">
        <v>103</v>
      </c>
      <c r="AD103" s="513"/>
      <c r="AE103" s="513" t="s">
        <v>104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175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44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163</v>
      </c>
    </row>
    <row r="109" spans="1:35" s="126" customFormat="1" ht="13.5" customHeight="1">
      <c r="A109" s="513"/>
      <c r="B109" s="513"/>
      <c r="C109" s="513" t="s">
        <v>121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100</v>
      </c>
      <c r="D110" s="513"/>
      <c r="E110" s="513"/>
      <c r="F110" s="513"/>
      <c r="G110" s="513"/>
      <c r="H110" s="513" t="s">
        <v>101</v>
      </c>
      <c r="I110" s="513"/>
      <c r="J110" s="513"/>
      <c r="K110" s="513" t="s">
        <v>102</v>
      </c>
      <c r="L110" s="513"/>
      <c r="M110" s="513"/>
      <c r="N110" s="513" t="s">
        <v>122</v>
      </c>
      <c r="O110" s="513"/>
      <c r="P110" s="513"/>
      <c r="Q110" s="513"/>
      <c r="R110" s="513" t="s">
        <v>123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176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44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57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3" t="s">
        <v>196</v>
      </c>
      <c r="C10" s="51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3" t="s">
        <v>197</v>
      </c>
      <c r="C11" s="51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3" t="s">
        <v>180</v>
      </c>
      <c r="C12" s="51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3" t="s">
        <v>194</v>
      </c>
      <c r="C13" s="51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3" t="s">
        <v>195</v>
      </c>
      <c r="C14" s="51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219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2020-08-24T10:54:24Z</dcterms:modified>
</cp:coreProperties>
</file>