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12015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Q13" i="14" l="1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<sst xmlns="http://schemas.openxmlformats.org/spreadsheetml/2006/main" count="8452" uniqueCount="328">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</sst>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2" t="s">
        <v>87</v>
      </c>
      <c r="AI1" s="293"/>
      <c r="AJ1" s="293"/>
      <c r="AK1" s="404"/>
      <c r="AL1" s="292" t="s">
        <v>125</v>
      </c>
      <c r="AM1" s="293"/>
      <c r="AN1" s="293"/>
      <c r="AO1" s="404"/>
      <c r="AP1" s="292" t="s">
        <v>126</v>
      </c>
      <c r="AQ1" s="293"/>
      <c r="AR1" s="293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8"/>
      <c r="AI2" s="309"/>
      <c r="AJ2" s="309"/>
      <c r="AK2" s="405"/>
      <c r="AL2" s="308"/>
      <c r="AM2" s="309"/>
      <c r="AN2" s="309"/>
      <c r="AO2" s="405"/>
      <c r="AP2" s="308"/>
      <c r="AQ2" s="309"/>
      <c r="AR2" s="309"/>
      <c r="AS2" s="4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</v>
      </c>
      <c r="Q3" s="418"/>
      <c r="R3" s="418"/>
      <c r="S3" s="420" t="s">
        <v>152</v>
      </c>
      <c r="T3" s="420" t="str">
        <f>曜日!D3</f>
        <v>土</v>
      </c>
      <c r="U3" s="420" t="s">
        <v>43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270"/>
      <c r="AI3" s="271"/>
      <c r="AJ3" s="271"/>
      <c r="AK3" s="406"/>
      <c r="AL3" s="270"/>
      <c r="AM3" s="271"/>
      <c r="AN3" s="271"/>
      <c r="AO3" s="406"/>
      <c r="AP3" s="270"/>
      <c r="AQ3" s="271"/>
      <c r="AR3" s="271"/>
      <c r="AS3" s="4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246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0</v>
      </c>
      <c r="L9" s="365"/>
      <c r="M9" s="365"/>
      <c r="N9" s="365">
        <v>3</v>
      </c>
      <c r="O9" s="365"/>
      <c r="P9" s="365"/>
      <c r="Q9" s="365">
        <v>6</v>
      </c>
      <c r="R9" s="365"/>
      <c r="S9" s="365"/>
      <c r="T9" s="365">
        <v>7</v>
      </c>
      <c r="U9" s="365"/>
      <c r="V9" s="365"/>
      <c r="W9" s="365">
        <v>21</v>
      </c>
      <c r="X9" s="365"/>
      <c r="Y9" s="365"/>
      <c r="Z9" s="365">
        <v>13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28</v>
      </c>
      <c r="AJ9" s="365"/>
      <c r="AK9" s="365"/>
      <c r="AL9" s="365">
        <f>N9+T9+Z9+AF9</f>
        <v>24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27</v>
      </c>
      <c r="L10" s="365"/>
      <c r="M10" s="365"/>
      <c r="N10" s="365">
        <v>15</v>
      </c>
      <c r="O10" s="365"/>
      <c r="P10" s="365"/>
      <c r="Q10" s="365">
        <v>16</v>
      </c>
      <c r="R10" s="365"/>
      <c r="S10" s="365"/>
      <c r="T10" s="365">
        <v>18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27</v>
      </c>
      <c r="AG10" s="365"/>
      <c r="AH10" s="365"/>
      <c r="AI10" s="365">
        <f>K10+Q10+W10+AC10</f>
        <v>74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18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21</v>
      </c>
      <c r="X12" s="365"/>
      <c r="Y12" s="365"/>
      <c r="Z12" s="365">
        <f>SUM(Z9:AB11)</f>
        <v>13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104</v>
      </c>
      <c r="AJ12" s="365"/>
      <c r="AK12" s="365"/>
      <c r="AL12" s="365">
        <f>SUM(N12+T12+Z12+AF12)</f>
        <v>84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9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9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9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9" ht="13.5" customHeight="1">
      <c r="A20" s="316"/>
      <c r="B20" s="317"/>
      <c r="C20" s="318"/>
      <c r="D20" s="426" t="s">
        <v>144</v>
      </c>
      <c r="E20" s="427"/>
      <c r="F20" s="397" t="s">
        <v>248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249</v>
      </c>
      <c r="O20" s="241"/>
      <c r="P20" s="241"/>
      <c r="Q20" s="241"/>
      <c r="R20" s="241"/>
      <c r="S20" s="242"/>
      <c r="T20" s="240" t="s">
        <v>250</v>
      </c>
      <c r="U20" s="241"/>
      <c r="V20" s="241"/>
      <c r="W20" s="241"/>
      <c r="X20" s="242"/>
      <c r="Y20" s="235" t="s">
        <v>251</v>
      </c>
      <c r="Z20" s="236"/>
      <c r="AA20" s="236"/>
      <c r="AB20" s="236"/>
      <c r="AC20" s="239"/>
      <c r="AD20" s="240" t="s">
        <v>252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9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9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9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9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9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9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9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9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9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9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9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  <c r="AW31" s="202"/>
    </row>
    <row r="32" spans="1:49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284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</v>
      </c>
      <c r="Q3" s="418"/>
      <c r="R3" s="418"/>
      <c r="S3" s="420" t="s">
        <v>152</v>
      </c>
      <c r="T3" s="420" t="str">
        <f>曜日!D4</f>
        <v>日</v>
      </c>
      <c r="U3" s="420" t="s">
        <v>31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246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246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246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0</v>
      </c>
      <c r="L9" s="365"/>
      <c r="M9" s="365"/>
      <c r="N9" s="365">
        <v>3</v>
      </c>
      <c r="O9" s="365"/>
      <c r="P9" s="365"/>
      <c r="Q9" s="365">
        <v>6</v>
      </c>
      <c r="R9" s="365"/>
      <c r="S9" s="365"/>
      <c r="T9" s="365">
        <v>7</v>
      </c>
      <c r="U9" s="365"/>
      <c r="V9" s="365"/>
      <c r="W9" s="365">
        <v>21</v>
      </c>
      <c r="X9" s="365"/>
      <c r="Y9" s="365"/>
      <c r="Z9" s="365">
        <v>13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28</v>
      </c>
      <c r="AJ9" s="365"/>
      <c r="AK9" s="365"/>
      <c r="AL9" s="365">
        <f>N9+T9+Z9+AF9</f>
        <v>24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27</v>
      </c>
      <c r="L10" s="365"/>
      <c r="M10" s="365"/>
      <c r="N10" s="365">
        <v>15</v>
      </c>
      <c r="O10" s="365"/>
      <c r="P10" s="365"/>
      <c r="Q10" s="365">
        <v>16</v>
      </c>
      <c r="R10" s="365"/>
      <c r="S10" s="365"/>
      <c r="T10" s="365">
        <v>18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27</v>
      </c>
      <c r="AG10" s="365"/>
      <c r="AH10" s="365"/>
      <c r="AI10" s="365">
        <f>K10+Q10+W10+AC10</f>
        <v>74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18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21</v>
      </c>
      <c r="X12" s="365"/>
      <c r="Y12" s="365"/>
      <c r="Z12" s="365">
        <f>SUM(Z9:AB11)</f>
        <v>13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104</v>
      </c>
      <c r="AJ12" s="365"/>
      <c r="AK12" s="365"/>
      <c r="AL12" s="365">
        <f>SUM(N12+T12+Z12+AF12)</f>
        <v>84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</v>
      </c>
      <c r="Q3" s="418"/>
      <c r="R3" s="418"/>
      <c r="S3" s="420" t="s">
        <v>152</v>
      </c>
      <c r="T3" s="420" t="str">
        <f>曜日!D5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246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0</v>
      </c>
      <c r="L9" s="365"/>
      <c r="M9" s="365"/>
      <c r="N9" s="365">
        <v>3</v>
      </c>
      <c r="O9" s="365"/>
      <c r="P9" s="365"/>
      <c r="Q9" s="365">
        <v>6</v>
      </c>
      <c r="R9" s="365"/>
      <c r="S9" s="365"/>
      <c r="T9" s="365">
        <v>7</v>
      </c>
      <c r="U9" s="365"/>
      <c r="V9" s="365"/>
      <c r="W9" s="365">
        <v>21</v>
      </c>
      <c r="X9" s="365"/>
      <c r="Y9" s="365"/>
      <c r="Z9" s="365">
        <v>13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28</v>
      </c>
      <c r="AJ9" s="365"/>
      <c r="AK9" s="365"/>
      <c r="AL9" s="365">
        <f>N9+T9+Z9+AF9</f>
        <v>24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26</v>
      </c>
      <c r="L10" s="365"/>
      <c r="M10" s="365"/>
      <c r="N10" s="365">
        <v>15</v>
      </c>
      <c r="O10" s="365"/>
      <c r="P10" s="365"/>
      <c r="Q10" s="365">
        <v>16</v>
      </c>
      <c r="R10" s="365"/>
      <c r="S10" s="365"/>
      <c r="T10" s="365">
        <v>18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74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18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21</v>
      </c>
      <c r="X12" s="365"/>
      <c r="Y12" s="365"/>
      <c r="Z12" s="365">
        <f>SUM(Z9:AB11)</f>
        <v>13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105</v>
      </c>
      <c r="AJ12" s="365"/>
      <c r="AK12" s="365"/>
      <c r="AL12" s="365">
        <f>SUM(N12+T12+Z12+AF12)</f>
        <v>83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268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269</v>
      </c>
      <c r="O15" s="241"/>
      <c r="P15" s="241"/>
      <c r="Q15" s="241"/>
      <c r="R15" s="241"/>
      <c r="S15" s="242"/>
      <c r="T15" s="240" t="s">
        <v>270</v>
      </c>
      <c r="U15" s="241"/>
      <c r="V15" s="241"/>
      <c r="W15" s="241"/>
      <c r="X15" s="242"/>
      <c r="Y15" s="240" t="s">
        <v>271</v>
      </c>
      <c r="Z15" s="241"/>
      <c r="AA15" s="241"/>
      <c r="AB15" s="241"/>
      <c r="AC15" s="242"/>
      <c r="AD15" s="240" t="s">
        <v>256</v>
      </c>
      <c r="AE15" s="241"/>
      <c r="AF15" s="241"/>
      <c r="AG15" s="241"/>
      <c r="AH15" s="241"/>
      <c r="AI15" s="241"/>
      <c r="AJ15" s="240" t="s">
        <v>272</v>
      </c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273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274</v>
      </c>
      <c r="O20" s="241"/>
      <c r="P20" s="241"/>
      <c r="Q20" s="241"/>
      <c r="R20" s="241"/>
      <c r="S20" s="242"/>
      <c r="T20" s="240" t="s">
        <v>255</v>
      </c>
      <c r="U20" s="241"/>
      <c r="V20" s="241"/>
      <c r="W20" s="241"/>
      <c r="X20" s="242"/>
      <c r="Y20" s="235" t="s">
        <v>275</v>
      </c>
      <c r="Z20" s="236"/>
      <c r="AA20" s="236"/>
      <c r="AB20" s="236"/>
      <c r="AC20" s="239"/>
      <c r="AD20" s="240" t="s">
        <v>276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277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274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275</v>
      </c>
      <c r="Z25" s="236"/>
      <c r="AA25" s="236"/>
      <c r="AB25" s="236"/>
      <c r="AC25" s="239"/>
      <c r="AD25" s="240" t="s">
        <v>278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4" t="s">
        <v>283</v>
      </c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37</v>
      </c>
      <c r="Q3" s="418"/>
      <c r="R3" s="418"/>
      <c r="S3" s="420" t="s">
        <v>152</v>
      </c>
      <c r="T3" s="420" t="str">
        <f>曜日!D6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2</v>
      </c>
      <c r="L9" s="365"/>
      <c r="M9" s="365"/>
      <c r="N9" s="365">
        <v>3</v>
      </c>
      <c r="O9" s="365"/>
      <c r="P9" s="365"/>
      <c r="Q9" s="365">
        <v>5</v>
      </c>
      <c r="R9" s="365"/>
      <c r="S9" s="365"/>
      <c r="T9" s="365">
        <v>8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189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25</v>
      </c>
      <c r="L10" s="365"/>
      <c r="M10" s="365"/>
      <c r="N10" s="365">
        <v>15</v>
      </c>
      <c r="O10" s="365"/>
      <c r="P10" s="365"/>
      <c r="Q10" s="365">
        <v>17</v>
      </c>
      <c r="R10" s="365"/>
      <c r="S10" s="365"/>
      <c r="T10" s="365">
        <v>18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30</v>
      </c>
      <c r="L12" s="365"/>
      <c r="M12" s="365"/>
      <c r="N12" s="365">
        <f>N9+N10+N11</f>
        <v>18</v>
      </c>
      <c r="O12" s="365"/>
      <c r="P12" s="365"/>
      <c r="Q12" s="365">
        <f>Q9+Q10+Q11</f>
        <v>22</v>
      </c>
      <c r="R12" s="365"/>
      <c r="S12" s="365"/>
      <c r="T12" s="365">
        <f>SUM(T9:V11)</f>
        <v>26</v>
      </c>
      <c r="U12" s="365"/>
      <c r="V12" s="365"/>
      <c r="W12" s="365">
        <f>SUM(W9:Y11)</f>
        <v>22</v>
      </c>
      <c r="X12" s="365"/>
      <c r="Y12" s="365"/>
      <c r="Z12" s="365">
        <f>SUM(Z9:AB11)</f>
        <v>12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83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48</v>
      </c>
      <c r="L13" s="388"/>
      <c r="M13" s="388"/>
      <c r="N13" s="388"/>
      <c r="O13" s="388"/>
      <c r="P13" s="388"/>
      <c r="Q13" s="388">
        <f>Q12+T12</f>
        <v>48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189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291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249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271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 t="s">
        <v>293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249</v>
      </c>
      <c r="O16" s="236"/>
      <c r="P16" s="236"/>
      <c r="Q16" s="236"/>
      <c r="R16" s="236"/>
      <c r="S16" s="239"/>
      <c r="T16" s="235" t="s">
        <v>267</v>
      </c>
      <c r="U16" s="236"/>
      <c r="V16" s="236"/>
      <c r="W16" s="236"/>
      <c r="X16" s="239"/>
      <c r="Y16" s="235" t="s">
        <v>251</v>
      </c>
      <c r="Z16" s="236"/>
      <c r="AA16" s="236"/>
      <c r="AB16" s="236"/>
      <c r="AC16" s="239"/>
      <c r="AD16" s="235" t="s">
        <v>294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295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274</v>
      </c>
      <c r="O20" s="241"/>
      <c r="P20" s="241"/>
      <c r="Q20" s="241"/>
      <c r="R20" s="241"/>
      <c r="S20" s="242"/>
      <c r="T20" s="240" t="s">
        <v>255</v>
      </c>
      <c r="U20" s="241"/>
      <c r="V20" s="241"/>
      <c r="W20" s="241"/>
      <c r="X20" s="242"/>
      <c r="Y20" s="235" t="s">
        <v>275</v>
      </c>
      <c r="Z20" s="236"/>
      <c r="AA20" s="236"/>
      <c r="AB20" s="236"/>
      <c r="AC20" s="239"/>
      <c r="AD20" s="240" t="s">
        <v>262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285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249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271</v>
      </c>
      <c r="Z25" s="236"/>
      <c r="AA25" s="236"/>
      <c r="AB25" s="236"/>
      <c r="AC25" s="239"/>
      <c r="AD25" s="240" t="s">
        <v>287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286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249</v>
      </c>
      <c r="O26" s="236"/>
      <c r="P26" s="236"/>
      <c r="Q26" s="236"/>
      <c r="R26" s="236"/>
      <c r="S26" s="239"/>
      <c r="T26" s="235" t="s">
        <v>255</v>
      </c>
      <c r="U26" s="236"/>
      <c r="V26" s="236"/>
      <c r="W26" s="236"/>
      <c r="X26" s="239"/>
      <c r="Y26" s="235" t="s">
        <v>275</v>
      </c>
      <c r="Z26" s="236"/>
      <c r="AA26" s="236"/>
      <c r="AB26" s="236"/>
      <c r="AC26" s="239"/>
      <c r="AD26" s="235" t="s">
        <v>288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 t="s">
        <v>289</v>
      </c>
      <c r="G27" s="236"/>
      <c r="H27" s="236"/>
      <c r="I27" s="236"/>
      <c r="J27" s="236"/>
      <c r="K27" s="236"/>
      <c r="L27" s="236" t="s">
        <v>153</v>
      </c>
      <c r="M27" s="239"/>
      <c r="N27" s="235" t="s">
        <v>274</v>
      </c>
      <c r="O27" s="236"/>
      <c r="P27" s="236"/>
      <c r="Q27" s="236"/>
      <c r="R27" s="236"/>
      <c r="S27" s="239"/>
      <c r="T27" s="235" t="s">
        <v>250</v>
      </c>
      <c r="U27" s="236"/>
      <c r="V27" s="236"/>
      <c r="W27" s="236"/>
      <c r="X27" s="239"/>
      <c r="Y27" s="235" t="s">
        <v>271</v>
      </c>
      <c r="Z27" s="236"/>
      <c r="AA27" s="236"/>
      <c r="AB27" s="236"/>
      <c r="AC27" s="239"/>
      <c r="AD27" s="235" t="s">
        <v>290</v>
      </c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38</v>
      </c>
      <c r="Q3" s="418"/>
      <c r="R3" s="418"/>
      <c r="S3" s="420" t="s">
        <v>152</v>
      </c>
      <c r="T3" s="420" t="str">
        <f>曜日!D7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2</v>
      </c>
      <c r="L9" s="365"/>
      <c r="M9" s="365"/>
      <c r="N9" s="365">
        <v>3</v>
      </c>
      <c r="O9" s="365"/>
      <c r="P9" s="365"/>
      <c r="Q9" s="365">
        <v>5</v>
      </c>
      <c r="R9" s="365"/>
      <c r="S9" s="365"/>
      <c r="T9" s="365">
        <v>8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24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20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22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84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49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273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274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275</v>
      </c>
      <c r="Z15" s="241"/>
      <c r="AA15" s="241"/>
      <c r="AB15" s="241"/>
      <c r="AC15" s="242"/>
      <c r="AD15" s="240" t="s">
        <v>296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 t="s">
        <v>302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274</v>
      </c>
      <c r="O16" s="236"/>
      <c r="P16" s="236"/>
      <c r="Q16" s="236"/>
      <c r="R16" s="236"/>
      <c r="S16" s="239"/>
      <c r="T16" s="235" t="s">
        <v>270</v>
      </c>
      <c r="U16" s="236"/>
      <c r="V16" s="236"/>
      <c r="W16" s="236"/>
      <c r="X16" s="239"/>
      <c r="Y16" s="235" t="s">
        <v>275</v>
      </c>
      <c r="Z16" s="236"/>
      <c r="AA16" s="236"/>
      <c r="AB16" s="236"/>
      <c r="AC16" s="239"/>
      <c r="AD16" s="235" t="s">
        <v>265</v>
      </c>
      <c r="AE16" s="236"/>
      <c r="AF16" s="236"/>
      <c r="AG16" s="236"/>
      <c r="AH16" s="236"/>
      <c r="AI16" s="236"/>
      <c r="AJ16" s="235" t="s">
        <v>303</v>
      </c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297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274</v>
      </c>
      <c r="O20" s="241"/>
      <c r="P20" s="241"/>
      <c r="Q20" s="241"/>
      <c r="R20" s="241"/>
      <c r="S20" s="242"/>
      <c r="T20" s="240" t="s">
        <v>255</v>
      </c>
      <c r="U20" s="241"/>
      <c r="V20" s="241"/>
      <c r="W20" s="241"/>
      <c r="X20" s="242"/>
      <c r="Y20" s="235" t="s">
        <v>275</v>
      </c>
      <c r="Z20" s="236"/>
      <c r="AA20" s="236"/>
      <c r="AB20" s="236"/>
      <c r="AC20" s="239"/>
      <c r="AD20" s="240" t="s">
        <v>296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298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274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275</v>
      </c>
      <c r="Z25" s="236"/>
      <c r="AA25" s="236"/>
      <c r="AB25" s="236"/>
      <c r="AC25" s="239"/>
      <c r="AD25" s="240" t="s">
        <v>299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301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274</v>
      </c>
      <c r="O26" s="236"/>
      <c r="P26" s="236"/>
      <c r="Q26" s="236"/>
      <c r="R26" s="236"/>
      <c r="S26" s="239"/>
      <c r="T26" s="235" t="s">
        <v>267</v>
      </c>
      <c r="U26" s="236"/>
      <c r="V26" s="236"/>
      <c r="W26" s="236"/>
      <c r="X26" s="239"/>
      <c r="Y26" s="235" t="s">
        <v>271</v>
      </c>
      <c r="Z26" s="236"/>
      <c r="AA26" s="236"/>
      <c r="AB26" s="236"/>
      <c r="AC26" s="239"/>
      <c r="AD26" s="235" t="s">
        <v>300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39</v>
      </c>
      <c r="Q3" s="418"/>
      <c r="R3" s="418"/>
      <c r="S3" s="420" t="s">
        <v>152</v>
      </c>
      <c r="T3" s="420" t="str">
        <f>曜日!D8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3</v>
      </c>
      <c r="O9" s="365"/>
      <c r="P9" s="365"/>
      <c r="Q9" s="365">
        <v>5</v>
      </c>
      <c r="R9" s="365"/>
      <c r="S9" s="365"/>
      <c r="T9" s="365">
        <v>8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24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30</v>
      </c>
      <c r="L12" s="365"/>
      <c r="M12" s="365"/>
      <c r="N12" s="365">
        <f>N9+N10+N11</f>
        <v>20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22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107</v>
      </c>
      <c r="AJ12" s="365"/>
      <c r="AK12" s="365"/>
      <c r="AL12" s="365">
        <f>SUM(N12+T12+Z12+AF12)</f>
        <v>84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50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191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304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249</v>
      </c>
      <c r="O15" s="241"/>
      <c r="P15" s="241"/>
      <c r="Q15" s="241"/>
      <c r="R15" s="241"/>
      <c r="S15" s="242"/>
      <c r="T15" s="240" t="s">
        <v>250</v>
      </c>
      <c r="U15" s="241"/>
      <c r="V15" s="241"/>
      <c r="W15" s="241"/>
      <c r="X15" s="242"/>
      <c r="Y15" s="240" t="s">
        <v>251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40</v>
      </c>
      <c r="Q3" s="418"/>
      <c r="R3" s="418"/>
      <c r="S3" s="420" t="s">
        <v>152</v>
      </c>
      <c r="T3" s="420" t="str">
        <f>曜日!D9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3</v>
      </c>
      <c r="O9" s="365"/>
      <c r="P9" s="365"/>
      <c r="Q9" s="365">
        <v>4</v>
      </c>
      <c r="R9" s="365"/>
      <c r="S9" s="365"/>
      <c r="T9" s="365">
        <v>8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17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20</v>
      </c>
      <c r="O12" s="365"/>
      <c r="P12" s="365"/>
      <c r="Q12" s="365">
        <f>Q9+Q10+Q11</f>
        <v>22</v>
      </c>
      <c r="R12" s="365"/>
      <c r="S12" s="365"/>
      <c r="T12" s="365">
        <f>SUM(T9:V11)</f>
        <v>25</v>
      </c>
      <c r="U12" s="365"/>
      <c r="V12" s="365"/>
      <c r="W12" s="365">
        <f>SUM(W9:Y11)</f>
        <v>22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84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49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6"/>
      <c r="B15" s="317"/>
      <c r="C15" s="318"/>
      <c r="D15" s="426" t="s">
        <v>29</v>
      </c>
      <c r="E15" s="427"/>
      <c r="F15" s="397" t="s">
        <v>308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274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275</v>
      </c>
      <c r="Z15" s="241"/>
      <c r="AA15" s="241"/>
      <c r="AB15" s="241"/>
      <c r="AC15" s="242"/>
      <c r="AD15" s="240" t="s">
        <v>265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 ht="13.5" customHeight="1">
      <c r="A20" s="316"/>
      <c r="B20" s="317"/>
      <c r="C20" s="318"/>
      <c r="D20" s="426" t="s">
        <v>144</v>
      </c>
      <c r="E20" s="427"/>
      <c r="F20" s="397" t="s">
        <v>305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274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275</v>
      </c>
      <c r="Z20" s="236"/>
      <c r="AA20" s="236"/>
      <c r="AB20" s="236"/>
      <c r="AC20" s="239"/>
      <c r="AD20" s="240" t="s">
        <v>276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 t="s">
        <v>306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249</v>
      </c>
      <c r="O21" s="236"/>
      <c r="P21" s="236"/>
      <c r="Q21" s="236"/>
      <c r="R21" s="236"/>
      <c r="S21" s="239"/>
      <c r="T21" s="235" t="s">
        <v>250</v>
      </c>
      <c r="U21" s="236"/>
      <c r="V21" s="236"/>
      <c r="W21" s="236"/>
      <c r="X21" s="239"/>
      <c r="Y21" s="235" t="s">
        <v>271</v>
      </c>
      <c r="Z21" s="236"/>
      <c r="AA21" s="236"/>
      <c r="AB21" s="236"/>
      <c r="AC21" s="239"/>
      <c r="AD21" s="235" t="s">
        <v>252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307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249</v>
      </c>
      <c r="O25" s="241"/>
      <c r="P25" s="241"/>
      <c r="Q25" s="241"/>
      <c r="R25" s="241"/>
      <c r="S25" s="242"/>
      <c r="T25" s="240" t="s">
        <v>270</v>
      </c>
      <c r="U25" s="241"/>
      <c r="V25" s="241"/>
      <c r="W25" s="241"/>
      <c r="X25" s="242"/>
      <c r="Y25" s="235" t="s">
        <v>271</v>
      </c>
      <c r="Z25" s="236"/>
      <c r="AA25" s="236"/>
      <c r="AB25" s="236"/>
      <c r="AC25" s="239"/>
      <c r="AD25" s="240" t="s">
        <v>287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309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274</v>
      </c>
      <c r="O26" s="236"/>
      <c r="P26" s="236"/>
      <c r="Q26" s="236"/>
      <c r="R26" s="236"/>
      <c r="S26" s="239"/>
      <c r="T26" s="235" t="s">
        <v>255</v>
      </c>
      <c r="U26" s="236"/>
      <c r="V26" s="236"/>
      <c r="W26" s="236"/>
      <c r="X26" s="239"/>
      <c r="Y26" s="235" t="s">
        <v>275</v>
      </c>
      <c r="Z26" s="236"/>
      <c r="AA26" s="236"/>
      <c r="AB26" s="236"/>
      <c r="AC26" s="239"/>
      <c r="AD26" s="235" t="s">
        <v>278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 t="s">
        <v>310</v>
      </c>
      <c r="G27" s="236"/>
      <c r="H27" s="236"/>
      <c r="I27" s="236"/>
      <c r="J27" s="236"/>
      <c r="K27" s="236"/>
      <c r="L27" s="236" t="s">
        <v>153</v>
      </c>
      <c r="M27" s="239"/>
      <c r="N27" s="235" t="s">
        <v>274</v>
      </c>
      <c r="O27" s="236"/>
      <c r="P27" s="236"/>
      <c r="Q27" s="236"/>
      <c r="R27" s="236"/>
      <c r="S27" s="239"/>
      <c r="T27" s="235" t="s">
        <v>250</v>
      </c>
      <c r="U27" s="236"/>
      <c r="V27" s="236"/>
      <c r="W27" s="236"/>
      <c r="X27" s="239"/>
      <c r="Y27" s="235" t="s">
        <v>251</v>
      </c>
      <c r="Z27" s="236"/>
      <c r="AA27" s="236"/>
      <c r="AB27" s="236"/>
      <c r="AC27" s="239"/>
      <c r="AD27" s="235" t="s">
        <v>290</v>
      </c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4</v>
      </c>
      <c r="Q3" s="418"/>
      <c r="R3" s="418"/>
      <c r="S3" s="420" t="s">
        <v>152</v>
      </c>
      <c r="T3" s="420" t="str">
        <f>曜日!D3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234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246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246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3</v>
      </c>
      <c r="O9" s="365"/>
      <c r="P9" s="365"/>
      <c r="Q9" s="365">
        <v>3</v>
      </c>
      <c r="R9" s="365"/>
      <c r="S9" s="365"/>
      <c r="T9" s="365">
        <v>8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18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21</v>
      </c>
      <c r="O12" s="365"/>
      <c r="P12" s="365"/>
      <c r="Q12" s="365">
        <f>Q9+Q10+Q11</f>
        <v>21</v>
      </c>
      <c r="R12" s="365"/>
      <c r="S12" s="365"/>
      <c r="T12" s="365">
        <f>SUM(T9:V11)</f>
        <v>25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85</v>
      </c>
      <c r="AM12" s="365"/>
      <c r="AN12" s="365"/>
      <c r="AO12" s="372" t="s">
        <v>247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50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191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319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274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251</v>
      </c>
      <c r="Z15" s="241"/>
      <c r="AA15" s="241"/>
      <c r="AB15" s="241"/>
      <c r="AC15" s="242"/>
      <c r="AD15" s="240" t="s">
        <v>256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311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249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251</v>
      </c>
      <c r="Z25" s="236"/>
      <c r="AA25" s="236"/>
      <c r="AB25" s="236"/>
      <c r="AC25" s="239"/>
      <c r="AD25" s="240" t="s">
        <v>312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5</v>
      </c>
      <c r="Q3" s="418"/>
      <c r="R3" s="418"/>
      <c r="S3" s="420" t="s">
        <v>152</v>
      </c>
      <c r="T3" s="420" t="str">
        <f>曜日!D4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271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246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246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246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3</v>
      </c>
      <c r="O9" s="365"/>
      <c r="P9" s="365"/>
      <c r="Q9" s="365">
        <v>3</v>
      </c>
      <c r="R9" s="365"/>
      <c r="S9" s="365"/>
      <c r="T9" s="365">
        <v>8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18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21</v>
      </c>
      <c r="O12" s="365"/>
      <c r="P12" s="365"/>
      <c r="Q12" s="365">
        <f>Q9+Q10+Q11</f>
        <v>21</v>
      </c>
      <c r="R12" s="365"/>
      <c r="S12" s="365"/>
      <c r="T12" s="365">
        <f>SUM(T9:V11)</f>
        <v>25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85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50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191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6</v>
      </c>
      <c r="Q3" s="418"/>
      <c r="R3" s="418"/>
      <c r="S3" s="420" t="s">
        <v>152</v>
      </c>
      <c r="T3" s="420" t="str">
        <f>曜日!D5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271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246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2</v>
      </c>
      <c r="O9" s="365"/>
      <c r="P9" s="365"/>
      <c r="Q9" s="365">
        <v>3</v>
      </c>
      <c r="R9" s="365"/>
      <c r="S9" s="365"/>
      <c r="T9" s="365">
        <v>9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24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18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29</v>
      </c>
      <c r="L12" s="365"/>
      <c r="M12" s="365"/>
      <c r="N12" s="365">
        <f>N9+N10+N11</f>
        <v>20</v>
      </c>
      <c r="O12" s="365"/>
      <c r="P12" s="365"/>
      <c r="Q12" s="365">
        <f>Q9+Q10+Q11</f>
        <v>21</v>
      </c>
      <c r="R12" s="365"/>
      <c r="S12" s="365"/>
      <c r="T12" s="365">
        <f>SUM(T9:V11)</f>
        <v>26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85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49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191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313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249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271</v>
      </c>
      <c r="Z25" s="236"/>
      <c r="AA25" s="236"/>
      <c r="AB25" s="236"/>
      <c r="AC25" s="239"/>
      <c r="AD25" s="240" t="s">
        <v>314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7</v>
      </c>
      <c r="Q3" s="418"/>
      <c r="R3" s="418"/>
      <c r="S3" s="420" t="s">
        <v>152</v>
      </c>
      <c r="T3" s="420" t="str">
        <f>曜日!D6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271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2</v>
      </c>
      <c r="L9" s="365"/>
      <c r="M9" s="365"/>
      <c r="N9" s="365">
        <v>2</v>
      </c>
      <c r="O9" s="365"/>
      <c r="P9" s="365"/>
      <c r="Q9" s="365">
        <v>3</v>
      </c>
      <c r="R9" s="365"/>
      <c r="S9" s="365"/>
      <c r="T9" s="365">
        <v>9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24</v>
      </c>
      <c r="AM9" s="365"/>
      <c r="AN9" s="365"/>
      <c r="AO9" s="366">
        <f>AI13</f>
        <v>189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17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73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28</v>
      </c>
      <c r="L12" s="365"/>
      <c r="M12" s="365"/>
      <c r="N12" s="365">
        <f>N9+N10+N11</f>
        <v>19</v>
      </c>
      <c r="O12" s="365"/>
      <c r="P12" s="365"/>
      <c r="Q12" s="365">
        <f>Q9+Q10+Q11</f>
        <v>21</v>
      </c>
      <c r="R12" s="365"/>
      <c r="S12" s="365"/>
      <c r="T12" s="365">
        <f>SUM(T9:V11)</f>
        <v>26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105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189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315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249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271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316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249</v>
      </c>
      <c r="O20" s="241"/>
      <c r="P20" s="241"/>
      <c r="Q20" s="241"/>
      <c r="R20" s="241"/>
      <c r="S20" s="242"/>
      <c r="T20" s="240" t="s">
        <v>250</v>
      </c>
      <c r="U20" s="241"/>
      <c r="V20" s="241"/>
      <c r="W20" s="241"/>
      <c r="X20" s="242"/>
      <c r="Y20" s="235" t="s">
        <v>251</v>
      </c>
      <c r="Z20" s="236"/>
      <c r="AA20" s="236"/>
      <c r="AB20" s="236"/>
      <c r="AC20" s="239"/>
      <c r="AD20" s="240" t="s">
        <v>292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 t="s">
        <v>317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249</v>
      </c>
      <c r="O21" s="236"/>
      <c r="P21" s="236"/>
      <c r="Q21" s="236"/>
      <c r="R21" s="236"/>
      <c r="S21" s="239"/>
      <c r="T21" s="235" t="s">
        <v>267</v>
      </c>
      <c r="U21" s="236"/>
      <c r="V21" s="236"/>
      <c r="W21" s="236"/>
      <c r="X21" s="239"/>
      <c r="Y21" s="235" t="s">
        <v>251</v>
      </c>
      <c r="Z21" s="236"/>
      <c r="AA21" s="236"/>
      <c r="AB21" s="236"/>
      <c r="AC21" s="239"/>
      <c r="AD21" s="235" t="s">
        <v>294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 t="s">
        <v>318</v>
      </c>
      <c r="G22" s="236"/>
      <c r="H22" s="236"/>
      <c r="I22" s="236"/>
      <c r="J22" s="236"/>
      <c r="K22" s="236"/>
      <c r="L22" s="236" t="s">
        <v>153</v>
      </c>
      <c r="M22" s="239"/>
      <c r="N22" s="235" t="s">
        <v>274</v>
      </c>
      <c r="O22" s="236"/>
      <c r="P22" s="236"/>
      <c r="Q22" s="236"/>
      <c r="R22" s="236"/>
      <c r="S22" s="239"/>
      <c r="T22" s="235" t="s">
        <v>255</v>
      </c>
      <c r="U22" s="236"/>
      <c r="V22" s="236"/>
      <c r="W22" s="236"/>
      <c r="X22" s="239"/>
      <c r="Y22" s="235" t="s">
        <v>251</v>
      </c>
      <c r="Z22" s="236"/>
      <c r="AA22" s="236"/>
      <c r="AB22" s="236"/>
      <c r="AC22" s="239"/>
      <c r="AD22" s="235" t="s">
        <v>256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268</v>
      </c>
      <c r="E35" s="251"/>
      <c r="F35" s="251"/>
      <c r="G35" s="251"/>
      <c r="H35" s="251"/>
      <c r="I35" s="236" t="s">
        <v>153</v>
      </c>
      <c r="J35" s="239"/>
      <c r="K35" s="240" t="s">
        <v>261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282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 t="s">
        <v>321</v>
      </c>
      <c r="E36" s="251"/>
      <c r="F36" s="251"/>
      <c r="G36" s="251"/>
      <c r="H36" s="251"/>
      <c r="I36" s="236" t="s">
        <v>153</v>
      </c>
      <c r="J36" s="239"/>
      <c r="K36" s="240" t="s">
        <v>267</v>
      </c>
      <c r="L36" s="241"/>
      <c r="M36" s="241"/>
      <c r="N36" s="241"/>
      <c r="O36" s="242"/>
      <c r="P36" s="235" t="s">
        <v>256</v>
      </c>
      <c r="Q36" s="236"/>
      <c r="R36" s="236"/>
      <c r="S36" s="232" t="s">
        <v>263</v>
      </c>
      <c r="T36" s="233"/>
      <c r="U36" s="233"/>
      <c r="V36" s="233"/>
      <c r="W36" s="234"/>
      <c r="X36" s="237" t="s">
        <v>279</v>
      </c>
      <c r="Y36" s="238"/>
      <c r="Z36" s="238"/>
      <c r="AA36" s="238"/>
      <c r="AB36" s="243"/>
      <c r="AC36" s="237" t="s">
        <v>127</v>
      </c>
      <c r="AD36" s="238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44" t="s">
        <v>322</v>
      </c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8</v>
      </c>
      <c r="Q3" s="418"/>
      <c r="R3" s="418"/>
      <c r="S3" s="420" t="s">
        <v>152</v>
      </c>
      <c r="T3" s="420" t="str">
        <f>曜日!D7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271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2</v>
      </c>
      <c r="L9" s="365"/>
      <c r="M9" s="365"/>
      <c r="N9" s="365">
        <v>2</v>
      </c>
      <c r="O9" s="365"/>
      <c r="P9" s="365"/>
      <c r="Q9" s="365">
        <v>3</v>
      </c>
      <c r="R9" s="365"/>
      <c r="S9" s="365"/>
      <c r="T9" s="365">
        <v>9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24</v>
      </c>
      <c r="AM9" s="365"/>
      <c r="AN9" s="365"/>
      <c r="AO9" s="366">
        <f>AI13</f>
        <v>189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17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74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28</v>
      </c>
      <c r="L12" s="365"/>
      <c r="M12" s="365"/>
      <c r="N12" s="365">
        <f>N9+N10+N11</f>
        <v>19</v>
      </c>
      <c r="O12" s="365"/>
      <c r="P12" s="365"/>
      <c r="Q12" s="365">
        <f>Q9+Q10+Q11</f>
        <v>21</v>
      </c>
      <c r="R12" s="365"/>
      <c r="S12" s="365"/>
      <c r="T12" s="365">
        <f>SUM(T9:V11)</f>
        <v>26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83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189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 t="s">
        <v>320</v>
      </c>
      <c r="G15" s="398"/>
      <c r="H15" s="398"/>
      <c r="I15" s="398"/>
      <c r="J15" s="398"/>
      <c r="K15" s="398"/>
      <c r="L15" s="241" t="s">
        <v>153</v>
      </c>
      <c r="M15" s="242"/>
      <c r="N15" s="240" t="s">
        <v>323</v>
      </c>
      <c r="O15" s="241"/>
      <c r="P15" s="241"/>
      <c r="Q15" s="241"/>
      <c r="R15" s="241"/>
      <c r="S15" s="242"/>
      <c r="T15" s="240" t="s">
        <v>250</v>
      </c>
      <c r="U15" s="241"/>
      <c r="V15" s="241"/>
      <c r="W15" s="241"/>
      <c r="X15" s="242"/>
      <c r="Y15" s="240" t="s">
        <v>275</v>
      </c>
      <c r="Z15" s="241"/>
      <c r="AA15" s="241"/>
      <c r="AB15" s="241"/>
      <c r="AC15" s="242"/>
      <c r="AD15" s="240" t="s">
        <v>265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326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274</v>
      </c>
      <c r="O20" s="241"/>
      <c r="P20" s="241"/>
      <c r="Q20" s="241"/>
      <c r="R20" s="241"/>
      <c r="S20" s="242"/>
      <c r="T20" s="240" t="s">
        <v>270</v>
      </c>
      <c r="U20" s="241"/>
      <c r="V20" s="241"/>
      <c r="W20" s="241"/>
      <c r="X20" s="242"/>
      <c r="Y20" s="235" t="s">
        <v>275</v>
      </c>
      <c r="Z20" s="236"/>
      <c r="AA20" s="236"/>
      <c r="AB20" s="236"/>
      <c r="AC20" s="239"/>
      <c r="AD20" s="240" t="s">
        <v>262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324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274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251</v>
      </c>
      <c r="Z25" s="236"/>
      <c r="AA25" s="236"/>
      <c r="AB25" s="236"/>
      <c r="AC25" s="239"/>
      <c r="AD25" s="240" t="s">
        <v>325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281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321</v>
      </c>
      <c r="E35" s="251"/>
      <c r="F35" s="251"/>
      <c r="G35" s="251"/>
      <c r="H35" s="251"/>
      <c r="I35" s="236" t="s">
        <v>153</v>
      </c>
      <c r="J35" s="239"/>
      <c r="K35" s="240" t="s">
        <v>267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9</v>
      </c>
      <c r="Q3" s="418"/>
      <c r="R3" s="418"/>
      <c r="S3" s="420" t="s">
        <v>152</v>
      </c>
      <c r="T3" s="420" t="str">
        <f>曜日!D8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271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234</v>
      </c>
      <c r="U5" s="360"/>
      <c r="V5" s="360"/>
      <c r="W5" s="360"/>
      <c r="X5" s="382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365">
        <v>2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9</v>
      </c>
      <c r="U9" s="365"/>
      <c r="V9" s="365"/>
      <c r="W9" s="365">
        <v>23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23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365">
        <v>23</v>
      </c>
      <c r="L10" s="365"/>
      <c r="M10" s="365"/>
      <c r="N10" s="365">
        <v>17</v>
      </c>
      <c r="O10" s="365"/>
      <c r="P10" s="365"/>
      <c r="Q10" s="365">
        <v>18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74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365">
        <v>3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3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28</v>
      </c>
      <c r="L12" s="365"/>
      <c r="M12" s="365"/>
      <c r="N12" s="365">
        <f>N9+N10+N11</f>
        <v>18</v>
      </c>
      <c r="O12" s="365"/>
      <c r="P12" s="365"/>
      <c r="Q12" s="365">
        <f>Q9+Q10+Q11</f>
        <v>21</v>
      </c>
      <c r="R12" s="365"/>
      <c r="S12" s="365"/>
      <c r="T12" s="365">
        <f>SUM(T9:V11)</f>
        <v>26</v>
      </c>
      <c r="U12" s="365"/>
      <c r="V12" s="365"/>
      <c r="W12" s="365">
        <f>SUM(W9:Y11)</f>
        <v>23</v>
      </c>
      <c r="X12" s="365"/>
      <c r="Y12" s="365"/>
      <c r="Z12" s="365">
        <f>SUM(Z9:AB11)</f>
        <v>12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106</v>
      </c>
      <c r="AJ12" s="365"/>
      <c r="AK12" s="365"/>
      <c r="AL12" s="365">
        <f>SUM(N12+T12+Z12+AF12)</f>
        <v>82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47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 t="s">
        <v>327</v>
      </c>
      <c r="G20" s="398"/>
      <c r="H20" s="398"/>
      <c r="I20" s="398"/>
      <c r="J20" s="398"/>
      <c r="K20" s="398"/>
      <c r="L20" s="241" t="s">
        <v>153</v>
      </c>
      <c r="M20" s="242"/>
      <c r="N20" s="240" t="s">
        <v>249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271</v>
      </c>
      <c r="Z20" s="236"/>
      <c r="AA20" s="236"/>
      <c r="AB20" s="236"/>
      <c r="AC20" s="239"/>
      <c r="AD20" s="240" t="s">
        <v>292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 t="s">
        <v>253</v>
      </c>
      <c r="E31" s="435"/>
      <c r="F31" s="435"/>
      <c r="G31" s="435"/>
      <c r="H31" s="435"/>
      <c r="I31" s="241" t="s">
        <v>254</v>
      </c>
      <c r="J31" s="242"/>
      <c r="K31" s="240" t="s">
        <v>255</v>
      </c>
      <c r="L31" s="241"/>
      <c r="M31" s="241"/>
      <c r="N31" s="241"/>
      <c r="O31" s="242"/>
      <c r="P31" s="240" t="s">
        <v>256</v>
      </c>
      <c r="Q31" s="241"/>
      <c r="R31" s="241"/>
      <c r="S31" s="333" t="s">
        <v>257</v>
      </c>
      <c r="T31" s="334"/>
      <c r="U31" s="334"/>
      <c r="V31" s="334"/>
      <c r="W31" s="335"/>
      <c r="X31" s="322" t="s">
        <v>257</v>
      </c>
      <c r="Y31" s="323"/>
      <c r="Z31" s="323"/>
      <c r="AA31" s="323"/>
      <c r="AB31" s="336"/>
      <c r="AC31" s="322" t="s">
        <v>258</v>
      </c>
      <c r="AD31" s="323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260</v>
      </c>
      <c r="E32" s="251"/>
      <c r="F32" s="251"/>
      <c r="G32" s="251"/>
      <c r="H32" s="251"/>
      <c r="I32" s="236" t="s">
        <v>254</v>
      </c>
      <c r="J32" s="239"/>
      <c r="K32" s="240" t="s">
        <v>261</v>
      </c>
      <c r="L32" s="241"/>
      <c r="M32" s="241"/>
      <c r="N32" s="241"/>
      <c r="O32" s="242"/>
      <c r="P32" s="235" t="s">
        <v>262</v>
      </c>
      <c r="Q32" s="236"/>
      <c r="R32" s="236"/>
      <c r="S32" s="232" t="s">
        <v>263</v>
      </c>
      <c r="T32" s="233"/>
      <c r="U32" s="233"/>
      <c r="V32" s="233"/>
      <c r="W32" s="234"/>
      <c r="X32" s="237" t="s">
        <v>263</v>
      </c>
      <c r="Y32" s="238"/>
      <c r="Z32" s="238"/>
      <c r="AA32" s="238"/>
      <c r="AB32" s="243"/>
      <c r="AC32" s="237" t="s">
        <v>258</v>
      </c>
      <c r="AD32" s="238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264</v>
      </c>
      <c r="E33" s="251"/>
      <c r="F33" s="251"/>
      <c r="G33" s="251"/>
      <c r="H33" s="251"/>
      <c r="I33" s="236" t="s">
        <v>254</v>
      </c>
      <c r="J33" s="239"/>
      <c r="K33" s="240" t="s">
        <v>261</v>
      </c>
      <c r="L33" s="241"/>
      <c r="M33" s="241"/>
      <c r="N33" s="241"/>
      <c r="O33" s="242"/>
      <c r="P33" s="235" t="s">
        <v>265</v>
      </c>
      <c r="Q33" s="236"/>
      <c r="R33" s="236"/>
      <c r="S33" s="232" t="s">
        <v>263</v>
      </c>
      <c r="T33" s="233"/>
      <c r="U33" s="233"/>
      <c r="V33" s="233"/>
      <c r="W33" s="234"/>
      <c r="X33" s="237" t="s">
        <v>263</v>
      </c>
      <c r="Y33" s="238"/>
      <c r="Z33" s="238"/>
      <c r="AA33" s="238"/>
      <c r="AB33" s="243"/>
      <c r="AC33" s="237" t="s">
        <v>280</v>
      </c>
      <c r="AD33" s="238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266</v>
      </c>
      <c r="E34" s="251"/>
      <c r="F34" s="251"/>
      <c r="G34" s="251"/>
      <c r="H34" s="251"/>
      <c r="I34" s="236" t="s">
        <v>153</v>
      </c>
      <c r="J34" s="239"/>
      <c r="K34" s="240" t="s">
        <v>267</v>
      </c>
      <c r="L34" s="241"/>
      <c r="M34" s="241"/>
      <c r="N34" s="241"/>
      <c r="O34" s="242"/>
      <c r="P34" s="235" t="s">
        <v>256</v>
      </c>
      <c r="Q34" s="236"/>
      <c r="R34" s="236"/>
      <c r="S34" s="232" t="s">
        <v>263</v>
      </c>
      <c r="T34" s="233"/>
      <c r="U34" s="233"/>
      <c r="V34" s="233"/>
      <c r="W34" s="234"/>
      <c r="X34" s="237" t="s">
        <v>263</v>
      </c>
      <c r="Y34" s="238"/>
      <c r="Z34" s="238"/>
      <c r="AA34" s="238"/>
      <c r="AB34" s="243"/>
      <c r="AC34" s="237" t="s">
        <v>280</v>
      </c>
      <c r="AD34" s="238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301</v>
      </c>
      <c r="E35" s="251"/>
      <c r="F35" s="251"/>
      <c r="G35" s="251"/>
      <c r="H35" s="251"/>
      <c r="I35" s="236" t="s">
        <v>153</v>
      </c>
      <c r="J35" s="239"/>
      <c r="K35" s="240" t="s">
        <v>267</v>
      </c>
      <c r="L35" s="241"/>
      <c r="M35" s="241"/>
      <c r="N35" s="241"/>
      <c r="O35" s="242"/>
      <c r="P35" s="235" t="s">
        <v>256</v>
      </c>
      <c r="Q35" s="236"/>
      <c r="R35" s="236"/>
      <c r="S35" s="232" t="s">
        <v>263</v>
      </c>
      <c r="T35" s="233"/>
      <c r="U35" s="233"/>
      <c r="V35" s="233"/>
      <c r="W35" s="234"/>
      <c r="X35" s="237" t="s">
        <v>279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10</v>
      </c>
      <c r="Q3" s="418"/>
      <c r="R3" s="418"/>
      <c r="S3" s="420" t="s">
        <v>152</v>
      </c>
      <c r="T3" s="420" t="str">
        <f>曜日!D9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11</v>
      </c>
      <c r="Q3" s="418"/>
      <c r="R3" s="418"/>
      <c r="S3" s="420" t="s">
        <v>152</v>
      </c>
      <c r="T3" s="420" t="str">
        <f>曜日!D3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12</v>
      </c>
      <c r="Q3" s="418"/>
      <c r="R3" s="418"/>
      <c r="S3" s="420" t="s">
        <v>152</v>
      </c>
      <c r="T3" s="420" t="str">
        <f>曜日!D4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13</v>
      </c>
      <c r="Q3" s="418"/>
      <c r="R3" s="418"/>
      <c r="S3" s="420" t="s">
        <v>152</v>
      </c>
      <c r="T3" s="420" t="str">
        <f>曜日!D5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14</v>
      </c>
      <c r="Q3" s="418"/>
      <c r="R3" s="418"/>
      <c r="S3" s="420" t="s">
        <v>152</v>
      </c>
      <c r="T3" s="420" t="str">
        <f>曜日!D6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15</v>
      </c>
      <c r="Q3" s="418"/>
      <c r="R3" s="418"/>
      <c r="S3" s="420" t="s">
        <v>152</v>
      </c>
      <c r="T3" s="420" t="str">
        <f>曜日!D7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16</v>
      </c>
      <c r="Q3" s="418"/>
      <c r="R3" s="418"/>
      <c r="S3" s="420" t="s">
        <v>152</v>
      </c>
      <c r="T3" s="420" t="str">
        <f>曜日!D8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17</v>
      </c>
      <c r="Q3" s="418"/>
      <c r="R3" s="418"/>
      <c r="S3" s="420" t="s">
        <v>152</v>
      </c>
      <c r="T3" s="420" t="str">
        <f>曜日!D9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18</v>
      </c>
      <c r="Q3" s="418"/>
      <c r="R3" s="418"/>
      <c r="S3" s="420" t="s">
        <v>152</v>
      </c>
      <c r="T3" s="420" t="str">
        <f>曜日!D3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19</v>
      </c>
      <c r="Q3" s="418"/>
      <c r="R3" s="418"/>
      <c r="S3" s="420" t="s">
        <v>152</v>
      </c>
      <c r="T3" s="420" t="str">
        <f>曜日!D4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20</v>
      </c>
      <c r="Q3" s="418"/>
      <c r="R3" s="418"/>
      <c r="S3" s="420" t="s">
        <v>152</v>
      </c>
      <c r="T3" s="420" t="str">
        <f>曜日!D5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21</v>
      </c>
      <c r="Q3" s="418"/>
      <c r="R3" s="418"/>
      <c r="S3" s="420" t="s">
        <v>152</v>
      </c>
      <c r="T3" s="420" t="str">
        <f>曜日!D6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22</v>
      </c>
      <c r="Q3" s="418"/>
      <c r="R3" s="418"/>
      <c r="S3" s="420" t="s">
        <v>152</v>
      </c>
      <c r="T3" s="420" t="str">
        <f>曜日!D7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23</v>
      </c>
      <c r="Q3" s="418"/>
      <c r="R3" s="418"/>
      <c r="S3" s="420" t="s">
        <v>152</v>
      </c>
      <c r="T3" s="420" t="str">
        <f>曜日!D8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24</v>
      </c>
      <c r="Q3" s="418"/>
      <c r="R3" s="418"/>
      <c r="S3" s="420" t="s">
        <v>152</v>
      </c>
      <c r="T3" s="420" t="str">
        <f>曜日!D9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25</v>
      </c>
      <c r="Q3" s="418"/>
      <c r="R3" s="418"/>
      <c r="S3" s="420" t="s">
        <v>152</v>
      </c>
      <c r="T3" s="420" t="str">
        <f>曜日!D3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26</v>
      </c>
      <c r="Q3" s="418"/>
      <c r="R3" s="418"/>
      <c r="S3" s="420" t="s">
        <v>152</v>
      </c>
      <c r="T3" s="420" t="str">
        <f>曜日!D4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27</v>
      </c>
      <c r="Q3" s="418"/>
      <c r="R3" s="418"/>
      <c r="S3" s="420" t="s">
        <v>152</v>
      </c>
      <c r="T3" s="420" t="str">
        <f>曜日!D5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3" t="s">
        <v>156</v>
      </c>
      <c r="B5" s="284"/>
      <c r="C5" s="285"/>
      <c r="D5" s="391" t="s">
        <v>131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234</v>
      </c>
      <c r="U5" s="360"/>
      <c r="V5" s="360"/>
      <c r="W5" s="360"/>
      <c r="X5" s="382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2"/>
      <c r="AP5" s="370"/>
      <c r="AQ5" s="360"/>
      <c r="AR5" s="360"/>
      <c r="AS5" s="371"/>
    </row>
    <row r="6" spans="1:45" ht="14.25" thickBot="1">
      <c r="A6" s="289"/>
      <c r="B6" s="290"/>
      <c r="C6" s="291"/>
      <c r="D6" s="394"/>
      <c r="E6" s="395"/>
      <c r="F6" s="395"/>
      <c r="G6" s="395"/>
      <c r="H6" s="395"/>
      <c r="I6" s="395"/>
      <c r="J6" s="396"/>
      <c r="K6" s="399"/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3" t="s">
        <v>132</v>
      </c>
      <c r="B7" s="314"/>
      <c r="C7" s="314"/>
      <c r="D7" s="391" t="s">
        <v>133</v>
      </c>
      <c r="E7" s="392"/>
      <c r="F7" s="392"/>
      <c r="G7" s="392"/>
      <c r="H7" s="392"/>
      <c r="I7" s="392"/>
      <c r="J7" s="424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6"/>
      <c r="B8" s="317"/>
      <c r="C8" s="317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6"/>
      <c r="B9" s="317"/>
      <c r="C9" s="317"/>
      <c r="D9" s="389" t="s">
        <v>138</v>
      </c>
      <c r="E9" s="390"/>
      <c r="F9" s="390"/>
      <c r="G9" s="390"/>
      <c r="H9" s="390"/>
      <c r="I9" s="390"/>
      <c r="J9" s="390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89" t="s">
        <v>139</v>
      </c>
      <c r="E10" s="390"/>
      <c r="F10" s="390"/>
      <c r="G10" s="390"/>
      <c r="H10" s="390"/>
      <c r="I10" s="390"/>
      <c r="J10" s="390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89" t="s">
        <v>140</v>
      </c>
      <c r="E11" s="390"/>
      <c r="F11" s="390"/>
      <c r="G11" s="390"/>
      <c r="H11" s="390"/>
      <c r="I11" s="390"/>
      <c r="J11" s="390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31" t="s">
        <v>141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6"/>
      <c r="B15" s="317"/>
      <c r="C15" s="318"/>
      <c r="D15" s="426" t="s">
        <v>29</v>
      </c>
      <c r="E15" s="427"/>
      <c r="F15" s="397"/>
      <c r="G15" s="398"/>
      <c r="H15" s="398"/>
      <c r="I15" s="398"/>
      <c r="J15" s="398"/>
      <c r="K15" s="398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8"/>
      <c r="E16" s="429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8"/>
      <c r="E17" s="429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8"/>
      <c r="E18" s="429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5"/>
      <c r="E19" s="381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6" t="s">
        <v>144</v>
      </c>
      <c r="E20" s="427"/>
      <c r="F20" s="397"/>
      <c r="G20" s="398"/>
      <c r="H20" s="398"/>
      <c r="I20" s="398"/>
      <c r="J20" s="398"/>
      <c r="K20" s="398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8"/>
      <c r="E21" s="429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8"/>
      <c r="E22" s="429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8"/>
      <c r="E23" s="429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5"/>
      <c r="E24" s="381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3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4"/>
      <c r="E31" s="435"/>
      <c r="F31" s="435"/>
      <c r="G31" s="435"/>
      <c r="H31" s="435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3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1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1"/>
      <c r="AR47" s="435"/>
      <c r="AS47" s="452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6"/>
      <c r="Z48" s="457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6"/>
      <c r="Z49" s="457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6"/>
      <c r="Z50" s="457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6"/>
      <c r="Z51" s="457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6"/>
      <c r="Z52" s="457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153</v>
      </c>
      <c r="P53" s="270"/>
      <c r="Q53" s="271"/>
      <c r="R53" s="406"/>
      <c r="S53" s="445"/>
      <c r="T53" s="446"/>
      <c r="U53" s="446"/>
      <c r="V53" s="446"/>
      <c r="W53" s="446"/>
      <c r="X53" s="453"/>
      <c r="Y53" s="456"/>
      <c r="Z53" s="457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4"/>
      <c r="F54" s="444"/>
      <c r="G54" s="444"/>
      <c r="H54" s="444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6"/>
      <c r="Z54" s="457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9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153</v>
      </c>
      <c r="P59" s="270"/>
      <c r="Q59" s="271"/>
      <c r="R59" s="406"/>
      <c r="S59" s="445"/>
      <c r="T59" s="446"/>
      <c r="U59" s="446"/>
      <c r="V59" s="446"/>
      <c r="W59" s="446"/>
      <c r="X59" s="446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5"/>
      <c r="AM59" s="308"/>
      <c r="AN59" s="309"/>
      <c r="AO59" s="309"/>
      <c r="AP59" s="309"/>
      <c r="AQ59" s="309"/>
      <c r="AR59" s="309"/>
      <c r="AS59" s="468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0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0"/>
      <c r="N64" s="251"/>
      <c r="O64" s="199" t="s">
        <v>163</v>
      </c>
      <c r="P64" s="450"/>
      <c r="Q64" s="251"/>
      <c r="R64" s="251"/>
      <c r="S64" s="251"/>
      <c r="T64" s="251"/>
      <c r="U64" s="251"/>
      <c r="V64" s="251"/>
      <c r="W64" s="251"/>
      <c r="X64" s="251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0"/>
      <c r="N65" s="251"/>
      <c r="O65" s="199" t="s">
        <v>163</v>
      </c>
      <c r="P65" s="450"/>
      <c r="Q65" s="251"/>
      <c r="R65" s="251"/>
      <c r="S65" s="251"/>
      <c r="T65" s="251"/>
      <c r="U65" s="251"/>
      <c r="V65" s="251"/>
      <c r="W65" s="251"/>
      <c r="X65" s="251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8"/>
      <c r="K66" s="449"/>
      <c r="L66" s="449"/>
      <c r="M66" s="447"/>
      <c r="N66" s="282"/>
      <c r="O66" s="200" t="s">
        <v>163</v>
      </c>
      <c r="P66" s="447"/>
      <c r="Q66" s="282"/>
      <c r="R66" s="282"/>
      <c r="S66" s="282"/>
      <c r="T66" s="282"/>
      <c r="U66" s="282"/>
      <c r="V66" s="282"/>
      <c r="W66" s="282"/>
      <c r="X66" s="282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3" t="s">
        <v>33</v>
      </c>
      <c r="B67" s="284"/>
      <c r="C67" s="285"/>
      <c r="D67" s="443" t="s">
        <v>35</v>
      </c>
      <c r="E67" s="303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3" t="s">
        <v>222</v>
      </c>
      <c r="T67" s="284"/>
      <c r="U67" s="285"/>
      <c r="V67" s="471"/>
      <c r="W67" s="472"/>
      <c r="X67" s="472"/>
      <c r="Y67" s="472"/>
      <c r="Z67" s="472"/>
      <c r="AA67" s="472"/>
      <c r="AB67" s="472"/>
      <c r="AC67" s="472"/>
      <c r="AD67" s="472"/>
      <c r="AE67" s="313" t="s">
        <v>188</v>
      </c>
      <c r="AF67" s="314"/>
      <c r="AG67" s="315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6"/>
      <c r="B68" s="287"/>
      <c r="C68" s="288"/>
      <c r="D68" s="491" t="s">
        <v>34</v>
      </c>
      <c r="E68" s="24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6"/>
      <c r="T68" s="287"/>
      <c r="U68" s="288"/>
      <c r="V68" s="473"/>
      <c r="W68" s="474"/>
      <c r="X68" s="474"/>
      <c r="Y68" s="474"/>
      <c r="Z68" s="474"/>
      <c r="AA68" s="474"/>
      <c r="AB68" s="474"/>
      <c r="AC68" s="474"/>
      <c r="AD68" s="474"/>
      <c r="AE68" s="316"/>
      <c r="AF68" s="317"/>
      <c r="AG68" s="318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6"/>
      <c r="B69" s="287"/>
      <c r="C69" s="288"/>
      <c r="D69" s="491" t="s">
        <v>220</v>
      </c>
      <c r="E69" s="24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6"/>
      <c r="T69" s="287"/>
      <c r="U69" s="288"/>
      <c r="V69" s="473"/>
      <c r="W69" s="474"/>
      <c r="X69" s="474"/>
      <c r="Y69" s="474"/>
      <c r="Z69" s="474"/>
      <c r="AA69" s="474"/>
      <c r="AB69" s="474"/>
      <c r="AC69" s="474"/>
      <c r="AD69" s="474"/>
      <c r="AE69" s="316"/>
      <c r="AF69" s="317"/>
      <c r="AG69" s="318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9"/>
      <c r="B70" s="290"/>
      <c r="C70" s="291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9"/>
      <c r="T70" s="290"/>
      <c r="U70" s="291"/>
      <c r="V70" s="475"/>
      <c r="W70" s="476"/>
      <c r="X70" s="476"/>
      <c r="Y70" s="476"/>
      <c r="Z70" s="476"/>
      <c r="AA70" s="476"/>
      <c r="AB70" s="476"/>
      <c r="AC70" s="476"/>
      <c r="AD70" s="476"/>
      <c r="AE70" s="319"/>
      <c r="AF70" s="320"/>
      <c r="AG70" s="321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230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233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1" t="s">
        <v>239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1" t="s">
        <v>240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1" t="s">
        <v>241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1" t="s">
        <v>242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231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235</v>
      </c>
      <c r="C12" s="509" t="s">
        <v>244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令和2年</v>
      </c>
      <c r="B1" s="509"/>
      <c r="C1" s="81" t="str">
        <f>曜日!C12</f>
        <v>8月</v>
      </c>
      <c r="D1" s="509" t="s">
        <v>46</v>
      </c>
      <c r="E1" s="509"/>
      <c r="F1" s="137" t="s">
        <v>47</v>
      </c>
      <c r="G1" s="40" t="s">
        <v>164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3</v>
      </c>
      <c r="E5" s="54">
        <v>0</v>
      </c>
      <c r="F5" s="53">
        <v>0</v>
      </c>
      <c r="G5" s="509"/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165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234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9"/>
      <c r="B13" s="50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9"/>
      <c r="B14" s="50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234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09"/>
      <c r="B26" s="509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09"/>
      <c r="B27" s="509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>
      <c r="A28" s="509" t="s">
        <v>72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</row>
    <row r="29" spans="1:11" ht="14.25">
      <c r="A29" s="509" t="s">
        <v>69</v>
      </c>
      <c r="B29" s="509"/>
      <c r="C29" s="60" t="s">
        <v>70</v>
      </c>
      <c r="D29" s="509" t="s">
        <v>71</v>
      </c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65</v>
      </c>
      <c r="B30" s="509"/>
      <c r="C30" s="48"/>
      <c r="D30" s="509"/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234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66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/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09"/>
      <c r="B34" s="509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9"/>
      <c r="B37" s="509"/>
      <c r="C37" s="69" t="s">
        <v>70</v>
      </c>
      <c r="D37" s="509" t="s">
        <v>73</v>
      </c>
      <c r="E37" s="509"/>
      <c r="F37" s="509"/>
      <c r="G37" s="509"/>
      <c r="H37" s="509"/>
      <c r="I37" s="509"/>
      <c r="J37" s="509"/>
      <c r="K37" s="509"/>
    </row>
    <row r="38" spans="1:11" ht="14.25">
      <c r="A38" s="509" t="s">
        <v>34</v>
      </c>
      <c r="B38" s="509"/>
      <c r="C38" s="70">
        <v>0</v>
      </c>
      <c r="D38" s="509"/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35</v>
      </c>
      <c r="B39" s="509"/>
      <c r="C39" s="71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7.25">
      <c r="A40" s="509" t="s">
        <v>56</v>
      </c>
      <c r="B40" s="509"/>
      <c r="C40" s="113">
        <f>SUM(C38:C39)</f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9"/>
      <c r="B43" s="509"/>
      <c r="C43" s="75" t="s">
        <v>70</v>
      </c>
      <c r="D43" s="509" t="s">
        <v>75</v>
      </c>
      <c r="E43" s="509"/>
      <c r="F43" s="509"/>
      <c r="G43" s="509"/>
      <c r="H43" s="509"/>
      <c r="I43" s="509"/>
      <c r="J43" s="509"/>
      <c r="K43" s="509"/>
    </row>
    <row r="44" spans="1:11" ht="14.25">
      <c r="A44" s="509" t="s">
        <v>76</v>
      </c>
      <c r="B44" s="509"/>
      <c r="C44" s="76">
        <v>0</v>
      </c>
      <c r="D44" s="509"/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77</v>
      </c>
      <c r="B45" s="509"/>
      <c r="C45" s="75">
        <v>0</v>
      </c>
      <c r="D45" s="509"/>
      <c r="E45" s="509"/>
      <c r="F45" s="509"/>
      <c r="G45" s="509"/>
      <c r="H45" s="509"/>
      <c r="I45" s="509"/>
      <c r="J45" s="509"/>
      <c r="K45" s="50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161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181</v>
      </c>
      <c r="B4" s="509" t="s">
        <v>189</v>
      </c>
      <c r="C4" s="509"/>
      <c r="D4" s="509"/>
      <c r="E4" s="139">
        <f>業務遂行状況!AI3</f>
        <v>1</v>
      </c>
      <c r="F4" s="140" t="s">
        <v>163</v>
      </c>
      <c r="G4" s="509"/>
      <c r="H4" s="509"/>
      <c r="I4" s="509"/>
    </row>
    <row r="5" spans="1:9" ht="22.5" customHeight="1">
      <c r="A5" s="509"/>
      <c r="B5" s="509" t="s">
        <v>190</v>
      </c>
      <c r="C5" s="509"/>
      <c r="D5" s="509"/>
      <c r="E5" s="139">
        <f>業務遂行状況!AI4</f>
        <v>31</v>
      </c>
      <c r="F5" s="140" t="s">
        <v>163</v>
      </c>
      <c r="G5" s="509"/>
      <c r="H5" s="509"/>
      <c r="I5" s="509"/>
    </row>
    <row r="6" spans="1:9" ht="22.5" customHeight="1">
      <c r="A6" s="509"/>
      <c r="B6" s="509" t="s">
        <v>191</v>
      </c>
      <c r="C6" s="509"/>
      <c r="D6" s="509"/>
      <c r="E6" s="139">
        <f>業務遂行状況!AI5</f>
        <v>1</v>
      </c>
      <c r="F6" s="140" t="s">
        <v>163</v>
      </c>
      <c r="G6" s="509"/>
      <c r="H6" s="509"/>
      <c r="I6" s="509"/>
    </row>
    <row r="7" spans="1:9" ht="22.5" customHeight="1">
      <c r="A7" s="509"/>
      <c r="B7" s="509" t="s">
        <v>192</v>
      </c>
      <c r="C7" s="509"/>
      <c r="D7" s="509"/>
      <c r="E7" s="139">
        <f>業務遂行状況!AI6</f>
        <v>0</v>
      </c>
      <c r="F7" s="140" t="s">
        <v>163</v>
      </c>
      <c r="G7" s="509"/>
      <c r="H7" s="509"/>
      <c r="I7" s="509"/>
    </row>
    <row r="8" spans="1:9" ht="22.5" customHeight="1">
      <c r="A8" s="509"/>
      <c r="B8" s="509" t="s">
        <v>178</v>
      </c>
      <c r="C8" s="509"/>
      <c r="D8" s="509"/>
      <c r="E8" s="139">
        <f>業務遂行状況!AI7</f>
        <v>60</v>
      </c>
      <c r="F8" s="140" t="s">
        <v>163</v>
      </c>
      <c r="G8" s="509"/>
      <c r="H8" s="509"/>
      <c r="I8" s="509"/>
    </row>
    <row r="9" spans="1:9" ht="22.5" customHeight="1">
      <c r="A9" s="509" t="s">
        <v>179</v>
      </c>
      <c r="B9" s="509" t="s">
        <v>193</v>
      </c>
      <c r="C9" s="509"/>
      <c r="D9" s="509"/>
      <c r="E9" s="139">
        <f>業務遂行状況!AI8</f>
        <v>0</v>
      </c>
      <c r="F9" s="140" t="s">
        <v>163</v>
      </c>
      <c r="G9" s="509"/>
      <c r="H9" s="509"/>
      <c r="I9" s="509"/>
    </row>
    <row r="10" spans="1:9" ht="22.5" customHeight="1">
      <c r="A10" s="509"/>
      <c r="B10" s="509" t="s">
        <v>198</v>
      </c>
      <c r="C10" s="509"/>
      <c r="D10" s="509"/>
      <c r="E10" s="139">
        <f>業務遂行状況!AI9</f>
        <v>1</v>
      </c>
      <c r="F10" s="140" t="s">
        <v>163</v>
      </c>
      <c r="G10" s="509"/>
      <c r="H10" s="509"/>
      <c r="I10" s="509"/>
    </row>
    <row r="11" spans="1:9" ht="22.5" customHeight="1">
      <c r="A11" s="509" t="s">
        <v>211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217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194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195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214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215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0" t="s">
        <v>232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216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210</v>
      </c>
      <c r="B22" s="509" t="s">
        <v>209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207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208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206</v>
      </c>
      <c r="B25" s="509" t="s">
        <v>203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204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202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205</v>
      </c>
      <c r="B28" s="509" t="s">
        <v>212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213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令和2年</v>
      </c>
      <c r="B1" s="509"/>
      <c r="C1" s="509"/>
      <c r="D1" s="509"/>
      <c r="E1" s="509" t="str">
        <f>曜日!C12</f>
        <v>8月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218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167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166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163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168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170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163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169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163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171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163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172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163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173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163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174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163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175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163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176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196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197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180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194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195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219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2020-08-13T08:42:31Z</dcterms:modified>
</cp:coreProperties>
</file>