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L12" i="13" l="1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<sst xmlns="http://schemas.openxmlformats.org/spreadsheetml/2006/main" count="8418" uniqueCount="327">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</sst>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5" t="s">
        <v>87</v>
      </c>
      <c r="AI1" s="286"/>
      <c r="AJ1" s="286"/>
      <c r="AK1" s="394"/>
      <c r="AL1" s="285" t="s">
        <v>125</v>
      </c>
      <c r="AM1" s="286"/>
      <c r="AN1" s="286"/>
      <c r="AO1" s="394"/>
      <c r="AP1" s="285" t="s">
        <v>126</v>
      </c>
      <c r="AQ1" s="286"/>
      <c r="AR1" s="28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</v>
      </c>
      <c r="Q3" s="406"/>
      <c r="R3" s="406"/>
      <c r="S3" s="408" t="s">
        <v>152</v>
      </c>
      <c r="T3" s="408" t="str">
        <f>曜日!D3</f>
        <v>土</v>
      </c>
      <c r="U3" s="408" t="s">
        <v>43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246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0</v>
      </c>
      <c r="L9" s="387"/>
      <c r="M9" s="387"/>
      <c r="N9" s="387">
        <v>3</v>
      </c>
      <c r="O9" s="387"/>
      <c r="P9" s="387"/>
      <c r="Q9" s="387">
        <v>6</v>
      </c>
      <c r="R9" s="387"/>
      <c r="S9" s="387"/>
      <c r="T9" s="387">
        <v>7</v>
      </c>
      <c r="U9" s="387"/>
      <c r="V9" s="387"/>
      <c r="W9" s="387">
        <v>21</v>
      </c>
      <c r="X9" s="387"/>
      <c r="Y9" s="387"/>
      <c r="Z9" s="387">
        <v>13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24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27</v>
      </c>
      <c r="L10" s="387"/>
      <c r="M10" s="387"/>
      <c r="N10" s="387">
        <v>15</v>
      </c>
      <c r="O10" s="387"/>
      <c r="P10" s="387"/>
      <c r="Q10" s="387">
        <v>16</v>
      </c>
      <c r="R10" s="387"/>
      <c r="S10" s="387"/>
      <c r="T10" s="387">
        <v>18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31</v>
      </c>
      <c r="AD10" s="387"/>
      <c r="AE10" s="387"/>
      <c r="AF10" s="387">
        <v>27</v>
      </c>
      <c r="AG10" s="387"/>
      <c r="AH10" s="387"/>
      <c r="AI10" s="387">
        <f>K10+Q10+W10+AC10</f>
        <v>74</v>
      </c>
      <c r="AJ10" s="387"/>
      <c r="AK10" s="387"/>
      <c r="AL10" s="387">
        <f>N10+T10+Z10+AF10</f>
        <v>60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2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2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18</v>
      </c>
      <c r="O12" s="387"/>
      <c r="P12" s="387"/>
      <c r="Q12" s="387">
        <f>Q9+Q10+Q11</f>
        <v>22</v>
      </c>
      <c r="R12" s="387"/>
      <c r="S12" s="387"/>
      <c r="T12" s="387">
        <f>SUM(T9:V11)</f>
        <v>25</v>
      </c>
      <c r="U12" s="387"/>
      <c r="V12" s="387"/>
      <c r="W12" s="387">
        <f>SUM(W9:Y11)</f>
        <v>21</v>
      </c>
      <c r="X12" s="387"/>
      <c r="Y12" s="387"/>
      <c r="Z12" s="387">
        <f>SUM(Z9:AB11)</f>
        <v>13</v>
      </c>
      <c r="AA12" s="387"/>
      <c r="AB12" s="387"/>
      <c r="AC12" s="387">
        <f>SUM(AC9:AE11)</f>
        <v>32</v>
      </c>
      <c r="AD12" s="387"/>
      <c r="AE12" s="387"/>
      <c r="AF12" s="387">
        <f>SUM(AF9:AH11)</f>
        <v>28</v>
      </c>
      <c r="AG12" s="387"/>
      <c r="AH12" s="387"/>
      <c r="AI12" s="387">
        <f>SUM(K12+Q12+W12+AC12)</f>
        <v>104</v>
      </c>
      <c r="AJ12" s="387"/>
      <c r="AK12" s="387"/>
      <c r="AL12" s="387">
        <f>SUM(N12+T12+Z12+AF12)</f>
        <v>84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9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9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9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9" ht="13.5" customHeight="1">
      <c r="A20" s="298"/>
      <c r="B20" s="299"/>
      <c r="C20" s="300"/>
      <c r="D20" s="388" t="s">
        <v>144</v>
      </c>
      <c r="E20" s="389"/>
      <c r="F20" s="392" t="s">
        <v>248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249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252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9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9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9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9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9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9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9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9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9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9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9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  <c r="AW31" s="202"/>
    </row>
    <row r="32" spans="1:49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  <c r="AW32" s="202"/>
    </row>
    <row r="33" spans="1:49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284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  <c r="AW33" s="202"/>
    </row>
    <row r="34" spans="1:49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  <c r="AW44" s="201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  <c r="AW45" s="201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</v>
      </c>
      <c r="Q3" s="406"/>
      <c r="R3" s="406"/>
      <c r="S3" s="408" t="s">
        <v>152</v>
      </c>
      <c r="T3" s="408" t="str">
        <f>曜日!D4</f>
        <v>日</v>
      </c>
      <c r="U3" s="408" t="s">
        <v>31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246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246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246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0</v>
      </c>
      <c r="L9" s="387"/>
      <c r="M9" s="387"/>
      <c r="N9" s="387">
        <v>3</v>
      </c>
      <c r="O9" s="387"/>
      <c r="P9" s="387"/>
      <c r="Q9" s="387">
        <v>6</v>
      </c>
      <c r="R9" s="387"/>
      <c r="S9" s="387"/>
      <c r="T9" s="387">
        <v>7</v>
      </c>
      <c r="U9" s="387"/>
      <c r="V9" s="387"/>
      <c r="W9" s="387">
        <v>21</v>
      </c>
      <c r="X9" s="387"/>
      <c r="Y9" s="387"/>
      <c r="Z9" s="387">
        <v>13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24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27</v>
      </c>
      <c r="L10" s="387"/>
      <c r="M10" s="387"/>
      <c r="N10" s="387">
        <v>15</v>
      </c>
      <c r="O10" s="387"/>
      <c r="P10" s="387"/>
      <c r="Q10" s="387">
        <v>16</v>
      </c>
      <c r="R10" s="387"/>
      <c r="S10" s="387"/>
      <c r="T10" s="387">
        <v>18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31</v>
      </c>
      <c r="AD10" s="387"/>
      <c r="AE10" s="387"/>
      <c r="AF10" s="387">
        <v>27</v>
      </c>
      <c r="AG10" s="387"/>
      <c r="AH10" s="387"/>
      <c r="AI10" s="387">
        <f>K10+Q10+W10+AC10</f>
        <v>74</v>
      </c>
      <c r="AJ10" s="387"/>
      <c r="AK10" s="387"/>
      <c r="AL10" s="387">
        <f>N10+T10+Z10+AF10</f>
        <v>60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2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2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18</v>
      </c>
      <c r="O12" s="387"/>
      <c r="P12" s="387"/>
      <c r="Q12" s="387">
        <f>Q9+Q10+Q11</f>
        <v>22</v>
      </c>
      <c r="R12" s="387"/>
      <c r="S12" s="387"/>
      <c r="T12" s="387">
        <f>SUM(T9:V11)</f>
        <v>25</v>
      </c>
      <c r="U12" s="387"/>
      <c r="V12" s="387"/>
      <c r="W12" s="387">
        <f>SUM(W9:Y11)</f>
        <v>21</v>
      </c>
      <c r="X12" s="387"/>
      <c r="Y12" s="387"/>
      <c r="Z12" s="387">
        <f>SUM(Z9:AB11)</f>
        <v>13</v>
      </c>
      <c r="AA12" s="387"/>
      <c r="AB12" s="387"/>
      <c r="AC12" s="387">
        <f>SUM(AC9:AE11)</f>
        <v>32</v>
      </c>
      <c r="AD12" s="387"/>
      <c r="AE12" s="387"/>
      <c r="AF12" s="387">
        <f>SUM(AF9:AH11)</f>
        <v>28</v>
      </c>
      <c r="AG12" s="387"/>
      <c r="AH12" s="387"/>
      <c r="AI12" s="387">
        <f>SUM(K12+Q12+W12+AC12)</f>
        <v>104</v>
      </c>
      <c r="AJ12" s="387"/>
      <c r="AK12" s="387"/>
      <c r="AL12" s="387">
        <f>SUM(N12+T12+Z12+AF12)</f>
        <v>84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3</v>
      </c>
      <c r="Q3" s="406"/>
      <c r="R3" s="406"/>
      <c r="S3" s="408" t="s">
        <v>152</v>
      </c>
      <c r="T3" s="408" t="str">
        <f>曜日!D5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246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0</v>
      </c>
      <c r="L9" s="387"/>
      <c r="M9" s="387"/>
      <c r="N9" s="387">
        <v>3</v>
      </c>
      <c r="O9" s="387"/>
      <c r="P9" s="387"/>
      <c r="Q9" s="387">
        <v>6</v>
      </c>
      <c r="R9" s="387"/>
      <c r="S9" s="387"/>
      <c r="T9" s="387">
        <v>7</v>
      </c>
      <c r="U9" s="387"/>
      <c r="V9" s="387"/>
      <c r="W9" s="387">
        <v>21</v>
      </c>
      <c r="X9" s="387"/>
      <c r="Y9" s="387"/>
      <c r="Z9" s="387">
        <v>13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24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26</v>
      </c>
      <c r="L10" s="387"/>
      <c r="M10" s="387"/>
      <c r="N10" s="387">
        <v>15</v>
      </c>
      <c r="O10" s="387"/>
      <c r="P10" s="387"/>
      <c r="Q10" s="387">
        <v>16</v>
      </c>
      <c r="R10" s="387"/>
      <c r="S10" s="387"/>
      <c r="T10" s="387">
        <v>18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74</v>
      </c>
      <c r="AJ10" s="387"/>
      <c r="AK10" s="387"/>
      <c r="AL10" s="387">
        <f>N10+T10+Z10+AF10</f>
        <v>59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18</v>
      </c>
      <c r="O12" s="387"/>
      <c r="P12" s="387"/>
      <c r="Q12" s="387">
        <f>Q9+Q10+Q11</f>
        <v>22</v>
      </c>
      <c r="R12" s="387"/>
      <c r="S12" s="387"/>
      <c r="T12" s="387">
        <f>SUM(T9:V11)</f>
        <v>25</v>
      </c>
      <c r="U12" s="387"/>
      <c r="V12" s="387"/>
      <c r="W12" s="387">
        <f>SUM(W9:Y11)</f>
        <v>21</v>
      </c>
      <c r="X12" s="387"/>
      <c r="Y12" s="387"/>
      <c r="Z12" s="387">
        <f>SUM(Z9:AB11)</f>
        <v>13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105</v>
      </c>
      <c r="AJ12" s="387"/>
      <c r="AK12" s="387"/>
      <c r="AL12" s="387">
        <f>SUM(N12+T12+Z12+AF12)</f>
        <v>83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268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269</v>
      </c>
      <c r="O15" s="357"/>
      <c r="P15" s="357"/>
      <c r="Q15" s="357"/>
      <c r="R15" s="357"/>
      <c r="S15" s="358"/>
      <c r="T15" s="356" t="s">
        <v>270</v>
      </c>
      <c r="U15" s="357"/>
      <c r="V15" s="357"/>
      <c r="W15" s="357"/>
      <c r="X15" s="358"/>
      <c r="Y15" s="356" t="s">
        <v>271</v>
      </c>
      <c r="Z15" s="357"/>
      <c r="AA15" s="357"/>
      <c r="AB15" s="357"/>
      <c r="AC15" s="358"/>
      <c r="AD15" s="356" t="s">
        <v>256</v>
      </c>
      <c r="AE15" s="357"/>
      <c r="AF15" s="357"/>
      <c r="AG15" s="357"/>
      <c r="AH15" s="357"/>
      <c r="AI15" s="357"/>
      <c r="AJ15" s="356" t="s">
        <v>272</v>
      </c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273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274</v>
      </c>
      <c r="O20" s="357"/>
      <c r="P20" s="357"/>
      <c r="Q20" s="357"/>
      <c r="R20" s="357"/>
      <c r="S20" s="358"/>
      <c r="T20" s="356" t="s">
        <v>255</v>
      </c>
      <c r="U20" s="357"/>
      <c r="V20" s="357"/>
      <c r="W20" s="357"/>
      <c r="X20" s="358"/>
      <c r="Y20" s="363" t="s">
        <v>275</v>
      </c>
      <c r="Z20" s="361"/>
      <c r="AA20" s="361"/>
      <c r="AB20" s="361"/>
      <c r="AC20" s="362"/>
      <c r="AD20" s="356" t="s">
        <v>276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277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274</v>
      </c>
      <c r="O25" s="357"/>
      <c r="P25" s="357"/>
      <c r="Q25" s="357"/>
      <c r="R25" s="357"/>
      <c r="S25" s="358"/>
      <c r="T25" s="356" t="s">
        <v>255</v>
      </c>
      <c r="U25" s="357"/>
      <c r="V25" s="357"/>
      <c r="W25" s="357"/>
      <c r="X25" s="358"/>
      <c r="Y25" s="363" t="s">
        <v>275</v>
      </c>
      <c r="Z25" s="361"/>
      <c r="AA25" s="361"/>
      <c r="AB25" s="361"/>
      <c r="AC25" s="362"/>
      <c r="AD25" s="356" t="s">
        <v>278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68" t="s">
        <v>283</v>
      </c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37</v>
      </c>
      <c r="Q3" s="406"/>
      <c r="R3" s="406"/>
      <c r="S3" s="408" t="s">
        <v>152</v>
      </c>
      <c r="T3" s="408" t="str">
        <f>曜日!D6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5</v>
      </c>
      <c r="R9" s="387"/>
      <c r="S9" s="387"/>
      <c r="T9" s="387">
        <v>8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25</v>
      </c>
      <c r="L10" s="387"/>
      <c r="M10" s="387"/>
      <c r="N10" s="387">
        <v>15</v>
      </c>
      <c r="O10" s="387"/>
      <c r="P10" s="387"/>
      <c r="Q10" s="387">
        <v>17</v>
      </c>
      <c r="R10" s="387"/>
      <c r="S10" s="387"/>
      <c r="T10" s="387">
        <v>18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31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59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30</v>
      </c>
      <c r="L12" s="387"/>
      <c r="M12" s="387"/>
      <c r="N12" s="387">
        <f>N9+N10+N11</f>
        <v>18</v>
      </c>
      <c r="O12" s="387"/>
      <c r="P12" s="387"/>
      <c r="Q12" s="387">
        <f>Q9+Q10+Q11</f>
        <v>22</v>
      </c>
      <c r="R12" s="387"/>
      <c r="S12" s="387"/>
      <c r="T12" s="387">
        <f>SUM(T9:V11)</f>
        <v>26</v>
      </c>
      <c r="U12" s="387"/>
      <c r="V12" s="387"/>
      <c r="W12" s="387">
        <f>SUM(W9:Y11)</f>
        <v>22</v>
      </c>
      <c r="X12" s="387"/>
      <c r="Y12" s="387"/>
      <c r="Z12" s="387">
        <f>SUM(Z9:AB11)</f>
        <v>12</v>
      </c>
      <c r="AA12" s="387"/>
      <c r="AB12" s="387"/>
      <c r="AC12" s="387">
        <f>SUM(AC9:AE11)</f>
        <v>32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83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48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59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249</v>
      </c>
      <c r="O15" s="357"/>
      <c r="P15" s="357"/>
      <c r="Q15" s="357"/>
      <c r="R15" s="357"/>
      <c r="S15" s="358"/>
      <c r="T15" s="356" t="s">
        <v>255</v>
      </c>
      <c r="U15" s="357"/>
      <c r="V15" s="357"/>
      <c r="W15" s="357"/>
      <c r="X15" s="358"/>
      <c r="Y15" s="356" t="s">
        <v>271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293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249</v>
      </c>
      <c r="O16" s="361"/>
      <c r="P16" s="361"/>
      <c r="Q16" s="361"/>
      <c r="R16" s="361"/>
      <c r="S16" s="362"/>
      <c r="T16" s="363" t="s">
        <v>267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 t="s">
        <v>294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295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274</v>
      </c>
      <c r="O20" s="357"/>
      <c r="P20" s="357"/>
      <c r="Q20" s="357"/>
      <c r="R20" s="357"/>
      <c r="S20" s="358"/>
      <c r="T20" s="356" t="s">
        <v>255</v>
      </c>
      <c r="U20" s="357"/>
      <c r="V20" s="357"/>
      <c r="W20" s="357"/>
      <c r="X20" s="358"/>
      <c r="Y20" s="363" t="s">
        <v>275</v>
      </c>
      <c r="Z20" s="361"/>
      <c r="AA20" s="361"/>
      <c r="AB20" s="361"/>
      <c r="AC20" s="362"/>
      <c r="AD20" s="356" t="s">
        <v>262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285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249</v>
      </c>
      <c r="O25" s="357"/>
      <c r="P25" s="357"/>
      <c r="Q25" s="357"/>
      <c r="R25" s="357"/>
      <c r="S25" s="358"/>
      <c r="T25" s="356" t="s">
        <v>255</v>
      </c>
      <c r="U25" s="357"/>
      <c r="V25" s="357"/>
      <c r="W25" s="357"/>
      <c r="X25" s="358"/>
      <c r="Y25" s="363" t="s">
        <v>271</v>
      </c>
      <c r="Z25" s="361"/>
      <c r="AA25" s="361"/>
      <c r="AB25" s="361"/>
      <c r="AC25" s="362"/>
      <c r="AD25" s="356" t="s">
        <v>287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286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249</v>
      </c>
      <c r="O26" s="361"/>
      <c r="P26" s="361"/>
      <c r="Q26" s="361"/>
      <c r="R26" s="361"/>
      <c r="S26" s="362"/>
      <c r="T26" s="363" t="s">
        <v>255</v>
      </c>
      <c r="U26" s="361"/>
      <c r="V26" s="361"/>
      <c r="W26" s="361"/>
      <c r="X26" s="362"/>
      <c r="Y26" s="363" t="s">
        <v>275</v>
      </c>
      <c r="Z26" s="361"/>
      <c r="AA26" s="361"/>
      <c r="AB26" s="361"/>
      <c r="AC26" s="362"/>
      <c r="AD26" s="363" t="s">
        <v>288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289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274</v>
      </c>
      <c r="O27" s="361"/>
      <c r="P27" s="361"/>
      <c r="Q27" s="361"/>
      <c r="R27" s="361"/>
      <c r="S27" s="362"/>
      <c r="T27" s="363" t="s">
        <v>250</v>
      </c>
      <c r="U27" s="361"/>
      <c r="V27" s="361"/>
      <c r="W27" s="361"/>
      <c r="X27" s="362"/>
      <c r="Y27" s="363" t="s">
        <v>271</v>
      </c>
      <c r="Z27" s="361"/>
      <c r="AA27" s="361"/>
      <c r="AB27" s="361"/>
      <c r="AC27" s="362"/>
      <c r="AD27" s="363" t="s">
        <v>290</v>
      </c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38</v>
      </c>
      <c r="Q3" s="406"/>
      <c r="R3" s="406"/>
      <c r="S3" s="408" t="s">
        <v>152</v>
      </c>
      <c r="T3" s="408" t="str">
        <f>曜日!D7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5</v>
      </c>
      <c r="R9" s="387"/>
      <c r="S9" s="387"/>
      <c r="T9" s="387">
        <v>8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190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20</v>
      </c>
      <c r="O12" s="387"/>
      <c r="P12" s="387"/>
      <c r="Q12" s="387">
        <f>Q9+Q10+Q11</f>
        <v>22</v>
      </c>
      <c r="R12" s="387"/>
      <c r="S12" s="387"/>
      <c r="T12" s="387">
        <f>SUM(T9:V11)</f>
        <v>25</v>
      </c>
      <c r="U12" s="387"/>
      <c r="V12" s="387"/>
      <c r="W12" s="387">
        <f>SUM(W9:Y11)</f>
        <v>22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84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273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274</v>
      </c>
      <c r="O15" s="357"/>
      <c r="P15" s="357"/>
      <c r="Q15" s="357"/>
      <c r="R15" s="357"/>
      <c r="S15" s="358"/>
      <c r="T15" s="356" t="s">
        <v>255</v>
      </c>
      <c r="U15" s="357"/>
      <c r="V15" s="357"/>
      <c r="W15" s="357"/>
      <c r="X15" s="358"/>
      <c r="Y15" s="356" t="s">
        <v>275</v>
      </c>
      <c r="Z15" s="357"/>
      <c r="AA15" s="357"/>
      <c r="AB15" s="357"/>
      <c r="AC15" s="358"/>
      <c r="AD15" s="356" t="s">
        <v>296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302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274</v>
      </c>
      <c r="O16" s="361"/>
      <c r="P16" s="361"/>
      <c r="Q16" s="361"/>
      <c r="R16" s="361"/>
      <c r="S16" s="362"/>
      <c r="T16" s="363" t="s">
        <v>270</v>
      </c>
      <c r="U16" s="361"/>
      <c r="V16" s="361"/>
      <c r="W16" s="361"/>
      <c r="X16" s="362"/>
      <c r="Y16" s="363" t="s">
        <v>275</v>
      </c>
      <c r="Z16" s="361"/>
      <c r="AA16" s="361"/>
      <c r="AB16" s="361"/>
      <c r="AC16" s="362"/>
      <c r="AD16" s="363" t="s">
        <v>265</v>
      </c>
      <c r="AE16" s="361"/>
      <c r="AF16" s="361"/>
      <c r="AG16" s="361"/>
      <c r="AH16" s="361"/>
      <c r="AI16" s="361"/>
      <c r="AJ16" s="363" t="s">
        <v>303</v>
      </c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297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274</v>
      </c>
      <c r="O20" s="357"/>
      <c r="P20" s="357"/>
      <c r="Q20" s="357"/>
      <c r="R20" s="357"/>
      <c r="S20" s="358"/>
      <c r="T20" s="356" t="s">
        <v>255</v>
      </c>
      <c r="U20" s="357"/>
      <c r="V20" s="357"/>
      <c r="W20" s="357"/>
      <c r="X20" s="358"/>
      <c r="Y20" s="363" t="s">
        <v>275</v>
      </c>
      <c r="Z20" s="361"/>
      <c r="AA20" s="361"/>
      <c r="AB20" s="361"/>
      <c r="AC20" s="362"/>
      <c r="AD20" s="356" t="s">
        <v>296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298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274</v>
      </c>
      <c r="O25" s="357"/>
      <c r="P25" s="357"/>
      <c r="Q25" s="357"/>
      <c r="R25" s="357"/>
      <c r="S25" s="358"/>
      <c r="T25" s="356" t="s">
        <v>255</v>
      </c>
      <c r="U25" s="357"/>
      <c r="V25" s="357"/>
      <c r="W25" s="357"/>
      <c r="X25" s="358"/>
      <c r="Y25" s="363" t="s">
        <v>275</v>
      </c>
      <c r="Z25" s="361"/>
      <c r="AA25" s="361"/>
      <c r="AB25" s="361"/>
      <c r="AC25" s="362"/>
      <c r="AD25" s="356" t="s">
        <v>299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301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274</v>
      </c>
      <c r="O26" s="361"/>
      <c r="P26" s="361"/>
      <c r="Q26" s="361"/>
      <c r="R26" s="361"/>
      <c r="S26" s="362"/>
      <c r="T26" s="363" t="s">
        <v>267</v>
      </c>
      <c r="U26" s="361"/>
      <c r="V26" s="361"/>
      <c r="W26" s="361"/>
      <c r="X26" s="362"/>
      <c r="Y26" s="363" t="s">
        <v>271</v>
      </c>
      <c r="Z26" s="361"/>
      <c r="AA26" s="361"/>
      <c r="AB26" s="361"/>
      <c r="AC26" s="362"/>
      <c r="AD26" s="363" t="s">
        <v>300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39</v>
      </c>
      <c r="Q3" s="406"/>
      <c r="R3" s="406"/>
      <c r="S3" s="408" t="s">
        <v>152</v>
      </c>
      <c r="T3" s="408" t="str">
        <f>曜日!D8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3</v>
      </c>
      <c r="O9" s="387"/>
      <c r="P9" s="387"/>
      <c r="Q9" s="387">
        <v>5</v>
      </c>
      <c r="R9" s="387"/>
      <c r="S9" s="387"/>
      <c r="T9" s="387">
        <v>8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31</v>
      </c>
      <c r="AJ9" s="387"/>
      <c r="AK9" s="387"/>
      <c r="AL9" s="387">
        <f>N9+T9+Z9+AF9</f>
        <v>24</v>
      </c>
      <c r="AM9" s="387"/>
      <c r="AN9" s="387"/>
      <c r="AO9" s="443">
        <f>AI13</f>
        <v>191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30</v>
      </c>
      <c r="L12" s="387"/>
      <c r="M12" s="387"/>
      <c r="N12" s="387">
        <f>N9+N10+N11</f>
        <v>20</v>
      </c>
      <c r="O12" s="387"/>
      <c r="P12" s="387"/>
      <c r="Q12" s="387">
        <f>Q9+Q10+Q11</f>
        <v>22</v>
      </c>
      <c r="R12" s="387"/>
      <c r="S12" s="387"/>
      <c r="T12" s="387">
        <f>SUM(T9:V11)</f>
        <v>25</v>
      </c>
      <c r="U12" s="387"/>
      <c r="V12" s="387"/>
      <c r="W12" s="387">
        <f>SUM(W9:Y11)</f>
        <v>22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107</v>
      </c>
      <c r="AJ12" s="387"/>
      <c r="AK12" s="387"/>
      <c r="AL12" s="387">
        <f>SUM(N12+T12+Z12+AF12)</f>
        <v>84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50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191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304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249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40</v>
      </c>
      <c r="Q3" s="406"/>
      <c r="R3" s="406"/>
      <c r="S3" s="408" t="s">
        <v>152</v>
      </c>
      <c r="T3" s="408" t="str">
        <f>曜日!D9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3</v>
      </c>
      <c r="O9" s="387"/>
      <c r="P9" s="387"/>
      <c r="Q9" s="387">
        <v>4</v>
      </c>
      <c r="R9" s="387"/>
      <c r="S9" s="387"/>
      <c r="T9" s="387">
        <v>8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190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17</v>
      </c>
      <c r="O10" s="387"/>
      <c r="P10" s="387"/>
      <c r="Q10" s="387">
        <v>18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20</v>
      </c>
      <c r="O12" s="387"/>
      <c r="P12" s="387"/>
      <c r="Q12" s="387">
        <f>Q9+Q10+Q11</f>
        <v>22</v>
      </c>
      <c r="R12" s="387"/>
      <c r="S12" s="387"/>
      <c r="T12" s="387">
        <f>SUM(T9:V11)</f>
        <v>25</v>
      </c>
      <c r="U12" s="387"/>
      <c r="V12" s="387"/>
      <c r="W12" s="387">
        <f>SUM(W9:Y11)</f>
        <v>22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84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308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274</v>
      </c>
      <c r="O15" s="357"/>
      <c r="P15" s="357"/>
      <c r="Q15" s="357"/>
      <c r="R15" s="357"/>
      <c r="S15" s="358"/>
      <c r="T15" s="356" t="s">
        <v>267</v>
      </c>
      <c r="U15" s="357"/>
      <c r="V15" s="357"/>
      <c r="W15" s="357"/>
      <c r="X15" s="358"/>
      <c r="Y15" s="356" t="s">
        <v>275</v>
      </c>
      <c r="Z15" s="357"/>
      <c r="AA15" s="357"/>
      <c r="AB15" s="357"/>
      <c r="AC15" s="358"/>
      <c r="AD15" s="356" t="s">
        <v>265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 ht="13.5" customHeight="1">
      <c r="A20" s="298"/>
      <c r="B20" s="299"/>
      <c r="C20" s="300"/>
      <c r="D20" s="388" t="s">
        <v>144</v>
      </c>
      <c r="E20" s="389"/>
      <c r="F20" s="392" t="s">
        <v>305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274</v>
      </c>
      <c r="O20" s="357"/>
      <c r="P20" s="357"/>
      <c r="Q20" s="357"/>
      <c r="R20" s="357"/>
      <c r="S20" s="358"/>
      <c r="T20" s="356" t="s">
        <v>267</v>
      </c>
      <c r="U20" s="357"/>
      <c r="V20" s="357"/>
      <c r="W20" s="357"/>
      <c r="X20" s="358"/>
      <c r="Y20" s="363" t="s">
        <v>275</v>
      </c>
      <c r="Z20" s="361"/>
      <c r="AA20" s="361"/>
      <c r="AB20" s="361"/>
      <c r="AC20" s="362"/>
      <c r="AD20" s="356" t="s">
        <v>276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306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249</v>
      </c>
      <c r="O21" s="361"/>
      <c r="P21" s="361"/>
      <c r="Q21" s="361"/>
      <c r="R21" s="361"/>
      <c r="S21" s="362"/>
      <c r="T21" s="363" t="s">
        <v>250</v>
      </c>
      <c r="U21" s="361"/>
      <c r="V21" s="361"/>
      <c r="W21" s="361"/>
      <c r="X21" s="362"/>
      <c r="Y21" s="363" t="s">
        <v>271</v>
      </c>
      <c r="Z21" s="361"/>
      <c r="AA21" s="361"/>
      <c r="AB21" s="361"/>
      <c r="AC21" s="362"/>
      <c r="AD21" s="363" t="s">
        <v>252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307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249</v>
      </c>
      <c r="O25" s="357"/>
      <c r="P25" s="357"/>
      <c r="Q25" s="357"/>
      <c r="R25" s="357"/>
      <c r="S25" s="358"/>
      <c r="T25" s="356" t="s">
        <v>270</v>
      </c>
      <c r="U25" s="357"/>
      <c r="V25" s="357"/>
      <c r="W25" s="357"/>
      <c r="X25" s="358"/>
      <c r="Y25" s="363" t="s">
        <v>271</v>
      </c>
      <c r="Z25" s="361"/>
      <c r="AA25" s="361"/>
      <c r="AB25" s="361"/>
      <c r="AC25" s="362"/>
      <c r="AD25" s="356" t="s">
        <v>287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309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274</v>
      </c>
      <c r="O26" s="361"/>
      <c r="P26" s="361"/>
      <c r="Q26" s="361"/>
      <c r="R26" s="361"/>
      <c r="S26" s="362"/>
      <c r="T26" s="363" t="s">
        <v>255</v>
      </c>
      <c r="U26" s="361"/>
      <c r="V26" s="361"/>
      <c r="W26" s="361"/>
      <c r="X26" s="362"/>
      <c r="Y26" s="363" t="s">
        <v>275</v>
      </c>
      <c r="Z26" s="361"/>
      <c r="AA26" s="361"/>
      <c r="AB26" s="361"/>
      <c r="AC26" s="362"/>
      <c r="AD26" s="363" t="s">
        <v>278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310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274</v>
      </c>
      <c r="O27" s="361"/>
      <c r="P27" s="361"/>
      <c r="Q27" s="361"/>
      <c r="R27" s="361"/>
      <c r="S27" s="362"/>
      <c r="T27" s="363" t="s">
        <v>250</v>
      </c>
      <c r="U27" s="361"/>
      <c r="V27" s="361"/>
      <c r="W27" s="361"/>
      <c r="X27" s="362"/>
      <c r="Y27" s="363" t="s">
        <v>251</v>
      </c>
      <c r="Z27" s="361"/>
      <c r="AA27" s="361"/>
      <c r="AB27" s="361"/>
      <c r="AC27" s="362"/>
      <c r="AD27" s="363" t="s">
        <v>290</v>
      </c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4</v>
      </c>
      <c r="Q3" s="406"/>
      <c r="R3" s="406"/>
      <c r="S3" s="408" t="s">
        <v>152</v>
      </c>
      <c r="T3" s="408" t="str">
        <f>曜日!D3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246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246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3</v>
      </c>
      <c r="O9" s="387"/>
      <c r="P9" s="387"/>
      <c r="Q9" s="387">
        <v>3</v>
      </c>
      <c r="R9" s="387"/>
      <c r="S9" s="387"/>
      <c r="T9" s="387">
        <v>8</v>
      </c>
      <c r="U9" s="387"/>
      <c r="V9" s="387"/>
      <c r="W9" s="387">
        <v>23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191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61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21</v>
      </c>
      <c r="O12" s="387"/>
      <c r="P12" s="387"/>
      <c r="Q12" s="387">
        <f>Q9+Q10+Q11</f>
        <v>21</v>
      </c>
      <c r="R12" s="387"/>
      <c r="S12" s="387"/>
      <c r="T12" s="387">
        <f>SUM(T9:V11)</f>
        <v>25</v>
      </c>
      <c r="U12" s="387"/>
      <c r="V12" s="387"/>
      <c r="W12" s="387">
        <f>SUM(W9:Y11)</f>
        <v>23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85</v>
      </c>
      <c r="AM12" s="387"/>
      <c r="AN12" s="387"/>
      <c r="AO12" s="448" t="s">
        <v>247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50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191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319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274</v>
      </c>
      <c r="O15" s="357"/>
      <c r="P15" s="357"/>
      <c r="Q15" s="357"/>
      <c r="R15" s="357"/>
      <c r="S15" s="358"/>
      <c r="T15" s="356" t="s">
        <v>255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256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311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249</v>
      </c>
      <c r="O25" s="357"/>
      <c r="P25" s="357"/>
      <c r="Q25" s="357"/>
      <c r="R25" s="357"/>
      <c r="S25" s="358"/>
      <c r="T25" s="356" t="s">
        <v>267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 t="s">
        <v>312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5</v>
      </c>
      <c r="Q3" s="406"/>
      <c r="R3" s="406"/>
      <c r="S3" s="408" t="s">
        <v>152</v>
      </c>
      <c r="T3" s="408" t="str">
        <f>曜日!D4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271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246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246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246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3</v>
      </c>
      <c r="O9" s="387"/>
      <c r="P9" s="387"/>
      <c r="Q9" s="387">
        <v>3</v>
      </c>
      <c r="R9" s="387"/>
      <c r="S9" s="387"/>
      <c r="T9" s="387">
        <v>8</v>
      </c>
      <c r="U9" s="387"/>
      <c r="V9" s="387"/>
      <c r="W9" s="387">
        <v>23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191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61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21</v>
      </c>
      <c r="O12" s="387"/>
      <c r="P12" s="387"/>
      <c r="Q12" s="387">
        <f>Q9+Q10+Q11</f>
        <v>21</v>
      </c>
      <c r="R12" s="387"/>
      <c r="S12" s="387"/>
      <c r="T12" s="387">
        <f>SUM(T9:V11)</f>
        <v>25</v>
      </c>
      <c r="U12" s="387"/>
      <c r="V12" s="387"/>
      <c r="W12" s="387">
        <f>SUM(W9:Y11)</f>
        <v>23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85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50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191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6</v>
      </c>
      <c r="Q3" s="406"/>
      <c r="R3" s="406"/>
      <c r="S3" s="408" t="s">
        <v>152</v>
      </c>
      <c r="T3" s="408" t="str">
        <f>曜日!D5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271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246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2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23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191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61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29</v>
      </c>
      <c r="L12" s="387"/>
      <c r="M12" s="387"/>
      <c r="N12" s="387">
        <f>N9+N10+N11</f>
        <v>20</v>
      </c>
      <c r="O12" s="387"/>
      <c r="P12" s="387"/>
      <c r="Q12" s="387">
        <f>Q9+Q10+Q11</f>
        <v>21</v>
      </c>
      <c r="R12" s="387"/>
      <c r="S12" s="387"/>
      <c r="T12" s="387">
        <f>SUM(T9:V11)</f>
        <v>26</v>
      </c>
      <c r="U12" s="387"/>
      <c r="V12" s="387"/>
      <c r="W12" s="387">
        <f>SUM(W9:Y11)</f>
        <v>23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85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191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313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249</v>
      </c>
      <c r="O25" s="357"/>
      <c r="P25" s="357"/>
      <c r="Q25" s="357"/>
      <c r="R25" s="357"/>
      <c r="S25" s="358"/>
      <c r="T25" s="356" t="s">
        <v>267</v>
      </c>
      <c r="U25" s="357"/>
      <c r="V25" s="357"/>
      <c r="W25" s="357"/>
      <c r="X25" s="358"/>
      <c r="Y25" s="363" t="s">
        <v>271</v>
      </c>
      <c r="Z25" s="361"/>
      <c r="AA25" s="361"/>
      <c r="AB25" s="361"/>
      <c r="AC25" s="362"/>
      <c r="AD25" s="356" t="s">
        <v>314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7</v>
      </c>
      <c r="Q3" s="406"/>
      <c r="R3" s="406"/>
      <c r="S3" s="408" t="s">
        <v>152</v>
      </c>
      <c r="T3" s="408" t="str">
        <f>曜日!D6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271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2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23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24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17</v>
      </c>
      <c r="O10" s="387"/>
      <c r="P10" s="387"/>
      <c r="Q10" s="387">
        <v>18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32</v>
      </c>
      <c r="AD10" s="387"/>
      <c r="AE10" s="387"/>
      <c r="AF10" s="387">
        <v>26</v>
      </c>
      <c r="AG10" s="387"/>
      <c r="AH10" s="387"/>
      <c r="AI10" s="387">
        <f>K10+Q10+W10+AC10</f>
        <v>73</v>
      </c>
      <c r="AJ10" s="387"/>
      <c r="AK10" s="387"/>
      <c r="AL10" s="387">
        <f>N10+T10+Z10+AF10</f>
        <v>60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28</v>
      </c>
      <c r="L12" s="387"/>
      <c r="M12" s="387"/>
      <c r="N12" s="387">
        <f>N9+N10+N11</f>
        <v>19</v>
      </c>
      <c r="O12" s="387"/>
      <c r="P12" s="387"/>
      <c r="Q12" s="387">
        <f>Q9+Q10+Q11</f>
        <v>21</v>
      </c>
      <c r="R12" s="387"/>
      <c r="S12" s="387"/>
      <c r="T12" s="387">
        <f>SUM(T9:V11)</f>
        <v>26</v>
      </c>
      <c r="U12" s="387"/>
      <c r="V12" s="387"/>
      <c r="W12" s="387">
        <f>SUM(W9:Y11)</f>
        <v>23</v>
      </c>
      <c r="X12" s="387"/>
      <c r="Y12" s="387"/>
      <c r="Z12" s="387">
        <f>SUM(Z9:AB11)</f>
        <v>12</v>
      </c>
      <c r="AA12" s="387"/>
      <c r="AB12" s="387"/>
      <c r="AC12" s="387">
        <f>SUM(AC9:AE11)</f>
        <v>33</v>
      </c>
      <c r="AD12" s="387"/>
      <c r="AE12" s="387"/>
      <c r="AF12" s="387">
        <f>SUM(AF9:AH11)</f>
        <v>27</v>
      </c>
      <c r="AG12" s="387"/>
      <c r="AH12" s="387"/>
      <c r="AI12" s="387">
        <f>SUM(K12+Q12+W12+AC12)</f>
        <v>105</v>
      </c>
      <c r="AJ12" s="387"/>
      <c r="AK12" s="387"/>
      <c r="AL12" s="387">
        <f>SUM(N12+T12+Z12+AF12)</f>
        <v>84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315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249</v>
      </c>
      <c r="O15" s="357"/>
      <c r="P15" s="357"/>
      <c r="Q15" s="357"/>
      <c r="R15" s="357"/>
      <c r="S15" s="358"/>
      <c r="T15" s="356" t="s">
        <v>267</v>
      </c>
      <c r="U15" s="357"/>
      <c r="V15" s="357"/>
      <c r="W15" s="357"/>
      <c r="X15" s="358"/>
      <c r="Y15" s="356" t="s">
        <v>271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316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249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317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249</v>
      </c>
      <c r="O21" s="361"/>
      <c r="P21" s="361"/>
      <c r="Q21" s="361"/>
      <c r="R21" s="361"/>
      <c r="S21" s="362"/>
      <c r="T21" s="363" t="s">
        <v>267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294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 t="s">
        <v>318</v>
      </c>
      <c r="G22" s="361"/>
      <c r="H22" s="361"/>
      <c r="I22" s="361"/>
      <c r="J22" s="361"/>
      <c r="K22" s="361"/>
      <c r="L22" s="361" t="s">
        <v>153</v>
      </c>
      <c r="M22" s="362"/>
      <c r="N22" s="363" t="s">
        <v>274</v>
      </c>
      <c r="O22" s="361"/>
      <c r="P22" s="361"/>
      <c r="Q22" s="361"/>
      <c r="R22" s="361"/>
      <c r="S22" s="362"/>
      <c r="T22" s="363" t="s">
        <v>255</v>
      </c>
      <c r="U22" s="361"/>
      <c r="V22" s="361"/>
      <c r="W22" s="361"/>
      <c r="X22" s="362"/>
      <c r="Y22" s="363" t="s">
        <v>251</v>
      </c>
      <c r="Z22" s="361"/>
      <c r="AA22" s="361"/>
      <c r="AB22" s="361"/>
      <c r="AC22" s="362"/>
      <c r="AD22" s="363" t="s">
        <v>256</v>
      </c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268</v>
      </c>
      <c r="E35" s="244"/>
      <c r="F35" s="244"/>
      <c r="G35" s="244"/>
      <c r="H35" s="244"/>
      <c r="I35" s="361" t="s">
        <v>153</v>
      </c>
      <c r="J35" s="362"/>
      <c r="K35" s="356" t="s">
        <v>261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282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 t="s">
        <v>321</v>
      </c>
      <c r="E36" s="244"/>
      <c r="F36" s="244"/>
      <c r="G36" s="244"/>
      <c r="H36" s="244"/>
      <c r="I36" s="361" t="s">
        <v>153</v>
      </c>
      <c r="J36" s="362"/>
      <c r="K36" s="356" t="s">
        <v>267</v>
      </c>
      <c r="L36" s="357"/>
      <c r="M36" s="357"/>
      <c r="N36" s="357"/>
      <c r="O36" s="358"/>
      <c r="P36" s="363" t="s">
        <v>256</v>
      </c>
      <c r="Q36" s="361"/>
      <c r="R36" s="361"/>
      <c r="S36" s="370" t="s">
        <v>263</v>
      </c>
      <c r="T36" s="371"/>
      <c r="U36" s="371"/>
      <c r="V36" s="371"/>
      <c r="W36" s="372"/>
      <c r="X36" s="377" t="s">
        <v>279</v>
      </c>
      <c r="Y36" s="378"/>
      <c r="Z36" s="378"/>
      <c r="AA36" s="378"/>
      <c r="AB36" s="379"/>
      <c r="AC36" s="377" t="s">
        <v>127</v>
      </c>
      <c r="AD36" s="378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468" t="s">
        <v>322</v>
      </c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AI36" sqref="AI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8</v>
      </c>
      <c r="Q3" s="406"/>
      <c r="R3" s="406"/>
      <c r="S3" s="408" t="s">
        <v>152</v>
      </c>
      <c r="T3" s="408" t="str">
        <f>曜日!D7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271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245</v>
      </c>
      <c r="Q5" s="432"/>
      <c r="R5" s="432"/>
      <c r="S5" s="432"/>
      <c r="T5" s="432" t="s">
        <v>234</v>
      </c>
      <c r="U5" s="432"/>
      <c r="V5" s="432"/>
      <c r="W5" s="432"/>
      <c r="X5" s="433"/>
      <c r="Y5" s="437" t="s">
        <v>245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245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2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23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24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17</v>
      </c>
      <c r="O10" s="387"/>
      <c r="P10" s="387"/>
      <c r="Q10" s="387">
        <v>18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33</v>
      </c>
      <c r="AD10" s="387"/>
      <c r="AE10" s="387"/>
      <c r="AF10" s="387">
        <v>25</v>
      </c>
      <c r="AG10" s="387"/>
      <c r="AH10" s="387"/>
      <c r="AI10" s="387">
        <f>K10+Q10+W10+AC10</f>
        <v>74</v>
      </c>
      <c r="AJ10" s="387"/>
      <c r="AK10" s="387"/>
      <c r="AL10" s="387">
        <f>N10+T10+Z10+AF10</f>
        <v>59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3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3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28</v>
      </c>
      <c r="L12" s="387"/>
      <c r="M12" s="387"/>
      <c r="N12" s="387">
        <f>N9+N10+N11</f>
        <v>19</v>
      </c>
      <c r="O12" s="387"/>
      <c r="P12" s="387"/>
      <c r="Q12" s="387">
        <f>Q9+Q10+Q11</f>
        <v>21</v>
      </c>
      <c r="R12" s="387"/>
      <c r="S12" s="387"/>
      <c r="T12" s="387">
        <f>SUM(T9:V11)</f>
        <v>26</v>
      </c>
      <c r="U12" s="387"/>
      <c r="V12" s="387"/>
      <c r="W12" s="387">
        <f>SUM(W9:Y11)</f>
        <v>23</v>
      </c>
      <c r="X12" s="387"/>
      <c r="Y12" s="387"/>
      <c r="Z12" s="387">
        <f>SUM(Z9:AB11)</f>
        <v>12</v>
      </c>
      <c r="AA12" s="387"/>
      <c r="AB12" s="387"/>
      <c r="AC12" s="387">
        <f>SUM(AC9:AE11)</f>
        <v>34</v>
      </c>
      <c r="AD12" s="387"/>
      <c r="AE12" s="387"/>
      <c r="AF12" s="387">
        <f>SUM(AF9:AH11)</f>
        <v>26</v>
      </c>
      <c r="AG12" s="387"/>
      <c r="AH12" s="387"/>
      <c r="AI12" s="387">
        <f>SUM(K12+Q12+W12+AC12)</f>
        <v>106</v>
      </c>
      <c r="AJ12" s="387"/>
      <c r="AK12" s="387"/>
      <c r="AL12" s="387">
        <f>SUM(N12+T12+Z12+AF12)</f>
        <v>83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47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320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323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275</v>
      </c>
      <c r="Z15" s="357"/>
      <c r="AA15" s="357"/>
      <c r="AB15" s="357"/>
      <c r="AC15" s="358"/>
      <c r="AD15" s="356" t="s">
        <v>265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326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274</v>
      </c>
      <c r="O20" s="357"/>
      <c r="P20" s="357"/>
      <c r="Q20" s="357"/>
      <c r="R20" s="357"/>
      <c r="S20" s="358"/>
      <c r="T20" s="356" t="s">
        <v>270</v>
      </c>
      <c r="U20" s="357"/>
      <c r="V20" s="357"/>
      <c r="W20" s="357"/>
      <c r="X20" s="358"/>
      <c r="Y20" s="363" t="s">
        <v>275</v>
      </c>
      <c r="Z20" s="361"/>
      <c r="AA20" s="361"/>
      <c r="AB20" s="361"/>
      <c r="AC20" s="362"/>
      <c r="AD20" s="356" t="s">
        <v>262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274</v>
      </c>
      <c r="O25" s="357"/>
      <c r="P25" s="357"/>
      <c r="Q25" s="357"/>
      <c r="R25" s="357"/>
      <c r="S25" s="358"/>
      <c r="T25" s="356" t="s">
        <v>267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 t="s">
        <v>325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253</v>
      </c>
      <c r="E31" s="242"/>
      <c r="F31" s="242"/>
      <c r="G31" s="242"/>
      <c r="H31" s="242"/>
      <c r="I31" s="357" t="s">
        <v>254</v>
      </c>
      <c r="J31" s="358"/>
      <c r="K31" s="356" t="s">
        <v>255</v>
      </c>
      <c r="L31" s="357"/>
      <c r="M31" s="357"/>
      <c r="N31" s="357"/>
      <c r="O31" s="358"/>
      <c r="P31" s="356" t="s">
        <v>256</v>
      </c>
      <c r="Q31" s="357"/>
      <c r="R31" s="357"/>
      <c r="S31" s="473" t="s">
        <v>257</v>
      </c>
      <c r="T31" s="474"/>
      <c r="U31" s="474"/>
      <c r="V31" s="474"/>
      <c r="W31" s="475"/>
      <c r="X31" s="476" t="s">
        <v>257</v>
      </c>
      <c r="Y31" s="477"/>
      <c r="Z31" s="477"/>
      <c r="AA31" s="477"/>
      <c r="AB31" s="478"/>
      <c r="AC31" s="476" t="s">
        <v>258</v>
      </c>
      <c r="AD31" s="47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260</v>
      </c>
      <c r="E32" s="244"/>
      <c r="F32" s="244"/>
      <c r="G32" s="244"/>
      <c r="H32" s="244"/>
      <c r="I32" s="361" t="s">
        <v>254</v>
      </c>
      <c r="J32" s="362"/>
      <c r="K32" s="356" t="s">
        <v>261</v>
      </c>
      <c r="L32" s="357"/>
      <c r="M32" s="357"/>
      <c r="N32" s="357"/>
      <c r="O32" s="358"/>
      <c r="P32" s="363" t="s">
        <v>262</v>
      </c>
      <c r="Q32" s="361"/>
      <c r="R32" s="361"/>
      <c r="S32" s="370" t="s">
        <v>263</v>
      </c>
      <c r="T32" s="371"/>
      <c r="U32" s="371"/>
      <c r="V32" s="371"/>
      <c r="W32" s="372"/>
      <c r="X32" s="377" t="s">
        <v>263</v>
      </c>
      <c r="Y32" s="378"/>
      <c r="Z32" s="378"/>
      <c r="AA32" s="378"/>
      <c r="AB32" s="379"/>
      <c r="AC32" s="377" t="s">
        <v>258</v>
      </c>
      <c r="AD32" s="37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254</v>
      </c>
      <c r="J33" s="362"/>
      <c r="K33" s="356" t="s">
        <v>261</v>
      </c>
      <c r="L33" s="357"/>
      <c r="M33" s="357"/>
      <c r="N33" s="357"/>
      <c r="O33" s="358"/>
      <c r="P33" s="363" t="s">
        <v>265</v>
      </c>
      <c r="Q33" s="361"/>
      <c r="R33" s="361"/>
      <c r="S33" s="370" t="s">
        <v>263</v>
      </c>
      <c r="T33" s="371"/>
      <c r="U33" s="371"/>
      <c r="V33" s="371"/>
      <c r="W33" s="372"/>
      <c r="X33" s="377" t="s">
        <v>263</v>
      </c>
      <c r="Y33" s="378"/>
      <c r="Z33" s="378"/>
      <c r="AA33" s="378"/>
      <c r="AB33" s="379"/>
      <c r="AC33" s="377" t="s">
        <v>280</v>
      </c>
      <c r="AD33" s="37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266</v>
      </c>
      <c r="E34" s="244"/>
      <c r="F34" s="244"/>
      <c r="G34" s="244"/>
      <c r="H34" s="244"/>
      <c r="I34" s="361" t="s">
        <v>153</v>
      </c>
      <c r="J34" s="362"/>
      <c r="K34" s="356" t="s">
        <v>267</v>
      </c>
      <c r="L34" s="357"/>
      <c r="M34" s="357"/>
      <c r="N34" s="357"/>
      <c r="O34" s="358"/>
      <c r="P34" s="363" t="s">
        <v>256</v>
      </c>
      <c r="Q34" s="361"/>
      <c r="R34" s="361"/>
      <c r="S34" s="370" t="s">
        <v>263</v>
      </c>
      <c r="T34" s="371"/>
      <c r="U34" s="371"/>
      <c r="V34" s="371"/>
      <c r="W34" s="372"/>
      <c r="X34" s="377" t="s">
        <v>263</v>
      </c>
      <c r="Y34" s="378"/>
      <c r="Z34" s="378"/>
      <c r="AA34" s="378"/>
      <c r="AB34" s="379"/>
      <c r="AC34" s="377" t="s">
        <v>281</v>
      </c>
      <c r="AD34" s="37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 t="s">
        <v>321</v>
      </c>
      <c r="E35" s="244"/>
      <c r="F35" s="244"/>
      <c r="G35" s="244"/>
      <c r="H35" s="244"/>
      <c r="I35" s="361" t="s">
        <v>153</v>
      </c>
      <c r="J35" s="362"/>
      <c r="K35" s="356" t="s">
        <v>267</v>
      </c>
      <c r="L35" s="357"/>
      <c r="M35" s="357"/>
      <c r="N35" s="357"/>
      <c r="O35" s="358"/>
      <c r="P35" s="363" t="s">
        <v>256</v>
      </c>
      <c r="Q35" s="361"/>
      <c r="R35" s="361"/>
      <c r="S35" s="370" t="s">
        <v>263</v>
      </c>
      <c r="T35" s="371"/>
      <c r="U35" s="371"/>
      <c r="V35" s="371"/>
      <c r="W35" s="372"/>
      <c r="X35" s="377" t="s">
        <v>279</v>
      </c>
      <c r="Y35" s="378"/>
      <c r="Z35" s="378"/>
      <c r="AA35" s="378"/>
      <c r="AB35" s="379"/>
      <c r="AC35" s="377" t="s">
        <v>127</v>
      </c>
      <c r="AD35" s="378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9</v>
      </c>
      <c r="Q3" s="406"/>
      <c r="R3" s="406"/>
      <c r="S3" s="408" t="s">
        <v>152</v>
      </c>
      <c r="T3" s="408" t="str">
        <f>曜日!D8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10</v>
      </c>
      <c r="Q3" s="406"/>
      <c r="R3" s="406"/>
      <c r="S3" s="408" t="s">
        <v>152</v>
      </c>
      <c r="T3" s="408" t="str">
        <f>曜日!D9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11</v>
      </c>
      <c r="Q3" s="406"/>
      <c r="R3" s="406"/>
      <c r="S3" s="408" t="s">
        <v>152</v>
      </c>
      <c r="T3" s="408" t="str">
        <f>曜日!D3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12</v>
      </c>
      <c r="Q3" s="406"/>
      <c r="R3" s="406"/>
      <c r="S3" s="408" t="s">
        <v>152</v>
      </c>
      <c r="T3" s="408" t="str">
        <f>曜日!D4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13</v>
      </c>
      <c r="Q3" s="406"/>
      <c r="R3" s="406"/>
      <c r="S3" s="408" t="s">
        <v>152</v>
      </c>
      <c r="T3" s="408" t="str">
        <f>曜日!D5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14</v>
      </c>
      <c r="Q3" s="406"/>
      <c r="R3" s="406"/>
      <c r="S3" s="408" t="s">
        <v>152</v>
      </c>
      <c r="T3" s="408" t="str">
        <f>曜日!D6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15</v>
      </c>
      <c r="Q3" s="406"/>
      <c r="R3" s="406"/>
      <c r="S3" s="408" t="s">
        <v>152</v>
      </c>
      <c r="T3" s="408" t="str">
        <f>曜日!D7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16</v>
      </c>
      <c r="Q3" s="406"/>
      <c r="R3" s="406"/>
      <c r="S3" s="408" t="s">
        <v>152</v>
      </c>
      <c r="T3" s="408" t="str">
        <f>曜日!D8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17</v>
      </c>
      <c r="Q3" s="406"/>
      <c r="R3" s="406"/>
      <c r="S3" s="408" t="s">
        <v>152</v>
      </c>
      <c r="T3" s="408" t="str">
        <f>曜日!D9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18</v>
      </c>
      <c r="Q3" s="406"/>
      <c r="R3" s="406"/>
      <c r="S3" s="408" t="s">
        <v>152</v>
      </c>
      <c r="T3" s="408" t="str">
        <f>曜日!D3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19</v>
      </c>
      <c r="Q3" s="406"/>
      <c r="R3" s="406"/>
      <c r="S3" s="408" t="s">
        <v>152</v>
      </c>
      <c r="T3" s="408" t="str">
        <f>曜日!D4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20</v>
      </c>
      <c r="Q3" s="406"/>
      <c r="R3" s="406"/>
      <c r="S3" s="408" t="s">
        <v>152</v>
      </c>
      <c r="T3" s="408" t="str">
        <f>曜日!D5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21</v>
      </c>
      <c r="Q3" s="406"/>
      <c r="R3" s="406"/>
      <c r="S3" s="408" t="s">
        <v>152</v>
      </c>
      <c r="T3" s="408" t="str">
        <f>曜日!D6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22</v>
      </c>
      <c r="Q3" s="406"/>
      <c r="R3" s="406"/>
      <c r="S3" s="408" t="s">
        <v>152</v>
      </c>
      <c r="T3" s="408" t="str">
        <f>曜日!D7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23</v>
      </c>
      <c r="Q3" s="406"/>
      <c r="R3" s="406"/>
      <c r="S3" s="408" t="s">
        <v>152</v>
      </c>
      <c r="T3" s="408" t="str">
        <f>曜日!D8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24</v>
      </c>
      <c r="Q3" s="406"/>
      <c r="R3" s="406"/>
      <c r="S3" s="408" t="s">
        <v>152</v>
      </c>
      <c r="T3" s="408" t="str">
        <f>曜日!D9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25</v>
      </c>
      <c r="Q3" s="406"/>
      <c r="R3" s="406"/>
      <c r="S3" s="408" t="s">
        <v>152</v>
      </c>
      <c r="T3" s="408" t="str">
        <f>曜日!D3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26</v>
      </c>
      <c r="Q3" s="406"/>
      <c r="R3" s="406"/>
      <c r="S3" s="408" t="s">
        <v>152</v>
      </c>
      <c r="T3" s="408" t="str">
        <f>曜日!D4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8月</v>
      </c>
      <c r="N3" s="406"/>
      <c r="O3" s="406"/>
      <c r="P3" s="406" t="s">
        <v>27</v>
      </c>
      <c r="Q3" s="406"/>
      <c r="R3" s="406"/>
      <c r="S3" s="408" t="s">
        <v>152</v>
      </c>
      <c r="T3" s="408" t="str">
        <f>曜日!D5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234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230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233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239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240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241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242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231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235</v>
      </c>
      <c r="C12" s="507" t="s">
        <v>244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令和2年</v>
      </c>
      <c r="B1" s="507"/>
      <c r="C1" s="81" t="str">
        <f>曜日!C12</f>
        <v>8月</v>
      </c>
      <c r="D1" s="507" t="s">
        <v>46</v>
      </c>
      <c r="E1" s="507"/>
      <c r="F1" s="137" t="s">
        <v>47</v>
      </c>
      <c r="G1" s="40" t="s">
        <v>164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165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234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234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234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161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181</v>
      </c>
      <c r="B4" s="507" t="s">
        <v>189</v>
      </c>
      <c r="C4" s="507"/>
      <c r="D4" s="507"/>
      <c r="E4" s="139">
        <f>業務遂行状況!AI3</f>
        <v>1</v>
      </c>
      <c r="F4" s="140" t="s">
        <v>163</v>
      </c>
      <c r="G4" s="507"/>
      <c r="H4" s="507"/>
      <c r="I4" s="507"/>
    </row>
    <row r="5" spans="1:9" ht="22.5" customHeight="1">
      <c r="A5" s="507"/>
      <c r="B5" s="507" t="s">
        <v>190</v>
      </c>
      <c r="C5" s="507"/>
      <c r="D5" s="507"/>
      <c r="E5" s="139">
        <f>業務遂行状況!AI4</f>
        <v>31</v>
      </c>
      <c r="F5" s="140" t="s">
        <v>163</v>
      </c>
      <c r="G5" s="507"/>
      <c r="H5" s="507"/>
      <c r="I5" s="507"/>
    </row>
    <row r="6" spans="1:9" ht="22.5" customHeight="1">
      <c r="A6" s="507"/>
      <c r="B6" s="507" t="s">
        <v>191</v>
      </c>
      <c r="C6" s="507"/>
      <c r="D6" s="507"/>
      <c r="E6" s="139">
        <f>業務遂行状況!AI5</f>
        <v>1</v>
      </c>
      <c r="F6" s="140" t="s">
        <v>163</v>
      </c>
      <c r="G6" s="507"/>
      <c r="H6" s="507"/>
      <c r="I6" s="507"/>
    </row>
    <row r="7" spans="1:9" ht="22.5" customHeight="1">
      <c r="A7" s="507"/>
      <c r="B7" s="507" t="s">
        <v>192</v>
      </c>
      <c r="C7" s="507"/>
      <c r="D7" s="507"/>
      <c r="E7" s="139">
        <f>業務遂行状況!AI6</f>
        <v>0</v>
      </c>
      <c r="F7" s="140" t="s">
        <v>163</v>
      </c>
      <c r="G7" s="507"/>
      <c r="H7" s="507"/>
      <c r="I7" s="507"/>
    </row>
    <row r="8" spans="1:9" ht="22.5" customHeight="1">
      <c r="A8" s="507"/>
      <c r="B8" s="507" t="s">
        <v>178</v>
      </c>
      <c r="C8" s="507"/>
      <c r="D8" s="507"/>
      <c r="E8" s="139">
        <f>業務遂行状況!AI7</f>
        <v>60</v>
      </c>
      <c r="F8" s="140" t="s">
        <v>163</v>
      </c>
      <c r="G8" s="507"/>
      <c r="H8" s="507"/>
      <c r="I8" s="507"/>
    </row>
    <row r="9" spans="1:9" ht="22.5" customHeight="1">
      <c r="A9" s="507" t="s">
        <v>179</v>
      </c>
      <c r="B9" s="507" t="s">
        <v>193</v>
      </c>
      <c r="C9" s="507"/>
      <c r="D9" s="507"/>
      <c r="E9" s="139">
        <f>業務遂行状況!AI8</f>
        <v>0</v>
      </c>
      <c r="F9" s="140" t="s">
        <v>163</v>
      </c>
      <c r="G9" s="507"/>
      <c r="H9" s="507"/>
      <c r="I9" s="507"/>
    </row>
    <row r="10" spans="1:9" ht="22.5" customHeight="1">
      <c r="A10" s="507"/>
      <c r="B10" s="507" t="s">
        <v>198</v>
      </c>
      <c r="C10" s="507"/>
      <c r="D10" s="507"/>
      <c r="E10" s="139">
        <f>業務遂行状況!AI9</f>
        <v>1</v>
      </c>
      <c r="F10" s="140" t="s">
        <v>163</v>
      </c>
      <c r="G10" s="507"/>
      <c r="H10" s="507"/>
      <c r="I10" s="507"/>
    </row>
    <row r="11" spans="1:9" ht="22.5" customHeight="1">
      <c r="A11" s="507" t="s">
        <v>211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217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194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195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214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215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232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216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210</v>
      </c>
      <c r="B22" s="507" t="s">
        <v>209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207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208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206</v>
      </c>
      <c r="B25" s="507" t="s">
        <v>203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204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202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205</v>
      </c>
      <c r="B28" s="507" t="s">
        <v>212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213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令和2年</v>
      </c>
      <c r="B1" s="507"/>
      <c r="C1" s="507"/>
      <c r="D1" s="507"/>
      <c r="E1" s="507" t="str">
        <f>曜日!C12</f>
        <v>8月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218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167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166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163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168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170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163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169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163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171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163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172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163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173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163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174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163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175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163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176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196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197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180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194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195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219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2020-08-12T11:03:32Z</dcterms:modified>
</cp:coreProperties>
</file>