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1990" windowHeight="11325" tabRatio="930" firstSheet="16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8" l="1"/>
  <c r="AC12" i="28"/>
  <c r="AC13" i="28" s="1"/>
  <c r="Z12" i="28"/>
  <c r="W12" i="28"/>
  <c r="W13" i="28" s="1"/>
  <c r="T12" i="28"/>
  <c r="Q13" i="28" s="1"/>
  <c r="Q12" i="28"/>
  <c r="N12" i="28"/>
  <c r="AL12" i="28" s="1"/>
  <c r="K12" i="28"/>
  <c r="K13" i="28" s="1"/>
  <c r="AL11" i="28"/>
  <c r="AI11" i="28"/>
  <c r="AL10" i="28"/>
  <c r="AI10" i="28"/>
  <c r="AL9" i="28"/>
  <c r="AI9" i="28"/>
  <c r="AI12" i="28" l="1"/>
  <c r="AI13" i="28" s="1"/>
  <c r="AO9" i="28" s="1"/>
  <c r="AF12" i="27"/>
  <c r="AC12" i="27"/>
  <c r="AC13" i="27" s="1"/>
  <c r="Z12" i="27"/>
  <c r="W12" i="27"/>
  <c r="W13" i="27" s="1"/>
  <c r="T12" i="27"/>
  <c r="Q12" i="27"/>
  <c r="N12" i="27"/>
  <c r="AL12" i="27" s="1"/>
  <c r="K12" i="27"/>
  <c r="K13" i="27" s="1"/>
  <c r="AL11" i="27"/>
  <c r="AI11" i="27"/>
  <c r="AL10" i="27"/>
  <c r="AI10" i="27"/>
  <c r="AL9" i="27"/>
  <c r="AI9" i="27"/>
  <c r="Q13" i="27" l="1"/>
  <c r="AI12" i="27"/>
  <c r="AI13" i="27" s="1"/>
  <c r="AO9" i="27" s="1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25"/>
  <c r="AC12" i="25"/>
  <c r="AC13" i="25" s="1"/>
  <c r="Z12" i="25"/>
  <c r="W12" i="25"/>
  <c r="W13" i="25" s="1"/>
  <c r="T12" i="25"/>
  <c r="Q12" i="25"/>
  <c r="N12" i="25"/>
  <c r="AL12" i="25" s="1"/>
  <c r="K12" i="25"/>
  <c r="K13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AF12" i="23"/>
  <c r="AC13" i="23" s="1"/>
  <c r="AC12" i="23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9" i="22"/>
  <c r="AL9" i="22"/>
  <c r="AO9" i="22"/>
  <c r="AI10" i="22"/>
  <c r="AL10" i="22"/>
  <c r="AI11" i="22"/>
  <c r="AL11" i="22"/>
  <c r="AF12" i="22"/>
  <c r="AC12" i="22"/>
  <c r="AC13" i="22" s="1"/>
  <c r="Z12" i="22"/>
  <c r="W12" i="22"/>
  <c r="W13" i="22" s="1"/>
  <c r="T12" i="22"/>
  <c r="Q12" i="22"/>
  <c r="Q13" i="22" s="1"/>
  <c r="N12" i="22"/>
  <c r="AL12" i="22" s="1"/>
  <c r="K12" i="22"/>
  <c r="K13" i="22" s="1"/>
  <c r="Q13" i="25" l="1"/>
  <c r="AI12" i="25"/>
  <c r="AI13" i="25" s="1"/>
  <c r="AO9" i="25" s="1"/>
  <c r="AL12" i="24"/>
  <c r="K13" i="24"/>
  <c r="AI12" i="24"/>
  <c r="AI12" i="23"/>
  <c r="AI13" i="23" s="1"/>
  <c r="AO9" i="23" s="1"/>
  <c r="AI12" i="22"/>
  <c r="AI13" i="22" s="1"/>
  <c r="AI9" i="16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3" i="24" l="1"/>
  <c r="AO9" i="24" s="1"/>
  <c r="AI12" i="16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Z12" i="31"/>
  <c r="W12" i="31"/>
  <c r="W13" i="31" s="1"/>
  <c r="T12" i="31"/>
  <c r="Q13" i="31" s="1"/>
  <c r="Q12" i="31"/>
  <c r="N12" i="31"/>
  <c r="K12" i="31"/>
  <c r="AL11" i="31"/>
  <c r="AI11" i="31"/>
  <c r="AL10" i="31"/>
  <c r="AI10" i="31"/>
  <c r="AL9" i="31"/>
  <c r="AI9" i="31"/>
  <c r="AF12" i="30"/>
  <c r="AC12" i="30"/>
  <c r="Z12" i="30"/>
  <c r="W12" i="30"/>
  <c r="T12" i="30"/>
  <c r="Q12" i="30"/>
  <c r="Q13" i="30" s="1"/>
  <c r="N12" i="30"/>
  <c r="AL12" i="30" s="1"/>
  <c r="K12" i="30"/>
  <c r="AL11" i="30"/>
  <c r="AI11" i="30"/>
  <c r="AL10" i="30"/>
  <c r="AI10" i="30"/>
  <c r="AL9" i="30"/>
  <c r="AI9" i="30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L11" i="29"/>
  <c r="AI11" i="29"/>
  <c r="AL10" i="29"/>
  <c r="AI10" i="29"/>
  <c r="AL9" i="29"/>
  <c r="AI9" i="29"/>
  <c r="AF12" i="21"/>
  <c r="AC12" i="21"/>
  <c r="Z12" i="21"/>
  <c r="W12" i="2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2" i="20"/>
  <c r="N12" i="20"/>
  <c r="AL12" i="20" s="1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K13" i="31" l="1"/>
  <c r="AL12" i="31"/>
  <c r="AC13" i="31"/>
  <c r="AC13" i="30"/>
  <c r="AI12" i="30"/>
  <c r="AI13" i="30" s="1"/>
  <c r="AO9" i="30" s="1"/>
  <c r="W13" i="30"/>
  <c r="AI12" i="29"/>
  <c r="AI13" i="29" s="1"/>
  <c r="AO9" i="29" s="1"/>
  <c r="K13" i="29"/>
  <c r="W13" i="21"/>
  <c r="AL12" i="21"/>
  <c r="AC13" i="21"/>
  <c r="Q13" i="20"/>
  <c r="AI12" i="20"/>
  <c r="AI13" i="20" s="1"/>
  <c r="AO9" i="20" s="1"/>
  <c r="K13" i="20"/>
  <c r="K13" i="19"/>
  <c r="AC13" i="19"/>
  <c r="Q13" i="19"/>
  <c r="AI12" i="18"/>
  <c r="K13" i="18"/>
  <c r="AL12" i="18"/>
  <c r="AI13" i="18" s="1"/>
  <c r="AO9" i="18" s="1"/>
  <c r="Q13" i="18"/>
  <c r="AC13" i="18"/>
  <c r="Q13" i="17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K13" i="30"/>
  <c r="AI12" i="2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1" l="1"/>
  <c r="AO9" i="31" s="1"/>
  <c r="AI13" i="21"/>
  <c r="AO9" i="21" s="1"/>
  <c r="AI13" i="13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<sst xmlns="http://schemas.openxmlformats.org/spreadsheetml/2006/main" count="8791" uniqueCount="354">
  <si>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</si>
  <si>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</si>
  <si>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</si>
  <si>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</si>
  <si>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</si>
  <si>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</si>
  <si>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</si>
  <si>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</si>
  <si>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</si>
  <si>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</si>
  <si>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</si>
  <si>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</si>
  <si>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</si>
  <si>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</si>
  <si>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</si>
  <si>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</si>
  <si>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</si>
  <si>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</si>
  <si>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</si>
  <si>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</si>
  <si>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</si>
  <si>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</si>
  <si>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</si>
  <si>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</si>
  <si>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</si>
  <si>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</si>
  <si>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</si>
  <si>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</si>
  <si>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</si>
  <si>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</si>
  <si>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</si>
  <si>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</si>
  <si>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</si>
  <si>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</si>
  <si>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</si>
  <si>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</si>
  <si>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</si>
  <si>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</si>
  <si>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</si>
  <si>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</si>
  <si>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</si>
  <si>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</si>
  <si>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</si>
  <si>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</si>
  <si>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</si>
  <si>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</si>
  <si>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</si>
  <si>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</si>
  <si>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</si>
  <si>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</si>
  <si>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</si>
  <si>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</si>
  <si>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</si>
  <si>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</si>
  <si>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</si>
  <si>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</si>
  <si>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</si>
  <si>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</si>
  <si>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</si>
  <si>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</si>
  <si>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</si>
  <si>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</si>
  <si>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</si>
  <si>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</si>
  <si>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</si>
  <si>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</si>
  <si>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</si>
  <si>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</si>
  <si>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</si>
  <si>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</si>
  <si>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</si>
  <si>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</si>
  <si>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</si>
  <si>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</si>
  <si>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</si>
  <si>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</si>
  <si>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</si>
  <si>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</si>
  <si>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</si>
  <si>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</si>
  <si>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</si>
  <si>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</si>
  <si>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</si>
  <si>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</si>
  <si>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</si>
  <si>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</si>
  <si>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</si>
  <si>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</si>
  <si>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</si>
  <si>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</si>
  <si>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</si>
  <si>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</si>
  <si>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</si>
  <si>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</si>
  <si>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</si>
  <si>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</si>
  <si>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</si>
  <si>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</si>
  <si>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</si>
  <si>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</si>
  <si>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</si>
  <si>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</si>
  <si>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</si>
  <si>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</si>
  <si>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</si>
  <si>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</si>
  <si>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</si>
  <si>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</si>
  <si>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</si>
  <si>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</si>
  <si>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</si>
  <si>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</si>
  <si>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</si>
  <si>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</si>
  <si>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</si>
  <si>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</si>
  <si>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</si>
  <si>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</si>
  <si>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</si>
  <si>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</si>
  <si>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</si>
  <si>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</si>
  <si>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</si>
  <si>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</si>
  <si>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</si>
  <si>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</si>
  <si>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</si>
  <si>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</si>
  <si>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</si>
  <si>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</si>
  <si>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</si>
  <si>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</si>
  <si>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</si>
  <si>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</si>
  <si>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</si>
  <si>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</si>
  <si>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</si>
  <si>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</si>
  <si>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</si>
  <si>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</si>
  <si>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</si>
  <si>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</si>
  <si>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</si>
  <si>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</si>
  <si>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</si>
  <si>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</si>
  <si>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</si>
  <si>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</si>
  <si>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</si>
  <si>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</si>
  <si>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</si>
  <si>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</si>
  <si>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</si>
  <si>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</si>
  <si>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</si>
  <si>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</si>
  <si>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</si>
  <si>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</si>
  <si>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</si>
  <si>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</si>
  <si>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</si>
  <si>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</si>
  <si>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</si>
  <si>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</si>
  <si>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</si>
  <si>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</si>
  <si>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</si>
  <si>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</si>
  <si>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</si>
  <si>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</si>
  <si>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</si>
  <si>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</si>
  <si>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</si>
  <si>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</si>
  <si>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</si>
  <si>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</si>
  <si>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</si>
  <si>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</si>
  <si>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</si>
  <si>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</si>
  <si>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</si>
  <si>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</si>
  <si>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</si>
  <si>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</si>
  <si>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</si>
  <si>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</si>
  <si>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</si>
  <si>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</si>
  <si>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</si>
  <si>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</si>
  <si>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</si>
  <si>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</si>
  <si>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</si>
  <si>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</si>
  <si>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</si>
  <si>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</si>
  <si>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</si>
  <si>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</si>
  <si>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</si>
  <si>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</si>
  <si>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</si>
  <si>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</si>
  <si>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</si>
  <si>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</si>
  <si>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</si>
  <si>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</si>
  <si>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</si>
  <si>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</si>
  <si>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</si>
  <si>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</si>
  <si>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</si>
  <si>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</si>
  <si>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</si>
  <si>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</si>
  <si>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</si>
  <si>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</si>
  <si>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</si>
  <si>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</si>
  <si>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</si>
  <si>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</si>
  <si>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</si>
  <si>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</si>
  <si>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</si>
  <si>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</si>
  <si>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</si>
  <si>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</si>
  <si>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</si>
  <si>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</si>
  <si>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</si>
  <si>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</si>
  <si>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</si>
  <si>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</si>
  <si>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</si>
  <si>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</si>
  <si>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</si>
  <si>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</si>
  <si>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</si>
  <si>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</si>
  <si>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</si>
  <si>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</si>
  <si>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</si>
  <si>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</si>
  <si>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</si>
  <si>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</si>
  <si>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</si>
  <si>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</si>
  <si>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</si>
  <si>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</si>
  <si>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</si>
  <si>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</si>
  <si>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</si>
  <si>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</si>
  <si>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</si>
  <si>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</si>
  <si>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</si>
  <si>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</si>
  <si>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</si>
  <si>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</si>
  <si>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</si>
  <si>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</si>
  <si>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</si>
  <si>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</si>
  <si>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</si>
  <si>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</si>
  <si>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</si>
  <si>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</si>
  <si>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</si>
  <si>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</si>
  <si>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</si>
  <si>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</si>
  <si>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</si>
  <si>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</si>
  <si>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</si>
  <si>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</si>
  <si>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</si>
  <si>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</si>
  <si>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</si>
  <si>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</si>
  <si>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</si>
  <si>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</si>
  <si>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</si>
  <si>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</si>
  <si>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</si>
  <si>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</si>
  <si>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</si>
  <si>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</si>
  <si>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</si>
  <si>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</si>
  <si>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</si>
  <si>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</si>
  <si>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</si>
  <si>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</si>
  <si>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</si>
  <si>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</si>
  <si>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</si>
  <si>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</si>
  <si>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</si>
  <si>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</si>
  <si>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</si>
  <si>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</si>
  <si>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</si>
  <si>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</si>
  <si>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</si>
  <si>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</si>
  <si>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</si>
  <si>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</si>
  <si>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</si>
  <si>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</si>
  <si>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</si>
  <si>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</si>
  <si>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</si>
  <si>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</si>
  <si>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</si>
  <si>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</si>
  <si>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</si>
  <si>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</si>
  <si>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</si>
  <si>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</si>
  <si>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</si>
  <si>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</si>
  <si>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</si>
  <si>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</si>
  <si>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</si>
  <si>
    <t>谷地　ツヨノ</t>
    <rPh sb="0" eb="2">
      <t>ヤチ</t>
    </rPh>
    <phoneticPr fontId="2"/>
  </si>
  <si>
    <t>東C→南C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</si>
  <si>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</si>
  <si>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南D</t>
  </si>
  <si>
    <t>尾下　モト</t>
    <phoneticPr fontId="2"/>
  </si>
  <si>
    <t>鎌田　隆子</t>
    <phoneticPr fontId="2"/>
  </si>
  <si>
    <t>：</t>
  </si>
  <si>
    <t>～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</si>
  <si>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</si>
  <si>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</si>
  <si>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山田　晃大</t>
    <phoneticPr fontId="2"/>
  </si>
  <si>
    <t>終了</t>
    <rPh sb="0" eb="2">
      <t>シュウリョウ</t>
    </rPh>
    <phoneticPr fontId="2"/>
  </si>
  <si>
    <t>年</t>
    <rPh sb="0" eb="1">
      <t>ネン</t>
    </rPh>
    <phoneticPr fontId="2"/>
  </si>
  <si>
    <t>中村　寿昭</t>
    <phoneticPr fontId="2"/>
  </si>
  <si>
    <t>宮古　みゆき</t>
    <rPh sb="0" eb="2">
      <t>ミヤコ</t>
    </rPh>
    <phoneticPr fontId="2"/>
  </si>
  <si>
    <t>東B→西B</t>
    <rPh sb="0" eb="1">
      <t>ヒガシ</t>
    </rPh>
    <rPh sb="3" eb="4">
      <t>ニシ</t>
    </rPh>
    <phoneticPr fontId="2"/>
  </si>
  <si>
    <t>神田　直樹</t>
    <rPh sb="0" eb="2">
      <t>カンダ</t>
    </rPh>
    <rPh sb="3" eb="5">
      <t>ナオキ</t>
    </rPh>
    <phoneticPr fontId="2"/>
  </si>
  <si>
    <t>荒川　岩美</t>
    <rPh sb="0" eb="2">
      <t>アラカワ</t>
    </rPh>
    <rPh sb="3" eb="5">
      <t>イワミ</t>
    </rPh>
    <phoneticPr fontId="2"/>
  </si>
  <si>
    <t>西B</t>
  </si>
  <si>
    <t>中村　寿昭</t>
    <rPh sb="0" eb="2">
      <t>ナカムラ</t>
    </rPh>
    <rPh sb="3" eb="5">
      <t>トシアキ</t>
    </rPh>
    <phoneticPr fontId="2"/>
  </si>
  <si>
    <t>東B→西B</t>
    <rPh sb="0" eb="1">
      <t>ヒガシ</t>
    </rPh>
    <rPh sb="2" eb="4">
      <t>ヤジルシニシ</t>
    </rPh>
    <phoneticPr fontId="2"/>
  </si>
  <si>
    <t>蛯沢　なつみ</t>
    <rPh sb="0" eb="2">
      <t>エビサワ</t>
    </rPh>
    <phoneticPr fontId="2"/>
  </si>
  <si>
    <t>是川　トク</t>
    <rPh sb="0" eb="2">
      <t>コレカワ</t>
    </rPh>
    <phoneticPr fontId="2"/>
  </si>
  <si>
    <t>内城　弘二</t>
    <rPh sb="0" eb="2">
      <t>ナイジョウ</t>
    </rPh>
    <rPh sb="3" eb="4">
      <t>ヒロ</t>
    </rPh>
    <rPh sb="4" eb="5">
      <t>２</t>
    </rPh>
    <phoneticPr fontId="2"/>
  </si>
  <si>
    <t>松川　照男</t>
    <rPh sb="0" eb="2">
      <t>マツカワ</t>
    </rPh>
    <rPh sb="3" eb="5">
      <t>テルオ</t>
    </rPh>
    <phoneticPr fontId="2"/>
  </si>
  <si>
    <t>清水　浩</t>
    <rPh sb="0" eb="2">
      <t>シミズ</t>
    </rPh>
    <rPh sb="3" eb="4">
      <t>ヒロ</t>
    </rPh>
    <phoneticPr fontId="2"/>
  </si>
  <si>
    <t>東D→南A</t>
    <rPh sb="0" eb="1">
      <t>ヒガシ</t>
    </rPh>
    <rPh sb="3" eb="4">
      <t>ミナミ</t>
    </rPh>
    <phoneticPr fontId="2"/>
  </si>
  <si>
    <t>小向　静江</t>
    <rPh sb="0" eb="2">
      <t>コムカイ</t>
    </rPh>
    <rPh sb="3" eb="5">
      <t>シズエ</t>
    </rPh>
    <phoneticPr fontId="2"/>
  </si>
  <si>
    <t>尾下　モト</t>
    <rPh sb="0" eb="2">
      <t>オシタ</t>
    </rPh>
    <phoneticPr fontId="2"/>
  </si>
  <si>
    <t>服部　英喜</t>
    <rPh sb="0" eb="2">
      <t>ハットリ</t>
    </rPh>
    <rPh sb="3" eb="5">
      <t>ヒデキ</t>
    </rPh>
    <phoneticPr fontId="2"/>
  </si>
  <si>
    <t>杉若　シズヱ</t>
    <rPh sb="0" eb="2">
      <t>スギワカ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</si>
</sst>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5" t="s">
        <v>87</v>
      </c>
      <c r="AI1" s="306"/>
      <c r="AJ1" s="306"/>
      <c r="AK1" s="414"/>
      <c r="AL1" s="305" t="s">
        <v>125</v>
      </c>
      <c r="AM1" s="306"/>
      <c r="AN1" s="306"/>
      <c r="AO1" s="414"/>
      <c r="AP1" s="305" t="s">
        <v>126</v>
      </c>
      <c r="AQ1" s="306"/>
      <c r="AR1" s="306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月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4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185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23</v>
      </c>
      <c r="L10" s="407"/>
      <c r="M10" s="407"/>
      <c r="N10" s="407">
        <v>14</v>
      </c>
      <c r="O10" s="407"/>
      <c r="P10" s="407"/>
      <c r="Q10" s="407">
        <v>17</v>
      </c>
      <c r="R10" s="407"/>
      <c r="S10" s="407"/>
      <c r="T10" s="407">
        <v>14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71</v>
      </c>
      <c r="AJ10" s="407"/>
      <c r="AK10" s="407"/>
      <c r="AL10" s="407">
        <f>N10+T10+Z10+AF10</f>
        <v>53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20</v>
      </c>
      <c r="O12" s="407"/>
      <c r="P12" s="407"/>
      <c r="Q12" s="407">
        <f>Q9+Q10+Q11</f>
        <v>22</v>
      </c>
      <c r="R12" s="407"/>
      <c r="S12" s="407"/>
      <c r="T12" s="407">
        <f>SUM(T9:V11)</f>
        <v>21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80</v>
      </c>
      <c r="AM12" s="407"/>
      <c r="AN12" s="407"/>
      <c r="AO12" s="468" t="s">
        <v>239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43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8"/>
      <c r="B15" s="319"/>
      <c r="C15" s="320"/>
      <c r="D15" s="408" t="s">
        <v>29</v>
      </c>
      <c r="E15" s="409"/>
      <c r="F15" s="412" t="s">
        <v>240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243</v>
      </c>
      <c r="Z15" s="377"/>
      <c r="AA15" s="377"/>
      <c r="AB15" s="377"/>
      <c r="AC15" s="378"/>
      <c r="AD15" s="376" t="s">
        <v>244</v>
      </c>
      <c r="AE15" s="377"/>
      <c r="AF15" s="377"/>
      <c r="AG15" s="377"/>
      <c r="AH15" s="377"/>
      <c r="AI15" s="377"/>
      <c r="AJ15" s="376" t="s">
        <v>245</v>
      </c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9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9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9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9" ht="13.5" customHeight="1">
      <c r="A20" s="318"/>
      <c r="B20" s="319"/>
      <c r="C20" s="320"/>
      <c r="D20" s="408" t="s">
        <v>144</v>
      </c>
      <c r="E20" s="409"/>
      <c r="F20" s="412" t="s">
        <v>246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248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251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8"/>
      <c r="B21" s="319"/>
      <c r="C21" s="320"/>
      <c r="D21" s="410"/>
      <c r="E21" s="411"/>
      <c r="F21" s="383" t="s">
        <v>247</v>
      </c>
      <c r="G21" s="381"/>
      <c r="H21" s="381"/>
      <c r="I21" s="381"/>
      <c r="J21" s="381"/>
      <c r="K21" s="381"/>
      <c r="L21" s="381" t="s">
        <v>153</v>
      </c>
      <c r="M21" s="382"/>
      <c r="N21" s="383" t="s">
        <v>241</v>
      </c>
      <c r="O21" s="381"/>
      <c r="P21" s="381"/>
      <c r="Q21" s="381"/>
      <c r="R21" s="381"/>
      <c r="S21" s="382"/>
      <c r="T21" s="383" t="s">
        <v>242</v>
      </c>
      <c r="U21" s="381"/>
      <c r="V21" s="381"/>
      <c r="W21" s="381"/>
      <c r="X21" s="382"/>
      <c r="Y21" s="383" t="s">
        <v>250</v>
      </c>
      <c r="Z21" s="381"/>
      <c r="AA21" s="381"/>
      <c r="AB21" s="381"/>
      <c r="AC21" s="382"/>
      <c r="AD21" s="383" t="s">
        <v>252</v>
      </c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9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9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9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9" ht="13.5" customHeight="1">
      <c r="A25" s="318"/>
      <c r="B25" s="319"/>
      <c r="C25" s="320"/>
      <c r="D25" s="482" t="s">
        <v>225</v>
      </c>
      <c r="E25" s="483"/>
      <c r="F25" s="376" t="s">
        <v>253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242</v>
      </c>
      <c r="U25" s="377"/>
      <c r="V25" s="377"/>
      <c r="W25" s="377"/>
      <c r="X25" s="378"/>
      <c r="Y25" s="383" t="s">
        <v>249</v>
      </c>
      <c r="Z25" s="381"/>
      <c r="AA25" s="381"/>
      <c r="AB25" s="381"/>
      <c r="AC25" s="382"/>
      <c r="AD25" s="376" t="s">
        <v>254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9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9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9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9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9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  <c r="AW31" s="202"/>
    </row>
    <row r="32" spans="1:49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  <c r="AW32" s="202"/>
    </row>
    <row r="33" spans="1:49">
      <c r="A33" s="318"/>
      <c r="B33" s="319"/>
      <c r="C33" s="320"/>
      <c r="D33" s="379" t="s">
        <v>240</v>
      </c>
      <c r="E33" s="264"/>
      <c r="F33" s="264"/>
      <c r="G33" s="264"/>
      <c r="H33" s="264"/>
      <c r="I33" s="381" t="s">
        <v>153</v>
      </c>
      <c r="J33" s="382"/>
      <c r="K33" s="376" t="s">
        <v>242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8" t="s">
        <v>274</v>
      </c>
      <c r="AP33" s="488"/>
      <c r="AQ33" s="488"/>
      <c r="AR33" s="488"/>
      <c r="AS33" s="489"/>
      <c r="AW33" s="202"/>
    </row>
    <row r="34" spans="1:49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  <c r="AW34" s="202"/>
    </row>
    <row r="35" spans="1:49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  <c r="AW35" s="202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  <c r="AW36" s="202"/>
    </row>
    <row r="37" spans="1:49" s="101" customFormat="1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  <c r="AW37" s="202"/>
    </row>
    <row r="38" spans="1:49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  <c r="AW38" s="202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  <c r="AW39" s="202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  <c r="AW40" s="201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  <c r="AW41" s="201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  <c r="AW42" s="201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  <c r="AW43" s="201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  <c r="AW44" s="201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  <c r="AW45" s="201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火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4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24</v>
      </c>
      <c r="L10" s="407"/>
      <c r="M10" s="407"/>
      <c r="N10" s="407">
        <v>15</v>
      </c>
      <c r="O10" s="407"/>
      <c r="P10" s="407"/>
      <c r="Q10" s="407">
        <v>17</v>
      </c>
      <c r="R10" s="407"/>
      <c r="S10" s="407"/>
      <c r="T10" s="407">
        <v>14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21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106</v>
      </c>
      <c r="AJ12" s="407"/>
      <c r="AK12" s="407"/>
      <c r="AL12" s="407">
        <f>SUM(N12+T12+Z12+AF12)</f>
        <v>81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43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272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248</v>
      </c>
      <c r="U15" s="377"/>
      <c r="V15" s="377"/>
      <c r="W15" s="377"/>
      <c r="X15" s="378"/>
      <c r="Y15" s="376" t="s">
        <v>250</v>
      </c>
      <c r="Z15" s="377"/>
      <c r="AA15" s="377"/>
      <c r="AB15" s="377"/>
      <c r="AC15" s="378"/>
      <c r="AD15" s="376" t="s">
        <v>252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 t="s">
        <v>273</v>
      </c>
      <c r="G16" s="381"/>
      <c r="H16" s="381"/>
      <c r="I16" s="381"/>
      <c r="J16" s="381"/>
      <c r="K16" s="381"/>
      <c r="L16" s="381" t="s">
        <v>153</v>
      </c>
      <c r="M16" s="382"/>
      <c r="N16" s="383" t="s">
        <v>241</v>
      </c>
      <c r="O16" s="381"/>
      <c r="P16" s="381"/>
      <c r="Q16" s="381"/>
      <c r="R16" s="381"/>
      <c r="S16" s="382"/>
      <c r="T16" s="383" t="s">
        <v>242</v>
      </c>
      <c r="U16" s="381"/>
      <c r="V16" s="381"/>
      <c r="W16" s="381"/>
      <c r="X16" s="382"/>
      <c r="Y16" s="383" t="s">
        <v>249</v>
      </c>
      <c r="Z16" s="381"/>
      <c r="AA16" s="381"/>
      <c r="AB16" s="381"/>
      <c r="AC16" s="382"/>
      <c r="AD16" s="383" t="s">
        <v>252</v>
      </c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240</v>
      </c>
      <c r="E33" s="264"/>
      <c r="F33" s="264"/>
      <c r="G33" s="264"/>
      <c r="H33" s="264"/>
      <c r="I33" s="381" t="s">
        <v>153</v>
      </c>
      <c r="J33" s="382"/>
      <c r="K33" s="376" t="s">
        <v>242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88" t="s">
        <v>275</v>
      </c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240</v>
      </c>
      <c r="E34" s="264"/>
      <c r="F34" s="264"/>
      <c r="G34" s="264"/>
      <c r="H34" s="264"/>
      <c r="I34" s="381" t="s">
        <v>153</v>
      </c>
      <c r="J34" s="382"/>
      <c r="K34" s="376" t="s">
        <v>242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258</v>
      </c>
      <c r="T34" s="391"/>
      <c r="U34" s="391"/>
      <c r="V34" s="391"/>
      <c r="W34" s="392"/>
      <c r="X34" s="397" t="s">
        <v>276</v>
      </c>
      <c r="Y34" s="398"/>
      <c r="Z34" s="398"/>
      <c r="AA34" s="398"/>
      <c r="AB34" s="399"/>
      <c r="AC34" s="397" t="s">
        <v>277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8" t="s">
        <v>274</v>
      </c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 t="s">
        <v>278</v>
      </c>
      <c r="E35" s="264"/>
      <c r="F35" s="264"/>
      <c r="G35" s="264"/>
      <c r="H35" s="264"/>
      <c r="I35" s="381" t="s">
        <v>153</v>
      </c>
      <c r="J35" s="382"/>
      <c r="K35" s="376" t="s">
        <v>257</v>
      </c>
      <c r="L35" s="377"/>
      <c r="M35" s="377"/>
      <c r="N35" s="377"/>
      <c r="O35" s="378"/>
      <c r="P35" s="383" t="s">
        <v>244</v>
      </c>
      <c r="Q35" s="381"/>
      <c r="R35" s="381"/>
      <c r="S35" s="390" t="s">
        <v>262</v>
      </c>
      <c r="T35" s="391"/>
      <c r="U35" s="391"/>
      <c r="V35" s="391"/>
      <c r="W35" s="392"/>
      <c r="X35" s="397" t="s">
        <v>279</v>
      </c>
      <c r="Y35" s="398"/>
      <c r="Z35" s="398"/>
      <c r="AA35" s="398"/>
      <c r="AB35" s="399"/>
      <c r="AC35" s="397" t="s">
        <v>264</v>
      </c>
      <c r="AD35" s="398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88" t="s">
        <v>274</v>
      </c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4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24</v>
      </c>
      <c r="L10" s="407"/>
      <c r="M10" s="407"/>
      <c r="N10" s="407">
        <v>15</v>
      </c>
      <c r="O10" s="407"/>
      <c r="P10" s="407"/>
      <c r="Q10" s="407">
        <v>17</v>
      </c>
      <c r="R10" s="407"/>
      <c r="S10" s="407"/>
      <c r="T10" s="407">
        <v>14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21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106</v>
      </c>
      <c r="AJ12" s="407"/>
      <c r="AK12" s="407"/>
      <c r="AL12" s="407">
        <f>SUM(N12+T12+Z12+AF12)</f>
        <v>81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43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240</v>
      </c>
      <c r="E33" s="264"/>
      <c r="F33" s="264"/>
      <c r="G33" s="264"/>
      <c r="H33" s="264"/>
      <c r="I33" s="381" t="s">
        <v>153</v>
      </c>
      <c r="J33" s="382"/>
      <c r="K33" s="525" t="s">
        <v>242</v>
      </c>
      <c r="L33" s="526"/>
      <c r="M33" s="526"/>
      <c r="N33" s="526"/>
      <c r="O33" s="527"/>
      <c r="P33" s="383" t="s">
        <v>244</v>
      </c>
      <c r="Q33" s="381"/>
      <c r="R33" s="382"/>
      <c r="S33" s="390" t="s">
        <v>258</v>
      </c>
      <c r="T33" s="391"/>
      <c r="U33" s="391"/>
      <c r="V33" s="391"/>
      <c r="W33" s="392"/>
      <c r="X33" s="397" t="s">
        <v>276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278</v>
      </c>
      <c r="E34" s="264"/>
      <c r="F34" s="264"/>
      <c r="G34" s="264"/>
      <c r="H34" s="264"/>
      <c r="I34" s="381" t="s">
        <v>153</v>
      </c>
      <c r="J34" s="382"/>
      <c r="K34" s="376" t="s">
        <v>257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73</v>
      </c>
      <c r="AJ10" s="407"/>
      <c r="AK10" s="407"/>
      <c r="AL10" s="407">
        <f>N10+T10+Z10+AF10</f>
        <v>54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107</v>
      </c>
      <c r="AJ12" s="407"/>
      <c r="AK12" s="407"/>
      <c r="AL12" s="407">
        <f>SUM(N12+T12+Z12+AF12)</f>
        <v>81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280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244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281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285</v>
      </c>
      <c r="U25" s="377"/>
      <c r="V25" s="377"/>
      <c r="W25" s="377"/>
      <c r="X25" s="378"/>
      <c r="Y25" s="383" t="s">
        <v>250</v>
      </c>
      <c r="Z25" s="381"/>
      <c r="AA25" s="381"/>
      <c r="AB25" s="381"/>
      <c r="AC25" s="382"/>
      <c r="AD25" s="376" t="s">
        <v>286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 t="s">
        <v>282</v>
      </c>
      <c r="G26" s="381"/>
      <c r="H26" s="381"/>
      <c r="I26" s="381"/>
      <c r="J26" s="381"/>
      <c r="K26" s="381"/>
      <c r="L26" s="381" t="s">
        <v>153</v>
      </c>
      <c r="M26" s="382"/>
      <c r="N26" s="383" t="s">
        <v>241</v>
      </c>
      <c r="O26" s="381"/>
      <c r="P26" s="381"/>
      <c r="Q26" s="381"/>
      <c r="R26" s="381"/>
      <c r="S26" s="382"/>
      <c r="T26" s="383" t="s">
        <v>248</v>
      </c>
      <c r="U26" s="381"/>
      <c r="V26" s="381"/>
      <c r="W26" s="381"/>
      <c r="X26" s="382"/>
      <c r="Y26" s="383" t="s">
        <v>250</v>
      </c>
      <c r="Z26" s="381"/>
      <c r="AA26" s="381"/>
      <c r="AB26" s="381"/>
      <c r="AC26" s="382"/>
      <c r="AD26" s="383" t="s">
        <v>287</v>
      </c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 t="s">
        <v>283</v>
      </c>
      <c r="G27" s="381"/>
      <c r="H27" s="381"/>
      <c r="I27" s="381"/>
      <c r="J27" s="381"/>
      <c r="K27" s="381"/>
      <c r="L27" s="381" t="s">
        <v>153</v>
      </c>
      <c r="M27" s="382"/>
      <c r="N27" s="383" t="s">
        <v>284</v>
      </c>
      <c r="O27" s="381"/>
      <c r="P27" s="381"/>
      <c r="Q27" s="381"/>
      <c r="R27" s="381"/>
      <c r="S27" s="382"/>
      <c r="T27" s="383" t="s">
        <v>242</v>
      </c>
      <c r="U27" s="381"/>
      <c r="V27" s="381"/>
      <c r="W27" s="381"/>
      <c r="X27" s="382"/>
      <c r="Y27" s="383" t="s">
        <v>250</v>
      </c>
      <c r="Z27" s="381"/>
      <c r="AA27" s="381"/>
      <c r="AB27" s="381"/>
      <c r="AC27" s="382"/>
      <c r="AD27" s="383" t="s">
        <v>287</v>
      </c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240</v>
      </c>
      <c r="E34" s="264"/>
      <c r="F34" s="264"/>
      <c r="G34" s="264"/>
      <c r="H34" s="264"/>
      <c r="I34" s="381" t="s">
        <v>153</v>
      </c>
      <c r="J34" s="382"/>
      <c r="K34" s="525" t="s">
        <v>242</v>
      </c>
      <c r="L34" s="526"/>
      <c r="M34" s="526"/>
      <c r="N34" s="526"/>
      <c r="O34" s="527"/>
      <c r="P34" s="383" t="s">
        <v>244</v>
      </c>
      <c r="Q34" s="381"/>
      <c r="R34" s="382"/>
      <c r="S34" s="390" t="s">
        <v>258</v>
      </c>
      <c r="T34" s="391"/>
      <c r="U34" s="391"/>
      <c r="V34" s="391"/>
      <c r="W34" s="392"/>
      <c r="X34" s="397" t="s">
        <v>276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88" t="s">
        <v>288</v>
      </c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27</v>
      </c>
      <c r="L10" s="407"/>
      <c r="M10" s="407"/>
      <c r="N10" s="407">
        <v>15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30</v>
      </c>
      <c r="AD10" s="407"/>
      <c r="AE10" s="407"/>
      <c r="AF10" s="407">
        <v>25</v>
      </c>
      <c r="AG10" s="407"/>
      <c r="AH10" s="407"/>
      <c r="AI10" s="407">
        <f>K10+Q10+W10+AC10</f>
        <v>73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31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107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289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250</v>
      </c>
      <c r="Z15" s="377"/>
      <c r="AA15" s="377"/>
      <c r="AB15" s="377"/>
      <c r="AC15" s="378"/>
      <c r="AD15" s="376" t="s">
        <v>291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 t="s">
        <v>290</v>
      </c>
      <c r="G16" s="381"/>
      <c r="H16" s="381"/>
      <c r="I16" s="381"/>
      <c r="J16" s="381"/>
      <c r="K16" s="381"/>
      <c r="L16" s="381" t="s">
        <v>153</v>
      </c>
      <c r="M16" s="382"/>
      <c r="N16" s="383" t="s">
        <v>241</v>
      </c>
      <c r="O16" s="381"/>
      <c r="P16" s="381"/>
      <c r="Q16" s="381"/>
      <c r="R16" s="381"/>
      <c r="S16" s="382"/>
      <c r="T16" s="383" t="s">
        <v>242</v>
      </c>
      <c r="U16" s="381"/>
      <c r="V16" s="381"/>
      <c r="W16" s="381"/>
      <c r="X16" s="382"/>
      <c r="Y16" s="383" t="s">
        <v>249</v>
      </c>
      <c r="Z16" s="381"/>
      <c r="AA16" s="381"/>
      <c r="AB16" s="381"/>
      <c r="AC16" s="382"/>
      <c r="AD16" s="383" t="s">
        <v>292</v>
      </c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293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242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294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300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15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73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108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383" t="s">
        <v>295</v>
      </c>
      <c r="G15" s="381"/>
      <c r="H15" s="381"/>
      <c r="I15" s="381"/>
      <c r="J15" s="381"/>
      <c r="K15" s="381"/>
      <c r="L15" s="381" t="s">
        <v>153</v>
      </c>
      <c r="M15" s="382"/>
      <c r="N15" s="383" t="s">
        <v>296</v>
      </c>
      <c r="O15" s="381"/>
      <c r="P15" s="381"/>
      <c r="Q15" s="381"/>
      <c r="R15" s="381"/>
      <c r="S15" s="382"/>
      <c r="T15" s="383" t="s">
        <v>248</v>
      </c>
      <c r="U15" s="381"/>
      <c r="V15" s="381"/>
      <c r="W15" s="381"/>
      <c r="X15" s="382"/>
      <c r="Y15" s="383" t="s">
        <v>250</v>
      </c>
      <c r="Z15" s="381"/>
      <c r="AA15" s="381"/>
      <c r="AB15" s="381"/>
      <c r="AC15" s="382"/>
      <c r="AD15" s="383" t="s">
        <v>244</v>
      </c>
      <c r="AE15" s="381"/>
      <c r="AF15" s="381"/>
      <c r="AG15" s="381"/>
      <c r="AH15" s="381"/>
      <c r="AI15" s="381"/>
      <c r="AJ15" s="383" t="s">
        <v>297</v>
      </c>
      <c r="AK15" s="381"/>
      <c r="AL15" s="381"/>
      <c r="AM15" s="381"/>
      <c r="AN15" s="381"/>
      <c r="AO15" s="381"/>
      <c r="AP15" s="381"/>
      <c r="AQ15" s="381"/>
      <c r="AR15" s="381"/>
      <c r="AS15" s="448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298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248</v>
      </c>
      <c r="U25" s="377"/>
      <c r="V25" s="377"/>
      <c r="W25" s="377"/>
      <c r="X25" s="378"/>
      <c r="Y25" s="383" t="s">
        <v>249</v>
      </c>
      <c r="Z25" s="381"/>
      <c r="AA25" s="381"/>
      <c r="AB25" s="381"/>
      <c r="AC25" s="382"/>
      <c r="AD25" s="376" t="s">
        <v>299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302</v>
      </c>
      <c r="Y34" s="398"/>
      <c r="Z34" s="398"/>
      <c r="AA34" s="398"/>
      <c r="AB34" s="399"/>
      <c r="AC34" s="397" t="s">
        <v>303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8" t="s">
        <v>301</v>
      </c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15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107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 ht="13.5" customHeight="1">
      <c r="A20" s="318"/>
      <c r="B20" s="319"/>
      <c r="C20" s="320"/>
      <c r="D20" s="408" t="s">
        <v>144</v>
      </c>
      <c r="E20" s="409"/>
      <c r="F20" s="412" t="s">
        <v>304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257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305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302</v>
      </c>
      <c r="Y34" s="398"/>
      <c r="Z34" s="398"/>
      <c r="AA34" s="398"/>
      <c r="AB34" s="399"/>
      <c r="AC34" s="397" t="s">
        <v>303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306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15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107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302</v>
      </c>
      <c r="Y34" s="398"/>
      <c r="Z34" s="398"/>
      <c r="AA34" s="398"/>
      <c r="AB34" s="399"/>
      <c r="AC34" s="397" t="s">
        <v>303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6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15</v>
      </c>
      <c r="O10" s="407"/>
      <c r="P10" s="407"/>
      <c r="Q10" s="407">
        <v>16</v>
      </c>
      <c r="R10" s="407"/>
      <c r="S10" s="407"/>
      <c r="T10" s="407">
        <v>15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22</v>
      </c>
      <c r="R12" s="407"/>
      <c r="S12" s="407"/>
      <c r="T12" s="407">
        <f>SUM(T9:V11)</f>
        <v>22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107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302</v>
      </c>
      <c r="Y34" s="398"/>
      <c r="Z34" s="398"/>
      <c r="AA34" s="398"/>
      <c r="AB34" s="399"/>
      <c r="AC34" s="397" t="s">
        <v>303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31</v>
      </c>
      <c r="AD10" s="407"/>
      <c r="AE10" s="407"/>
      <c r="AF10" s="407">
        <v>25</v>
      </c>
      <c r="AG10" s="407"/>
      <c r="AH10" s="407"/>
      <c r="AI10" s="407">
        <f>K10+Q10+W10+AC10</f>
        <v>72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32</v>
      </c>
      <c r="AD12" s="407"/>
      <c r="AE12" s="407"/>
      <c r="AF12" s="407">
        <f>SUM(AF9:AH11)</f>
        <v>28</v>
      </c>
      <c r="AG12" s="407"/>
      <c r="AH12" s="407"/>
      <c r="AI12" s="407">
        <f>SUM(K12+Q12+W12+AC12)</f>
        <v>106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307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284</v>
      </c>
      <c r="O20" s="377"/>
      <c r="P20" s="377"/>
      <c r="Q20" s="377"/>
      <c r="R20" s="377"/>
      <c r="S20" s="378"/>
      <c r="T20" s="376" t="s">
        <v>248</v>
      </c>
      <c r="U20" s="377"/>
      <c r="V20" s="377"/>
      <c r="W20" s="377"/>
      <c r="X20" s="378"/>
      <c r="Y20" s="383" t="s">
        <v>243</v>
      </c>
      <c r="Z20" s="381"/>
      <c r="AA20" s="381"/>
      <c r="AB20" s="381"/>
      <c r="AC20" s="382"/>
      <c r="AD20" s="376" t="s">
        <v>308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310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285</v>
      </c>
      <c r="U25" s="377"/>
      <c r="V25" s="377"/>
      <c r="W25" s="377"/>
      <c r="X25" s="378"/>
      <c r="Y25" s="383" t="s">
        <v>250</v>
      </c>
      <c r="Z25" s="381"/>
      <c r="AA25" s="381"/>
      <c r="AB25" s="381"/>
      <c r="AC25" s="382"/>
      <c r="AD25" s="376" t="s">
        <v>311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302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13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30</v>
      </c>
      <c r="AD10" s="407"/>
      <c r="AE10" s="407"/>
      <c r="AF10" s="407">
        <v>26</v>
      </c>
      <c r="AG10" s="407"/>
      <c r="AH10" s="407"/>
      <c r="AI10" s="407">
        <f>K10+Q10+W10+AC10</f>
        <v>71</v>
      </c>
      <c r="AJ10" s="407"/>
      <c r="AK10" s="407"/>
      <c r="AL10" s="407">
        <f>N10+T10+Z10+AF10</f>
        <v>55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19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31</v>
      </c>
      <c r="AD12" s="407"/>
      <c r="AE12" s="407"/>
      <c r="AF12" s="407">
        <f>SUM(AF9:AH11)</f>
        <v>29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82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309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242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294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312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248</v>
      </c>
      <c r="U25" s="377"/>
      <c r="V25" s="377"/>
      <c r="W25" s="377"/>
      <c r="X25" s="378"/>
      <c r="Y25" s="383" t="s">
        <v>249</v>
      </c>
      <c r="Z25" s="381"/>
      <c r="AA25" s="381"/>
      <c r="AB25" s="381"/>
      <c r="AC25" s="382"/>
      <c r="AD25" s="376" t="s">
        <v>313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13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27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56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19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83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318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252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314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248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315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316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248</v>
      </c>
      <c r="U25" s="377"/>
      <c r="V25" s="377"/>
      <c r="W25" s="377"/>
      <c r="X25" s="378"/>
      <c r="Y25" s="383" t="s">
        <v>249</v>
      </c>
      <c r="Z25" s="381"/>
      <c r="AA25" s="381"/>
      <c r="AB25" s="381"/>
      <c r="AC25" s="382"/>
      <c r="AD25" s="376" t="s">
        <v>317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27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57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84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319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257</v>
      </c>
      <c r="U15" s="377"/>
      <c r="V15" s="377"/>
      <c r="W15" s="377"/>
      <c r="X15" s="378"/>
      <c r="Y15" s="376" t="s">
        <v>243</v>
      </c>
      <c r="Z15" s="377"/>
      <c r="AA15" s="377"/>
      <c r="AB15" s="377"/>
      <c r="AC15" s="378"/>
      <c r="AD15" s="376" t="s">
        <v>244</v>
      </c>
      <c r="AE15" s="377"/>
      <c r="AF15" s="377"/>
      <c r="AG15" s="377"/>
      <c r="AH15" s="377"/>
      <c r="AI15" s="377"/>
      <c r="AJ15" s="376" t="s">
        <v>320</v>
      </c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27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57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84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3</v>
      </c>
      <c r="L9" s="407"/>
      <c r="M9" s="407"/>
      <c r="N9" s="407">
        <v>6</v>
      </c>
      <c r="O9" s="407"/>
      <c r="P9" s="407"/>
      <c r="Q9" s="407">
        <v>5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11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27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57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84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278</v>
      </c>
      <c r="E33" s="264"/>
      <c r="F33" s="264"/>
      <c r="G33" s="264"/>
      <c r="H33" s="264"/>
      <c r="I33" s="381" t="s">
        <v>153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263</v>
      </c>
      <c r="Y33" s="398"/>
      <c r="Z33" s="398"/>
      <c r="AA33" s="398"/>
      <c r="AB33" s="399"/>
      <c r="AC33" s="397" t="s">
        <v>264</v>
      </c>
      <c r="AD33" s="39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295</v>
      </c>
      <c r="E34" s="264"/>
      <c r="F34" s="264"/>
      <c r="G34" s="264"/>
      <c r="H34" s="264"/>
      <c r="I34" s="381" t="s">
        <v>153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263</v>
      </c>
      <c r="Y34" s="398"/>
      <c r="Z34" s="398"/>
      <c r="AA34" s="398"/>
      <c r="AB34" s="399"/>
      <c r="AC34" s="397" t="s">
        <v>264</v>
      </c>
      <c r="AD34" s="39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149</v>
      </c>
      <c r="AI1" s="523"/>
      <c r="AJ1" s="523"/>
      <c r="AK1" s="523"/>
      <c r="AL1" s="523" t="s">
        <v>150</v>
      </c>
      <c r="AM1" s="523"/>
      <c r="AN1" s="523"/>
      <c r="AO1" s="523"/>
      <c r="AP1" s="523" t="s">
        <v>151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>
        <v>3</v>
      </c>
      <c r="L9" s="528"/>
      <c r="M9" s="528"/>
      <c r="N9" s="528">
        <v>6</v>
      </c>
      <c r="O9" s="528"/>
      <c r="P9" s="528"/>
      <c r="Q9" s="528">
        <v>5</v>
      </c>
      <c r="R9" s="528"/>
      <c r="S9" s="528"/>
      <c r="T9" s="528">
        <v>7</v>
      </c>
      <c r="U9" s="528"/>
      <c r="V9" s="528"/>
      <c r="W9" s="528">
        <v>23</v>
      </c>
      <c r="X9" s="528"/>
      <c r="Y9" s="528"/>
      <c r="Z9" s="528">
        <v>11</v>
      </c>
      <c r="AA9" s="528"/>
      <c r="AB9" s="528"/>
      <c r="AC9" s="528">
        <v>1</v>
      </c>
      <c r="AD9" s="528"/>
      <c r="AE9" s="528"/>
      <c r="AF9" s="528">
        <v>3</v>
      </c>
      <c r="AG9" s="528"/>
      <c r="AH9" s="528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>
        <v>25</v>
      </c>
      <c r="L10" s="528"/>
      <c r="M10" s="528"/>
      <c r="N10" s="528">
        <v>14</v>
      </c>
      <c r="O10" s="528"/>
      <c r="P10" s="528"/>
      <c r="Q10" s="528">
        <v>16</v>
      </c>
      <c r="R10" s="528"/>
      <c r="S10" s="528"/>
      <c r="T10" s="528">
        <v>16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29</v>
      </c>
      <c r="AD10" s="528"/>
      <c r="AE10" s="528"/>
      <c r="AF10" s="528">
        <v>27</v>
      </c>
      <c r="AG10" s="528"/>
      <c r="AH10" s="528"/>
      <c r="AI10" s="407">
        <f>K10+Q10+W10+AC10</f>
        <v>70</v>
      </c>
      <c r="AJ10" s="407"/>
      <c r="AK10" s="407"/>
      <c r="AL10" s="407">
        <f>N10+T10+Z10+AF10</f>
        <v>57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>
        <v>2</v>
      </c>
      <c r="L11" s="528"/>
      <c r="M11" s="528"/>
      <c r="N11" s="528">
        <v>0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84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262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322</v>
      </c>
      <c r="E34" s="264"/>
      <c r="F34" s="264"/>
      <c r="G34" s="264"/>
      <c r="H34" s="264"/>
      <c r="I34" s="381" t="s">
        <v>256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262</v>
      </c>
      <c r="Y34" s="398"/>
      <c r="Z34" s="398"/>
      <c r="AA34" s="398"/>
      <c r="AB34" s="399"/>
      <c r="AC34" s="397" t="s">
        <v>259</v>
      </c>
      <c r="AD34" s="398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149</v>
      </c>
      <c r="AI1" s="523"/>
      <c r="AJ1" s="523"/>
      <c r="AK1" s="523"/>
      <c r="AL1" s="523" t="s">
        <v>150</v>
      </c>
      <c r="AM1" s="523"/>
      <c r="AN1" s="523"/>
      <c r="AO1" s="523"/>
      <c r="AP1" s="523" t="s">
        <v>151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>
        <v>3</v>
      </c>
      <c r="L9" s="528"/>
      <c r="M9" s="528"/>
      <c r="N9" s="528">
        <v>6</v>
      </c>
      <c r="O9" s="528"/>
      <c r="P9" s="528"/>
      <c r="Q9" s="528">
        <v>5</v>
      </c>
      <c r="R9" s="528"/>
      <c r="S9" s="528"/>
      <c r="T9" s="528">
        <v>7</v>
      </c>
      <c r="U9" s="528"/>
      <c r="V9" s="528"/>
      <c r="W9" s="528">
        <v>23</v>
      </c>
      <c r="X9" s="528"/>
      <c r="Y9" s="528"/>
      <c r="Z9" s="528">
        <v>11</v>
      </c>
      <c r="AA9" s="528"/>
      <c r="AB9" s="528"/>
      <c r="AC9" s="528">
        <v>1</v>
      </c>
      <c r="AD9" s="528"/>
      <c r="AE9" s="528"/>
      <c r="AF9" s="528">
        <v>3</v>
      </c>
      <c r="AG9" s="528"/>
      <c r="AH9" s="528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>
        <v>25</v>
      </c>
      <c r="L10" s="528"/>
      <c r="M10" s="528"/>
      <c r="N10" s="528">
        <v>14</v>
      </c>
      <c r="O10" s="528"/>
      <c r="P10" s="528"/>
      <c r="Q10" s="528">
        <v>16</v>
      </c>
      <c r="R10" s="528"/>
      <c r="S10" s="528"/>
      <c r="T10" s="528">
        <v>16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28</v>
      </c>
      <c r="AD10" s="528"/>
      <c r="AE10" s="528"/>
      <c r="AF10" s="528">
        <v>28</v>
      </c>
      <c r="AG10" s="528"/>
      <c r="AH10" s="528"/>
      <c r="AI10" s="407">
        <f>K10+Q10+W10+AC10</f>
        <v>69</v>
      </c>
      <c r="AJ10" s="407"/>
      <c r="AK10" s="407"/>
      <c r="AL10" s="407">
        <f>N10+T10+Z10+AF10</f>
        <v>58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>
        <v>2</v>
      </c>
      <c r="L11" s="528"/>
      <c r="M11" s="528"/>
      <c r="N11" s="528">
        <v>0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20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103</v>
      </c>
      <c r="AJ12" s="407"/>
      <c r="AK12" s="407"/>
      <c r="AL12" s="407">
        <f>SUM(N12+T12+Z12+AF12)</f>
        <v>85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327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248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252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325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248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326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323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 t="s">
        <v>324</v>
      </c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262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322</v>
      </c>
      <c r="E34" s="264"/>
      <c r="F34" s="264"/>
      <c r="G34" s="264"/>
      <c r="H34" s="264"/>
      <c r="I34" s="381" t="s">
        <v>256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262</v>
      </c>
      <c r="Y34" s="398"/>
      <c r="Z34" s="398"/>
      <c r="AA34" s="398"/>
      <c r="AB34" s="399"/>
      <c r="AC34" s="397" t="s">
        <v>259</v>
      </c>
      <c r="AD34" s="398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N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>
        <v>3</v>
      </c>
      <c r="L9" s="528"/>
      <c r="M9" s="528"/>
      <c r="N9" s="528">
        <v>6</v>
      </c>
      <c r="O9" s="528"/>
      <c r="P9" s="528"/>
      <c r="Q9" s="528">
        <v>5</v>
      </c>
      <c r="R9" s="528"/>
      <c r="S9" s="528"/>
      <c r="T9" s="528">
        <v>7</v>
      </c>
      <c r="U9" s="528"/>
      <c r="V9" s="528"/>
      <c r="W9" s="528">
        <v>23</v>
      </c>
      <c r="X9" s="528"/>
      <c r="Y9" s="528"/>
      <c r="Z9" s="528">
        <v>11</v>
      </c>
      <c r="AA9" s="528"/>
      <c r="AB9" s="528"/>
      <c r="AC9" s="528">
        <v>1</v>
      </c>
      <c r="AD9" s="528"/>
      <c r="AE9" s="528"/>
      <c r="AF9" s="528">
        <v>3</v>
      </c>
      <c r="AG9" s="528"/>
      <c r="AH9" s="528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>
        <v>25</v>
      </c>
      <c r="L10" s="528"/>
      <c r="M10" s="528"/>
      <c r="N10" s="528">
        <v>15</v>
      </c>
      <c r="O10" s="528"/>
      <c r="P10" s="528"/>
      <c r="Q10" s="528">
        <v>16</v>
      </c>
      <c r="R10" s="528"/>
      <c r="S10" s="528"/>
      <c r="T10" s="528">
        <v>16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28</v>
      </c>
      <c r="AD10" s="528"/>
      <c r="AE10" s="528"/>
      <c r="AF10" s="528">
        <v>28</v>
      </c>
      <c r="AG10" s="528"/>
      <c r="AH10" s="528"/>
      <c r="AI10" s="407">
        <f>K10+Q10+W10+AC10</f>
        <v>69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>
        <v>2</v>
      </c>
      <c r="L11" s="528"/>
      <c r="M11" s="528"/>
      <c r="N11" s="528">
        <v>0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103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328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248</v>
      </c>
      <c r="U15" s="377"/>
      <c r="V15" s="377"/>
      <c r="W15" s="377"/>
      <c r="X15" s="378"/>
      <c r="Y15" s="376" t="s">
        <v>250</v>
      </c>
      <c r="Z15" s="377"/>
      <c r="AA15" s="377"/>
      <c r="AB15" s="377"/>
      <c r="AC15" s="378"/>
      <c r="AD15" s="376" t="s">
        <v>252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262</v>
      </c>
      <c r="T33" s="391"/>
      <c r="U33" s="391"/>
      <c r="V33" s="391"/>
      <c r="W33" s="392"/>
      <c r="X33" s="397" t="s">
        <v>262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322</v>
      </c>
      <c r="E34" s="264"/>
      <c r="F34" s="264"/>
      <c r="G34" s="264"/>
      <c r="H34" s="264"/>
      <c r="I34" s="381" t="s">
        <v>256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262</v>
      </c>
      <c r="Y34" s="398"/>
      <c r="Z34" s="398"/>
      <c r="AA34" s="398"/>
      <c r="AB34" s="399"/>
      <c r="AC34" s="397" t="s">
        <v>259</v>
      </c>
      <c r="AD34" s="398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>
        <v>3</v>
      </c>
      <c r="L9" s="528"/>
      <c r="M9" s="528"/>
      <c r="N9" s="528">
        <v>6</v>
      </c>
      <c r="O9" s="528"/>
      <c r="P9" s="528"/>
      <c r="Q9" s="528">
        <v>5</v>
      </c>
      <c r="R9" s="528"/>
      <c r="S9" s="528"/>
      <c r="T9" s="528">
        <v>7</v>
      </c>
      <c r="U9" s="528"/>
      <c r="V9" s="528"/>
      <c r="W9" s="528">
        <v>23</v>
      </c>
      <c r="X9" s="528"/>
      <c r="Y9" s="528"/>
      <c r="Z9" s="528">
        <v>11</v>
      </c>
      <c r="AA9" s="528"/>
      <c r="AB9" s="528"/>
      <c r="AC9" s="528">
        <v>1</v>
      </c>
      <c r="AD9" s="528"/>
      <c r="AE9" s="528"/>
      <c r="AF9" s="528">
        <v>3</v>
      </c>
      <c r="AG9" s="528"/>
      <c r="AH9" s="528"/>
      <c r="AI9" s="407">
        <f>K9+Q9+W9+AC9</f>
        <v>32</v>
      </c>
      <c r="AJ9" s="407"/>
      <c r="AK9" s="407"/>
      <c r="AL9" s="407">
        <f>N9+T9+Z9+AF9</f>
        <v>27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>
        <v>26</v>
      </c>
      <c r="L10" s="528"/>
      <c r="M10" s="528"/>
      <c r="N10" s="528">
        <v>15</v>
      </c>
      <c r="O10" s="528"/>
      <c r="P10" s="528"/>
      <c r="Q10" s="528">
        <v>16</v>
      </c>
      <c r="R10" s="528"/>
      <c r="S10" s="528"/>
      <c r="T10" s="528">
        <v>16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28</v>
      </c>
      <c r="AD10" s="528"/>
      <c r="AE10" s="528"/>
      <c r="AF10" s="528">
        <v>28</v>
      </c>
      <c r="AG10" s="528"/>
      <c r="AH10" s="528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>
        <v>2</v>
      </c>
      <c r="L11" s="528"/>
      <c r="M11" s="528"/>
      <c r="N11" s="528">
        <v>0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21</v>
      </c>
      <c r="O12" s="407"/>
      <c r="P12" s="407"/>
      <c r="Q12" s="407">
        <f>Q9+Q10+Q11</f>
        <v>21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11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34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333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250</v>
      </c>
      <c r="Z15" s="377"/>
      <c r="AA15" s="377"/>
      <c r="AB15" s="377"/>
      <c r="AC15" s="378"/>
      <c r="AD15" s="376" t="s">
        <v>244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332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488" t="s">
        <v>331</v>
      </c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 t="s">
        <v>322</v>
      </c>
      <c r="E34" s="264"/>
      <c r="F34" s="264"/>
      <c r="G34" s="264"/>
      <c r="H34" s="264"/>
      <c r="I34" s="381" t="s">
        <v>256</v>
      </c>
      <c r="J34" s="382"/>
      <c r="K34" s="376" t="s">
        <v>248</v>
      </c>
      <c r="L34" s="377"/>
      <c r="M34" s="377"/>
      <c r="N34" s="377"/>
      <c r="O34" s="378"/>
      <c r="P34" s="383" t="s">
        <v>244</v>
      </c>
      <c r="Q34" s="381"/>
      <c r="R34" s="381"/>
      <c r="S34" s="390" t="s">
        <v>262</v>
      </c>
      <c r="T34" s="391"/>
      <c r="U34" s="391"/>
      <c r="V34" s="391"/>
      <c r="W34" s="392"/>
      <c r="X34" s="397" t="s">
        <v>262</v>
      </c>
      <c r="Y34" s="398"/>
      <c r="Z34" s="398"/>
      <c r="AA34" s="398"/>
      <c r="AB34" s="399"/>
      <c r="AC34" s="397" t="s">
        <v>259</v>
      </c>
      <c r="AD34" s="398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329</v>
      </c>
      <c r="AM34" s="216"/>
      <c r="AN34" s="208" t="s">
        <v>330</v>
      </c>
      <c r="AO34" s="488" t="s">
        <v>334</v>
      </c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>
        <v>2</v>
      </c>
      <c r="L9" s="528"/>
      <c r="M9" s="528"/>
      <c r="N9" s="528">
        <v>5</v>
      </c>
      <c r="O9" s="528"/>
      <c r="P9" s="528"/>
      <c r="Q9" s="528">
        <v>7</v>
      </c>
      <c r="R9" s="528"/>
      <c r="S9" s="528"/>
      <c r="T9" s="528">
        <v>7</v>
      </c>
      <c r="U9" s="528"/>
      <c r="V9" s="528"/>
      <c r="W9" s="528">
        <v>23</v>
      </c>
      <c r="X9" s="528"/>
      <c r="Y9" s="528"/>
      <c r="Z9" s="528">
        <v>12</v>
      </c>
      <c r="AA9" s="528"/>
      <c r="AB9" s="528"/>
      <c r="AC9" s="528">
        <v>1</v>
      </c>
      <c r="AD9" s="528"/>
      <c r="AE9" s="528"/>
      <c r="AF9" s="528">
        <v>3</v>
      </c>
      <c r="AG9" s="528"/>
      <c r="AH9" s="528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>
        <v>27</v>
      </c>
      <c r="L10" s="528"/>
      <c r="M10" s="528"/>
      <c r="N10" s="528">
        <v>15</v>
      </c>
      <c r="O10" s="528"/>
      <c r="P10" s="528"/>
      <c r="Q10" s="528">
        <v>15</v>
      </c>
      <c r="R10" s="528"/>
      <c r="S10" s="528"/>
      <c r="T10" s="528">
        <v>16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28</v>
      </c>
      <c r="AD10" s="528"/>
      <c r="AE10" s="528"/>
      <c r="AF10" s="528">
        <v>28</v>
      </c>
      <c r="AG10" s="528"/>
      <c r="AH10" s="528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>
        <v>2</v>
      </c>
      <c r="L11" s="528"/>
      <c r="M11" s="528"/>
      <c r="N11" s="528">
        <v>0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20</v>
      </c>
      <c r="O12" s="407"/>
      <c r="P12" s="407"/>
      <c r="Q12" s="407">
        <f>Q9+Q10+Q11</f>
        <v>22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336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284</v>
      </c>
      <c r="O15" s="377"/>
      <c r="P15" s="377"/>
      <c r="Q15" s="377"/>
      <c r="R15" s="377"/>
      <c r="S15" s="378"/>
      <c r="T15" s="376" t="s">
        <v>257</v>
      </c>
      <c r="U15" s="377"/>
      <c r="V15" s="377"/>
      <c r="W15" s="377"/>
      <c r="X15" s="378"/>
      <c r="Y15" s="376" t="s">
        <v>250</v>
      </c>
      <c r="Z15" s="377"/>
      <c r="AA15" s="377"/>
      <c r="AB15" s="377"/>
      <c r="AC15" s="378"/>
      <c r="AD15" s="376" t="s">
        <v>292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256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259</v>
      </c>
      <c r="AD34" s="398"/>
      <c r="AE34" s="98"/>
      <c r="AF34" s="99" t="s">
        <v>335</v>
      </c>
      <c r="AG34" s="98"/>
      <c r="AH34" s="100" t="s">
        <v>236</v>
      </c>
      <c r="AI34" s="98"/>
      <c r="AJ34" s="215" t="s">
        <v>235</v>
      </c>
      <c r="AK34" s="207"/>
      <c r="AL34" s="216" t="s">
        <v>329</v>
      </c>
      <c r="AM34" s="216"/>
      <c r="AN34" s="208" t="s">
        <v>330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2</v>
      </c>
      <c r="L9" s="407"/>
      <c r="M9" s="407"/>
      <c r="N9" s="407">
        <v>5</v>
      </c>
      <c r="O9" s="407"/>
      <c r="P9" s="407"/>
      <c r="Q9" s="407">
        <v>7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27</v>
      </c>
      <c r="L10" s="407"/>
      <c r="M10" s="407"/>
      <c r="N10" s="407">
        <v>15</v>
      </c>
      <c r="O10" s="407"/>
      <c r="P10" s="407"/>
      <c r="Q10" s="407">
        <v>15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20</v>
      </c>
      <c r="O12" s="407"/>
      <c r="P12" s="407"/>
      <c r="Q12" s="407">
        <f>Q9+Q10+Q11</f>
        <v>22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65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2</v>
      </c>
      <c r="L9" s="407"/>
      <c r="M9" s="407"/>
      <c r="N9" s="407">
        <v>5</v>
      </c>
      <c r="O9" s="407"/>
      <c r="P9" s="407"/>
      <c r="Q9" s="407">
        <v>7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27</v>
      </c>
      <c r="L10" s="407"/>
      <c r="M10" s="407"/>
      <c r="N10" s="407">
        <v>15</v>
      </c>
      <c r="O10" s="407"/>
      <c r="P10" s="407"/>
      <c r="Q10" s="407">
        <v>15</v>
      </c>
      <c r="R10" s="407"/>
      <c r="S10" s="407"/>
      <c r="T10" s="407">
        <v>16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20</v>
      </c>
      <c r="O12" s="407"/>
      <c r="P12" s="407"/>
      <c r="Q12" s="407">
        <f>Q9+Q10+Q11</f>
        <v>22</v>
      </c>
      <c r="R12" s="407"/>
      <c r="S12" s="407"/>
      <c r="T12" s="407">
        <f>SUM(T9:V11)</f>
        <v>23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2</v>
      </c>
      <c r="L9" s="407"/>
      <c r="M9" s="407"/>
      <c r="N9" s="407">
        <v>5</v>
      </c>
      <c r="O9" s="407"/>
      <c r="P9" s="407"/>
      <c r="Q9" s="407">
        <v>7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27</v>
      </c>
      <c r="L10" s="407"/>
      <c r="M10" s="407"/>
      <c r="N10" s="407">
        <v>14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31</v>
      </c>
      <c r="L12" s="407"/>
      <c r="M12" s="407"/>
      <c r="N12" s="407">
        <f>N9+N10+N11</f>
        <v>19</v>
      </c>
      <c r="O12" s="407"/>
      <c r="P12" s="407"/>
      <c r="Q12" s="407">
        <f>Q9+Q10+Q11</f>
        <v>22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337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242</v>
      </c>
      <c r="U25" s="377"/>
      <c r="V25" s="377"/>
      <c r="W25" s="377"/>
      <c r="X25" s="378"/>
      <c r="Y25" s="383" t="s">
        <v>243</v>
      </c>
      <c r="Z25" s="381"/>
      <c r="AA25" s="381"/>
      <c r="AB25" s="381"/>
      <c r="AC25" s="382"/>
      <c r="AD25" s="376" t="s">
        <v>338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2</v>
      </c>
      <c r="L9" s="407"/>
      <c r="M9" s="407"/>
      <c r="N9" s="407">
        <v>5</v>
      </c>
      <c r="O9" s="407"/>
      <c r="P9" s="407"/>
      <c r="Q9" s="407">
        <v>7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19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339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242</v>
      </c>
      <c r="U25" s="377"/>
      <c r="V25" s="377"/>
      <c r="W25" s="377"/>
      <c r="X25" s="378"/>
      <c r="Y25" s="383" t="s">
        <v>250</v>
      </c>
      <c r="Z25" s="381"/>
      <c r="AA25" s="381"/>
      <c r="AB25" s="381"/>
      <c r="AC25" s="382"/>
      <c r="AD25" s="376" t="s">
        <v>338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2</v>
      </c>
      <c r="L9" s="407"/>
      <c r="M9" s="407"/>
      <c r="N9" s="407">
        <v>5</v>
      </c>
      <c r="O9" s="407"/>
      <c r="P9" s="407"/>
      <c r="Q9" s="407">
        <v>7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16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19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105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3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2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85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149</v>
      </c>
      <c r="AI1" s="523"/>
      <c r="AJ1" s="523"/>
      <c r="AK1" s="523"/>
      <c r="AL1" s="523" t="s">
        <v>150</v>
      </c>
      <c r="AM1" s="523"/>
      <c r="AN1" s="523"/>
      <c r="AO1" s="523"/>
      <c r="AP1" s="523" t="s">
        <v>151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1</v>
      </c>
      <c r="L9" s="407"/>
      <c r="M9" s="407"/>
      <c r="N9" s="407">
        <v>5</v>
      </c>
      <c r="O9" s="407"/>
      <c r="P9" s="407"/>
      <c r="Q9" s="407">
        <v>8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69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19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340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242</v>
      </c>
      <c r="U20" s="377"/>
      <c r="V20" s="377"/>
      <c r="W20" s="377"/>
      <c r="X20" s="378"/>
      <c r="Y20" s="383" t="s">
        <v>243</v>
      </c>
      <c r="Z20" s="381"/>
      <c r="AA20" s="381"/>
      <c r="AB20" s="381"/>
      <c r="AC20" s="382"/>
      <c r="AD20" s="376" t="s">
        <v>341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342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284</v>
      </c>
      <c r="O25" s="377"/>
      <c r="P25" s="377"/>
      <c r="Q25" s="377"/>
      <c r="R25" s="377"/>
      <c r="S25" s="378"/>
      <c r="T25" s="376" t="s">
        <v>257</v>
      </c>
      <c r="U25" s="377"/>
      <c r="V25" s="377"/>
      <c r="W25" s="377"/>
      <c r="X25" s="378"/>
      <c r="Y25" s="383" t="s">
        <v>250</v>
      </c>
      <c r="Z25" s="381"/>
      <c r="AA25" s="381"/>
      <c r="AB25" s="381"/>
      <c r="AC25" s="382"/>
      <c r="AD25" s="376" t="s">
        <v>343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5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4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4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1</v>
      </c>
      <c r="L9" s="407"/>
      <c r="M9" s="407"/>
      <c r="N9" s="407">
        <v>5</v>
      </c>
      <c r="O9" s="407"/>
      <c r="P9" s="407"/>
      <c r="Q9" s="407">
        <v>8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69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19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7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6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6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265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265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265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1</v>
      </c>
      <c r="L9" s="407"/>
      <c r="M9" s="407"/>
      <c r="N9" s="407">
        <v>5</v>
      </c>
      <c r="O9" s="407"/>
      <c r="P9" s="407"/>
      <c r="Q9" s="407">
        <v>8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3</v>
      </c>
      <c r="AG9" s="407"/>
      <c r="AH9" s="407"/>
      <c r="AI9" s="407">
        <f>K9+Q9+W9+AC9</f>
        <v>33</v>
      </c>
      <c r="AJ9" s="407"/>
      <c r="AK9" s="407"/>
      <c r="AL9" s="407">
        <f>N9+T9+Z9+AF9</f>
        <v>27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15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28</v>
      </c>
      <c r="AD10" s="407"/>
      <c r="AE10" s="407"/>
      <c r="AF10" s="407">
        <v>28</v>
      </c>
      <c r="AG10" s="407"/>
      <c r="AH10" s="407"/>
      <c r="AI10" s="407">
        <f>K10+Q10+W10+AC10</f>
        <v>69</v>
      </c>
      <c r="AJ10" s="407"/>
      <c r="AK10" s="407"/>
      <c r="AL10" s="407">
        <f>N10+T10+Z10+AF10</f>
        <v>60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20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29</v>
      </c>
      <c r="AD12" s="407"/>
      <c r="AE12" s="407"/>
      <c r="AF12" s="407">
        <f>SUM(AF9:AH11)</f>
        <v>31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87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344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257</v>
      </c>
      <c r="U15" s="377"/>
      <c r="V15" s="377"/>
      <c r="W15" s="377"/>
      <c r="X15" s="378"/>
      <c r="Y15" s="376" t="s">
        <v>243</v>
      </c>
      <c r="Z15" s="377"/>
      <c r="AA15" s="377"/>
      <c r="AB15" s="377"/>
      <c r="AC15" s="378"/>
      <c r="AD15" s="376" t="s">
        <v>244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8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/>
      <c r="Q5" s="452"/>
      <c r="R5" s="452"/>
      <c r="S5" s="452"/>
      <c r="T5" s="452" t="s">
        <v>233</v>
      </c>
      <c r="U5" s="452"/>
      <c r="V5" s="452"/>
      <c r="W5" s="452"/>
      <c r="X5" s="453"/>
      <c r="Y5" s="457"/>
      <c r="Z5" s="452"/>
      <c r="AA5" s="452"/>
      <c r="AB5" s="452"/>
      <c r="AC5" s="452" t="s">
        <v>154</v>
      </c>
      <c r="AD5" s="452"/>
      <c r="AE5" s="452"/>
      <c r="AF5" s="452"/>
      <c r="AG5" s="462"/>
      <c r="AH5" s="458"/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0</v>
      </c>
      <c r="L9" s="407"/>
      <c r="M9" s="407"/>
      <c r="N9" s="407">
        <v>5</v>
      </c>
      <c r="O9" s="407"/>
      <c r="P9" s="407"/>
      <c r="Q9" s="407">
        <v>8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2</v>
      </c>
      <c r="AG9" s="407"/>
      <c r="AH9" s="407"/>
      <c r="AI9" s="407">
        <f>K9+Q9+W9+AC9</f>
        <v>32</v>
      </c>
      <c r="AJ9" s="407"/>
      <c r="AK9" s="407"/>
      <c r="AL9" s="407">
        <f>N9+T9+Z9+AF9</f>
        <v>26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25</v>
      </c>
      <c r="L10" s="407"/>
      <c r="M10" s="407"/>
      <c r="N10" s="407">
        <v>15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28</v>
      </c>
      <c r="AG10" s="407"/>
      <c r="AH10" s="407"/>
      <c r="AI10" s="407">
        <f>K10+Q10+W10+AC10</f>
        <v>69</v>
      </c>
      <c r="AJ10" s="407"/>
      <c r="AK10" s="407"/>
      <c r="AL10" s="407">
        <f>N10+T10+Z10+AF10</f>
        <v>60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20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103</v>
      </c>
      <c r="AJ12" s="407"/>
      <c r="AK12" s="407"/>
      <c r="AL12" s="407">
        <f>SUM(N12+T12+Z12+AF12)</f>
        <v>86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47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345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284</v>
      </c>
      <c r="O20" s="377"/>
      <c r="P20" s="377"/>
      <c r="Q20" s="377"/>
      <c r="R20" s="377"/>
      <c r="S20" s="378"/>
      <c r="T20" s="376" t="s">
        <v>248</v>
      </c>
      <c r="U20" s="377"/>
      <c r="V20" s="377"/>
      <c r="W20" s="377"/>
      <c r="X20" s="378"/>
      <c r="Y20" s="383" t="s">
        <v>249</v>
      </c>
      <c r="Z20" s="381"/>
      <c r="AA20" s="381"/>
      <c r="AB20" s="381"/>
      <c r="AC20" s="382"/>
      <c r="AD20" s="376" t="s">
        <v>251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 t="s">
        <v>346</v>
      </c>
      <c r="G21" s="381"/>
      <c r="H21" s="381"/>
      <c r="I21" s="381"/>
      <c r="J21" s="381"/>
      <c r="K21" s="381"/>
      <c r="L21" s="381" t="s">
        <v>153</v>
      </c>
      <c r="M21" s="382"/>
      <c r="N21" s="383" t="s">
        <v>284</v>
      </c>
      <c r="O21" s="381"/>
      <c r="P21" s="381"/>
      <c r="Q21" s="381"/>
      <c r="R21" s="381"/>
      <c r="S21" s="382"/>
      <c r="T21" s="383" t="s">
        <v>242</v>
      </c>
      <c r="U21" s="381"/>
      <c r="V21" s="381"/>
      <c r="W21" s="381"/>
      <c r="X21" s="382"/>
      <c r="Y21" s="383" t="s">
        <v>250</v>
      </c>
      <c r="Z21" s="381"/>
      <c r="AA21" s="381"/>
      <c r="AB21" s="381"/>
      <c r="AC21" s="382"/>
      <c r="AD21" s="383" t="s">
        <v>291</v>
      </c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 t="s">
        <v>347</v>
      </c>
      <c r="G22" s="381"/>
      <c r="H22" s="381"/>
      <c r="I22" s="381"/>
      <c r="J22" s="381"/>
      <c r="K22" s="381"/>
      <c r="L22" s="381" t="s">
        <v>153</v>
      </c>
      <c r="M22" s="382"/>
      <c r="N22" s="383" t="s">
        <v>241</v>
      </c>
      <c r="O22" s="381"/>
      <c r="P22" s="381"/>
      <c r="Q22" s="381"/>
      <c r="R22" s="381"/>
      <c r="S22" s="382"/>
      <c r="T22" s="383" t="s">
        <v>242</v>
      </c>
      <c r="U22" s="381"/>
      <c r="V22" s="381"/>
      <c r="W22" s="381"/>
      <c r="X22" s="382"/>
      <c r="Y22" s="383" t="s">
        <v>249</v>
      </c>
      <c r="Z22" s="381"/>
      <c r="AA22" s="381"/>
      <c r="AB22" s="381"/>
      <c r="AC22" s="382"/>
      <c r="AD22" s="383" t="s">
        <v>292</v>
      </c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 t="s">
        <v>348</v>
      </c>
      <c r="G25" s="377"/>
      <c r="H25" s="377"/>
      <c r="I25" s="377"/>
      <c r="J25" s="377"/>
      <c r="K25" s="377"/>
      <c r="L25" s="377" t="s">
        <v>153</v>
      </c>
      <c r="M25" s="378"/>
      <c r="N25" s="376" t="s">
        <v>241</v>
      </c>
      <c r="O25" s="377"/>
      <c r="P25" s="377"/>
      <c r="Q25" s="377"/>
      <c r="R25" s="377"/>
      <c r="S25" s="378"/>
      <c r="T25" s="376" t="s">
        <v>242</v>
      </c>
      <c r="U25" s="377"/>
      <c r="V25" s="377"/>
      <c r="W25" s="377"/>
      <c r="X25" s="378"/>
      <c r="Y25" s="383" t="s">
        <v>249</v>
      </c>
      <c r="Z25" s="381"/>
      <c r="AA25" s="381"/>
      <c r="AB25" s="381"/>
      <c r="AC25" s="382"/>
      <c r="AD25" s="376" t="s">
        <v>349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8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D3" sqref="D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266</v>
      </c>
      <c r="Q5" s="452"/>
      <c r="R5" s="452"/>
      <c r="S5" s="452"/>
      <c r="T5" s="452" t="s">
        <v>233</v>
      </c>
      <c r="U5" s="452"/>
      <c r="V5" s="452"/>
      <c r="W5" s="452"/>
      <c r="X5" s="453"/>
      <c r="Y5" s="457" t="s">
        <v>266</v>
      </c>
      <c r="Z5" s="452"/>
      <c r="AA5" s="452"/>
      <c r="AB5" s="452"/>
      <c r="AC5" s="452" t="s">
        <v>154</v>
      </c>
      <c r="AD5" s="452"/>
      <c r="AE5" s="452"/>
      <c r="AF5" s="452"/>
      <c r="AG5" s="462"/>
      <c r="AH5" s="458" t="s">
        <v>266</v>
      </c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407">
        <v>0</v>
      </c>
      <c r="L9" s="407"/>
      <c r="M9" s="407"/>
      <c r="N9" s="407">
        <v>5</v>
      </c>
      <c r="O9" s="407"/>
      <c r="P9" s="407"/>
      <c r="Q9" s="407">
        <v>8</v>
      </c>
      <c r="R9" s="407"/>
      <c r="S9" s="407"/>
      <c r="T9" s="407">
        <v>7</v>
      </c>
      <c r="U9" s="407"/>
      <c r="V9" s="407"/>
      <c r="W9" s="407">
        <v>23</v>
      </c>
      <c r="X9" s="407"/>
      <c r="Y9" s="407"/>
      <c r="Z9" s="407">
        <v>12</v>
      </c>
      <c r="AA9" s="407"/>
      <c r="AB9" s="407"/>
      <c r="AC9" s="407">
        <v>1</v>
      </c>
      <c r="AD9" s="407"/>
      <c r="AE9" s="407"/>
      <c r="AF9" s="407">
        <v>2</v>
      </c>
      <c r="AG9" s="407"/>
      <c r="AH9" s="407"/>
      <c r="AI9" s="407">
        <f>K9+Q9+W9+AC9</f>
        <v>32</v>
      </c>
      <c r="AJ9" s="407"/>
      <c r="AK9" s="407"/>
      <c r="AL9" s="407">
        <f>N9+T9+Z9+AF9</f>
        <v>26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407">
        <v>26</v>
      </c>
      <c r="L10" s="407"/>
      <c r="M10" s="407"/>
      <c r="N10" s="407">
        <v>14</v>
      </c>
      <c r="O10" s="407"/>
      <c r="P10" s="407"/>
      <c r="Q10" s="407">
        <v>15</v>
      </c>
      <c r="R10" s="407"/>
      <c r="S10" s="407"/>
      <c r="T10" s="407">
        <v>17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29</v>
      </c>
      <c r="AD10" s="407"/>
      <c r="AE10" s="407"/>
      <c r="AF10" s="407">
        <v>28</v>
      </c>
      <c r="AG10" s="407"/>
      <c r="AH10" s="407"/>
      <c r="AI10" s="407">
        <f>K10+Q10+W10+AC10</f>
        <v>70</v>
      </c>
      <c r="AJ10" s="407"/>
      <c r="AK10" s="407"/>
      <c r="AL10" s="407">
        <f>N10+T10+Z10+AF10</f>
        <v>59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19</v>
      </c>
      <c r="O12" s="407"/>
      <c r="P12" s="407"/>
      <c r="Q12" s="407">
        <f>Q9+Q10+Q11</f>
        <v>23</v>
      </c>
      <c r="R12" s="407"/>
      <c r="S12" s="407"/>
      <c r="T12" s="407">
        <f>SUM(T9:V11)</f>
        <v>24</v>
      </c>
      <c r="U12" s="407"/>
      <c r="V12" s="407"/>
      <c r="W12" s="407">
        <f>SUM(W9:Y11)</f>
        <v>23</v>
      </c>
      <c r="X12" s="407"/>
      <c r="Y12" s="407"/>
      <c r="Z12" s="407">
        <f>SUM(Z9:AB11)</f>
        <v>12</v>
      </c>
      <c r="AA12" s="407"/>
      <c r="AB12" s="407"/>
      <c r="AC12" s="407">
        <f>SUM(AC9:AE11)</f>
        <v>30</v>
      </c>
      <c r="AD12" s="407"/>
      <c r="AE12" s="407"/>
      <c r="AF12" s="407">
        <f>SUM(AF9:AH11)</f>
        <v>30</v>
      </c>
      <c r="AG12" s="407"/>
      <c r="AH12" s="407"/>
      <c r="AI12" s="407">
        <f>SUM(K12+Q12+W12+AC12)</f>
        <v>104</v>
      </c>
      <c r="AJ12" s="407"/>
      <c r="AK12" s="407"/>
      <c r="AL12" s="407">
        <f>SUM(N12+T12+Z12+AF12)</f>
        <v>85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47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 t="s">
        <v>352</v>
      </c>
      <c r="G15" s="413"/>
      <c r="H15" s="413"/>
      <c r="I15" s="413"/>
      <c r="J15" s="413"/>
      <c r="K15" s="413"/>
      <c r="L15" s="377" t="s">
        <v>153</v>
      </c>
      <c r="M15" s="378"/>
      <c r="N15" s="376" t="s">
        <v>241</v>
      </c>
      <c r="O15" s="377"/>
      <c r="P15" s="377"/>
      <c r="Q15" s="377"/>
      <c r="R15" s="377"/>
      <c r="S15" s="378"/>
      <c r="T15" s="376" t="s">
        <v>242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252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 t="s">
        <v>353</v>
      </c>
      <c r="G16" s="381"/>
      <c r="H16" s="381"/>
      <c r="I16" s="381"/>
      <c r="J16" s="381"/>
      <c r="K16" s="381"/>
      <c r="L16" s="381" t="s">
        <v>153</v>
      </c>
      <c r="M16" s="382"/>
      <c r="N16" s="383" t="s">
        <v>241</v>
      </c>
      <c r="O16" s="381"/>
      <c r="P16" s="381"/>
      <c r="Q16" s="381"/>
      <c r="R16" s="381"/>
      <c r="S16" s="382"/>
      <c r="T16" s="383" t="s">
        <v>248</v>
      </c>
      <c r="U16" s="381"/>
      <c r="V16" s="381"/>
      <c r="W16" s="381"/>
      <c r="X16" s="382"/>
      <c r="Y16" s="383" t="s">
        <v>249</v>
      </c>
      <c r="Z16" s="381"/>
      <c r="AA16" s="381"/>
      <c r="AB16" s="381"/>
      <c r="AC16" s="382"/>
      <c r="AD16" s="383" t="s">
        <v>252</v>
      </c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 t="s">
        <v>350</v>
      </c>
      <c r="G20" s="413"/>
      <c r="H20" s="413"/>
      <c r="I20" s="413"/>
      <c r="J20" s="413"/>
      <c r="K20" s="413"/>
      <c r="L20" s="377" t="s">
        <v>153</v>
      </c>
      <c r="M20" s="378"/>
      <c r="N20" s="376" t="s">
        <v>241</v>
      </c>
      <c r="O20" s="377"/>
      <c r="P20" s="377"/>
      <c r="Q20" s="377"/>
      <c r="R20" s="377"/>
      <c r="S20" s="378"/>
      <c r="T20" s="376" t="s">
        <v>257</v>
      </c>
      <c r="U20" s="377"/>
      <c r="V20" s="377"/>
      <c r="W20" s="377"/>
      <c r="X20" s="378"/>
      <c r="Y20" s="383" t="s">
        <v>250</v>
      </c>
      <c r="Z20" s="381"/>
      <c r="AA20" s="381"/>
      <c r="AB20" s="381"/>
      <c r="AC20" s="382"/>
      <c r="AD20" s="376" t="s">
        <v>305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 t="s">
        <v>351</v>
      </c>
      <c r="G21" s="381"/>
      <c r="H21" s="381"/>
      <c r="I21" s="381"/>
      <c r="J21" s="381"/>
      <c r="K21" s="381"/>
      <c r="L21" s="381" t="s">
        <v>153</v>
      </c>
      <c r="M21" s="382"/>
      <c r="N21" s="383" t="s">
        <v>241</v>
      </c>
      <c r="O21" s="381"/>
      <c r="P21" s="381"/>
      <c r="Q21" s="381"/>
      <c r="R21" s="381"/>
      <c r="S21" s="382"/>
      <c r="T21" s="383" t="s">
        <v>248</v>
      </c>
      <c r="U21" s="381"/>
      <c r="V21" s="381"/>
      <c r="W21" s="381"/>
      <c r="X21" s="382"/>
      <c r="Y21" s="383" t="s">
        <v>249</v>
      </c>
      <c r="Z21" s="381"/>
      <c r="AA21" s="381"/>
      <c r="AB21" s="381"/>
      <c r="AC21" s="382"/>
      <c r="AD21" s="383" t="s">
        <v>252</v>
      </c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 t="s">
        <v>255</v>
      </c>
      <c r="E31" s="262"/>
      <c r="F31" s="262"/>
      <c r="G31" s="262"/>
      <c r="H31" s="262"/>
      <c r="I31" s="377" t="s">
        <v>256</v>
      </c>
      <c r="J31" s="378"/>
      <c r="K31" s="376" t="s">
        <v>257</v>
      </c>
      <c r="L31" s="377"/>
      <c r="M31" s="377"/>
      <c r="N31" s="377"/>
      <c r="O31" s="378"/>
      <c r="P31" s="376" t="s">
        <v>244</v>
      </c>
      <c r="Q31" s="377"/>
      <c r="R31" s="377"/>
      <c r="S31" s="493" t="s">
        <v>258</v>
      </c>
      <c r="T31" s="494"/>
      <c r="U31" s="494"/>
      <c r="V31" s="494"/>
      <c r="W31" s="495"/>
      <c r="X31" s="496" t="s">
        <v>258</v>
      </c>
      <c r="Y31" s="497"/>
      <c r="Z31" s="497"/>
      <c r="AA31" s="497"/>
      <c r="AB31" s="498"/>
      <c r="AC31" s="496" t="s">
        <v>259</v>
      </c>
      <c r="AD31" s="49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9" t="s">
        <v>235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 t="s">
        <v>261</v>
      </c>
      <c r="E32" s="264"/>
      <c r="F32" s="264"/>
      <c r="G32" s="264"/>
      <c r="H32" s="264"/>
      <c r="I32" s="381" t="s">
        <v>256</v>
      </c>
      <c r="J32" s="382"/>
      <c r="K32" s="376" t="s">
        <v>242</v>
      </c>
      <c r="L32" s="377"/>
      <c r="M32" s="377"/>
      <c r="N32" s="377"/>
      <c r="O32" s="378"/>
      <c r="P32" s="383" t="s">
        <v>244</v>
      </c>
      <c r="Q32" s="381"/>
      <c r="R32" s="381"/>
      <c r="S32" s="390" t="s">
        <v>262</v>
      </c>
      <c r="T32" s="391"/>
      <c r="U32" s="391"/>
      <c r="V32" s="391"/>
      <c r="W32" s="392"/>
      <c r="X32" s="397" t="s">
        <v>262</v>
      </c>
      <c r="Y32" s="398"/>
      <c r="Z32" s="398"/>
      <c r="AA32" s="398"/>
      <c r="AB32" s="399"/>
      <c r="AC32" s="397" t="s">
        <v>259</v>
      </c>
      <c r="AD32" s="39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8" t="s">
        <v>235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 t="s">
        <v>321</v>
      </c>
      <c r="E33" s="264"/>
      <c r="F33" s="264"/>
      <c r="G33" s="264"/>
      <c r="H33" s="264"/>
      <c r="I33" s="381" t="s">
        <v>256</v>
      </c>
      <c r="J33" s="382"/>
      <c r="K33" s="376" t="s">
        <v>257</v>
      </c>
      <c r="L33" s="377"/>
      <c r="M33" s="377"/>
      <c r="N33" s="377"/>
      <c r="O33" s="378"/>
      <c r="P33" s="383" t="s">
        <v>244</v>
      </c>
      <c r="Q33" s="381"/>
      <c r="R33" s="381"/>
      <c r="S33" s="390" t="s">
        <v>258</v>
      </c>
      <c r="T33" s="391"/>
      <c r="U33" s="391"/>
      <c r="V33" s="391"/>
      <c r="W33" s="392"/>
      <c r="X33" s="397" t="s">
        <v>258</v>
      </c>
      <c r="Y33" s="398"/>
      <c r="Z33" s="398"/>
      <c r="AA33" s="398"/>
      <c r="AB33" s="399"/>
      <c r="AC33" s="397" t="s">
        <v>259</v>
      </c>
      <c r="AD33" s="398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8" t="s">
        <v>235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3" t="s">
        <v>149</v>
      </c>
      <c r="AI1" s="523"/>
      <c r="AJ1" s="523"/>
      <c r="AK1" s="523"/>
      <c r="AL1" s="523" t="s">
        <v>150</v>
      </c>
      <c r="AM1" s="523"/>
      <c r="AN1" s="523"/>
      <c r="AO1" s="523"/>
      <c r="AP1" s="523" t="s">
        <v>151</v>
      </c>
      <c r="AQ1" s="523"/>
      <c r="AR1" s="523"/>
      <c r="AS1" s="52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287" t="s">
        <v>156</v>
      </c>
      <c r="B5" s="288"/>
      <c r="C5" s="289"/>
      <c r="D5" s="400" t="s">
        <v>131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/>
      <c r="Q5" s="452"/>
      <c r="R5" s="452"/>
      <c r="S5" s="452"/>
      <c r="T5" s="452" t="s">
        <v>233</v>
      </c>
      <c r="U5" s="452"/>
      <c r="V5" s="452"/>
      <c r="W5" s="452"/>
      <c r="X5" s="453"/>
      <c r="Y5" s="457"/>
      <c r="Z5" s="452"/>
      <c r="AA5" s="452"/>
      <c r="AB5" s="452"/>
      <c r="AC5" s="452" t="s">
        <v>154</v>
      </c>
      <c r="AD5" s="452"/>
      <c r="AE5" s="452"/>
      <c r="AF5" s="452"/>
      <c r="AG5" s="462"/>
      <c r="AH5" s="458"/>
      <c r="AI5" s="452"/>
      <c r="AJ5" s="452"/>
      <c r="AK5" s="452"/>
      <c r="AL5" s="452"/>
      <c r="AM5" s="452"/>
      <c r="AN5" s="452"/>
      <c r="AO5" s="453"/>
      <c r="AP5" s="457"/>
      <c r="AQ5" s="452"/>
      <c r="AR5" s="452"/>
      <c r="AS5" s="467"/>
    </row>
    <row r="6" spans="1:45" ht="14.25" thickBot="1">
      <c r="A6" s="293"/>
      <c r="B6" s="294"/>
      <c r="C6" s="295"/>
      <c r="D6" s="433"/>
      <c r="E6" s="434"/>
      <c r="F6" s="434"/>
      <c r="G6" s="434"/>
      <c r="H6" s="434"/>
      <c r="I6" s="434"/>
      <c r="J6" s="435"/>
      <c r="K6" s="436"/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7" t="s">
        <v>132</v>
      </c>
      <c r="B7" s="316"/>
      <c r="C7" s="316"/>
      <c r="D7" s="400" t="s">
        <v>133</v>
      </c>
      <c r="E7" s="401"/>
      <c r="F7" s="401"/>
      <c r="G7" s="401"/>
      <c r="H7" s="401"/>
      <c r="I7" s="401"/>
      <c r="J7" s="402"/>
      <c r="K7" s="406" t="s">
        <v>134</v>
      </c>
      <c r="L7" s="404"/>
      <c r="M7" s="404"/>
      <c r="N7" s="404"/>
      <c r="O7" s="404"/>
      <c r="P7" s="405"/>
      <c r="Q7" s="406" t="s">
        <v>135</v>
      </c>
      <c r="R7" s="404"/>
      <c r="S7" s="404"/>
      <c r="T7" s="404"/>
      <c r="U7" s="404"/>
      <c r="V7" s="405"/>
      <c r="W7" s="406" t="s">
        <v>136</v>
      </c>
      <c r="X7" s="404"/>
      <c r="Y7" s="404"/>
      <c r="Z7" s="404"/>
      <c r="AA7" s="404"/>
      <c r="AB7" s="405"/>
      <c r="AC7" s="406" t="s">
        <v>137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8"/>
      <c r="B8" s="319"/>
      <c r="C8" s="319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8"/>
      <c r="B9" s="319"/>
      <c r="C9" s="319"/>
      <c r="D9" s="442" t="s">
        <v>138</v>
      </c>
      <c r="E9" s="443"/>
      <c r="F9" s="443"/>
      <c r="G9" s="443"/>
      <c r="H9" s="443"/>
      <c r="I9" s="443"/>
      <c r="J9" s="44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7">
        <f>K9+Q9+W9+AC9</f>
        <v>0</v>
      </c>
      <c r="AJ9" s="407"/>
      <c r="AK9" s="407"/>
      <c r="AL9" s="407">
        <f>N9+T9+Z9+AF9</f>
        <v>0</v>
      </c>
      <c r="AM9" s="407"/>
      <c r="AN9" s="407"/>
      <c r="AO9" s="463">
        <f>AI13</f>
        <v>0</v>
      </c>
      <c r="AP9" s="463"/>
      <c r="AQ9" s="463"/>
      <c r="AR9" s="463"/>
      <c r="AS9" s="464"/>
    </row>
    <row r="10" spans="1:45" ht="13.5" customHeight="1">
      <c r="A10" s="318"/>
      <c r="B10" s="319"/>
      <c r="C10" s="319"/>
      <c r="D10" s="442" t="s">
        <v>139</v>
      </c>
      <c r="E10" s="443"/>
      <c r="F10" s="443"/>
      <c r="G10" s="443"/>
      <c r="H10" s="443"/>
      <c r="I10" s="443"/>
      <c r="J10" s="44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8"/>
      <c r="B11" s="319"/>
      <c r="C11" s="319"/>
      <c r="D11" s="442" t="s">
        <v>140</v>
      </c>
      <c r="E11" s="443"/>
      <c r="F11" s="443"/>
      <c r="G11" s="443"/>
      <c r="H11" s="443"/>
      <c r="I11" s="443"/>
      <c r="J11" s="44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8"/>
      <c r="B12" s="319"/>
      <c r="C12" s="319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0</v>
      </c>
      <c r="L12" s="407"/>
      <c r="M12" s="407"/>
      <c r="N12" s="407">
        <f>N9+N10+N11</f>
        <v>0</v>
      </c>
      <c r="O12" s="407"/>
      <c r="P12" s="407"/>
      <c r="Q12" s="407">
        <f>Q9+Q10+Q11</f>
        <v>0</v>
      </c>
      <c r="R12" s="407"/>
      <c r="S12" s="407"/>
      <c r="T12" s="407">
        <f>SUM(T9:V11)</f>
        <v>0</v>
      </c>
      <c r="U12" s="407"/>
      <c r="V12" s="407"/>
      <c r="W12" s="407">
        <f>SUM(W9:Y11)</f>
        <v>0</v>
      </c>
      <c r="X12" s="407"/>
      <c r="Y12" s="407"/>
      <c r="Z12" s="407">
        <f>SUM(Z9:AB11)</f>
        <v>0</v>
      </c>
      <c r="AA12" s="407"/>
      <c r="AB12" s="407"/>
      <c r="AC12" s="407">
        <f>SUM(AC9:AE11)</f>
        <v>0</v>
      </c>
      <c r="AD12" s="407"/>
      <c r="AE12" s="407"/>
      <c r="AF12" s="407">
        <f>SUM(AF9:AH11)</f>
        <v>0</v>
      </c>
      <c r="AG12" s="407"/>
      <c r="AH12" s="407"/>
      <c r="AI12" s="407">
        <f>SUM(K12+Q12+W12+AC12)</f>
        <v>0</v>
      </c>
      <c r="AJ12" s="407"/>
      <c r="AK12" s="407"/>
      <c r="AL12" s="407">
        <f>SUM(N12+T12+Z12+AF12)</f>
        <v>0</v>
      </c>
      <c r="AM12" s="407"/>
      <c r="AN12" s="407"/>
      <c r="AO12" s="468" t="s">
        <v>155</v>
      </c>
      <c r="AP12" s="468"/>
      <c r="AQ12" s="468"/>
      <c r="AR12" s="468"/>
      <c r="AS12" s="469"/>
    </row>
    <row r="13" spans="1:45" ht="14.25" customHeight="1" thickBot="1">
      <c r="A13" s="318"/>
      <c r="B13" s="319"/>
      <c r="C13" s="319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8"/>
      <c r="B14" s="319"/>
      <c r="C14" s="320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133</v>
      </c>
      <c r="O14" s="404"/>
      <c r="P14" s="404"/>
      <c r="Q14" s="404"/>
      <c r="R14" s="404"/>
      <c r="S14" s="405"/>
      <c r="T14" s="396" t="s">
        <v>141</v>
      </c>
      <c r="U14" s="374"/>
      <c r="V14" s="374"/>
      <c r="W14" s="374"/>
      <c r="X14" s="375"/>
      <c r="Y14" s="406" t="s">
        <v>101</v>
      </c>
      <c r="Z14" s="404"/>
      <c r="AA14" s="404"/>
      <c r="AB14" s="404"/>
      <c r="AC14" s="405"/>
      <c r="AD14" s="406" t="s">
        <v>142</v>
      </c>
      <c r="AE14" s="404"/>
      <c r="AF14" s="404"/>
      <c r="AG14" s="404"/>
      <c r="AH14" s="404"/>
      <c r="AI14" s="404"/>
      <c r="AJ14" s="406" t="s">
        <v>143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8"/>
      <c r="B15" s="319"/>
      <c r="C15" s="320"/>
      <c r="D15" s="408" t="s">
        <v>29</v>
      </c>
      <c r="E15" s="409"/>
      <c r="F15" s="412"/>
      <c r="G15" s="413"/>
      <c r="H15" s="413"/>
      <c r="I15" s="413"/>
      <c r="J15" s="413"/>
      <c r="K15" s="413"/>
      <c r="L15" s="377" t="s">
        <v>153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8"/>
      <c r="B16" s="319"/>
      <c r="C16" s="320"/>
      <c r="D16" s="410"/>
      <c r="E16" s="411"/>
      <c r="F16" s="383"/>
      <c r="G16" s="381"/>
      <c r="H16" s="381"/>
      <c r="I16" s="381"/>
      <c r="J16" s="381"/>
      <c r="K16" s="381"/>
      <c r="L16" s="381" t="s">
        <v>153</v>
      </c>
      <c r="M16" s="382"/>
      <c r="N16" s="383"/>
      <c r="O16" s="381"/>
      <c r="P16" s="381"/>
      <c r="Q16" s="381"/>
      <c r="R16" s="381"/>
      <c r="S16" s="382"/>
      <c r="T16" s="383"/>
      <c r="U16" s="381"/>
      <c r="V16" s="381"/>
      <c r="W16" s="381"/>
      <c r="X16" s="382"/>
      <c r="Y16" s="383"/>
      <c r="Z16" s="381"/>
      <c r="AA16" s="381"/>
      <c r="AB16" s="381"/>
      <c r="AC16" s="382"/>
      <c r="AD16" s="383"/>
      <c r="AE16" s="381"/>
      <c r="AF16" s="381"/>
      <c r="AG16" s="381"/>
      <c r="AH16" s="381"/>
      <c r="AI16" s="381"/>
      <c r="AJ16" s="383"/>
      <c r="AK16" s="381"/>
      <c r="AL16" s="381"/>
      <c r="AM16" s="381"/>
      <c r="AN16" s="381"/>
      <c r="AO16" s="381"/>
      <c r="AP16" s="381"/>
      <c r="AQ16" s="381"/>
      <c r="AR16" s="381"/>
      <c r="AS16" s="448"/>
    </row>
    <row r="17" spans="1:45">
      <c r="A17" s="318"/>
      <c r="B17" s="319"/>
      <c r="C17" s="320"/>
      <c r="D17" s="410"/>
      <c r="E17" s="411"/>
      <c r="F17" s="383"/>
      <c r="G17" s="381"/>
      <c r="H17" s="381"/>
      <c r="I17" s="381"/>
      <c r="J17" s="381"/>
      <c r="K17" s="381"/>
      <c r="L17" s="381" t="s">
        <v>153</v>
      </c>
      <c r="M17" s="382"/>
      <c r="N17" s="383"/>
      <c r="O17" s="381"/>
      <c r="P17" s="381"/>
      <c r="Q17" s="381"/>
      <c r="R17" s="381"/>
      <c r="S17" s="382"/>
      <c r="T17" s="383"/>
      <c r="U17" s="381"/>
      <c r="V17" s="381"/>
      <c r="W17" s="381"/>
      <c r="X17" s="382"/>
      <c r="Y17" s="383"/>
      <c r="Z17" s="381"/>
      <c r="AA17" s="381"/>
      <c r="AB17" s="381"/>
      <c r="AC17" s="382"/>
      <c r="AD17" s="383"/>
      <c r="AE17" s="381"/>
      <c r="AF17" s="381"/>
      <c r="AG17" s="381"/>
      <c r="AH17" s="381"/>
      <c r="AI17" s="381"/>
      <c r="AJ17" s="383"/>
      <c r="AK17" s="381"/>
      <c r="AL17" s="381"/>
      <c r="AM17" s="381"/>
      <c r="AN17" s="381"/>
      <c r="AO17" s="381"/>
      <c r="AP17" s="381"/>
      <c r="AQ17" s="381"/>
      <c r="AR17" s="381"/>
      <c r="AS17" s="448"/>
    </row>
    <row r="18" spans="1:45">
      <c r="A18" s="318"/>
      <c r="B18" s="319"/>
      <c r="C18" s="320"/>
      <c r="D18" s="410"/>
      <c r="E18" s="411"/>
      <c r="F18" s="383"/>
      <c r="G18" s="381"/>
      <c r="H18" s="381"/>
      <c r="I18" s="381"/>
      <c r="J18" s="381"/>
      <c r="K18" s="381"/>
      <c r="L18" s="381" t="s">
        <v>153</v>
      </c>
      <c r="M18" s="382"/>
      <c r="N18" s="383"/>
      <c r="O18" s="381"/>
      <c r="P18" s="381"/>
      <c r="Q18" s="381"/>
      <c r="R18" s="381"/>
      <c r="S18" s="382"/>
      <c r="T18" s="383"/>
      <c r="U18" s="381"/>
      <c r="V18" s="381"/>
      <c r="W18" s="381"/>
      <c r="X18" s="382"/>
      <c r="Y18" s="383"/>
      <c r="Z18" s="381"/>
      <c r="AA18" s="381"/>
      <c r="AB18" s="381"/>
      <c r="AC18" s="382"/>
      <c r="AD18" s="383"/>
      <c r="AE18" s="381"/>
      <c r="AF18" s="381"/>
      <c r="AG18" s="381"/>
      <c r="AH18" s="381"/>
      <c r="AI18" s="381"/>
      <c r="AJ18" s="383"/>
      <c r="AK18" s="381"/>
      <c r="AL18" s="381"/>
      <c r="AM18" s="381"/>
      <c r="AN18" s="381"/>
      <c r="AO18" s="381"/>
      <c r="AP18" s="381"/>
      <c r="AQ18" s="381"/>
      <c r="AR18" s="381"/>
      <c r="AS18" s="448"/>
    </row>
    <row r="19" spans="1:45">
      <c r="A19" s="318"/>
      <c r="B19" s="319"/>
      <c r="C19" s="320"/>
      <c r="D19" s="403"/>
      <c r="E19" s="405"/>
      <c r="F19" s="393"/>
      <c r="G19" s="394"/>
      <c r="H19" s="394"/>
      <c r="I19" s="394"/>
      <c r="J19" s="394"/>
      <c r="K19" s="394"/>
      <c r="L19" s="394" t="s">
        <v>153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83"/>
      <c r="Z19" s="381"/>
      <c r="AA19" s="381"/>
      <c r="AB19" s="381"/>
      <c r="AC19" s="382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75"/>
    </row>
    <row r="20" spans="1:45">
      <c r="A20" s="318"/>
      <c r="B20" s="319"/>
      <c r="C20" s="320"/>
      <c r="D20" s="408" t="s">
        <v>144</v>
      </c>
      <c r="E20" s="409"/>
      <c r="F20" s="412"/>
      <c r="G20" s="413"/>
      <c r="H20" s="413"/>
      <c r="I20" s="413"/>
      <c r="J20" s="413"/>
      <c r="K20" s="413"/>
      <c r="L20" s="377" t="s">
        <v>153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83"/>
      <c r="Z20" s="381"/>
      <c r="AA20" s="381"/>
      <c r="AB20" s="381"/>
      <c r="AC20" s="382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5">
      <c r="A21" s="318"/>
      <c r="B21" s="319"/>
      <c r="C21" s="320"/>
      <c r="D21" s="410"/>
      <c r="E21" s="411"/>
      <c r="F21" s="383"/>
      <c r="G21" s="381"/>
      <c r="H21" s="381"/>
      <c r="I21" s="381"/>
      <c r="J21" s="381"/>
      <c r="K21" s="381"/>
      <c r="L21" s="381" t="s">
        <v>153</v>
      </c>
      <c r="M21" s="382"/>
      <c r="N21" s="383"/>
      <c r="O21" s="381"/>
      <c r="P21" s="381"/>
      <c r="Q21" s="381"/>
      <c r="R21" s="381"/>
      <c r="S21" s="382"/>
      <c r="T21" s="383"/>
      <c r="U21" s="381"/>
      <c r="V21" s="381"/>
      <c r="W21" s="381"/>
      <c r="X21" s="382"/>
      <c r="Y21" s="383"/>
      <c r="Z21" s="381"/>
      <c r="AA21" s="381"/>
      <c r="AB21" s="381"/>
      <c r="AC21" s="382"/>
      <c r="AD21" s="383"/>
      <c r="AE21" s="381"/>
      <c r="AF21" s="381"/>
      <c r="AG21" s="381"/>
      <c r="AH21" s="381"/>
      <c r="AI21" s="381"/>
      <c r="AJ21" s="383"/>
      <c r="AK21" s="381"/>
      <c r="AL21" s="381"/>
      <c r="AM21" s="381"/>
      <c r="AN21" s="381"/>
      <c r="AO21" s="381"/>
      <c r="AP21" s="381"/>
      <c r="AQ21" s="381"/>
      <c r="AR21" s="381"/>
      <c r="AS21" s="448"/>
    </row>
    <row r="22" spans="1:45">
      <c r="A22" s="318"/>
      <c r="B22" s="319"/>
      <c r="C22" s="320"/>
      <c r="D22" s="410"/>
      <c r="E22" s="411"/>
      <c r="F22" s="383"/>
      <c r="G22" s="381"/>
      <c r="H22" s="381"/>
      <c r="I22" s="381"/>
      <c r="J22" s="381"/>
      <c r="K22" s="381"/>
      <c r="L22" s="381" t="s">
        <v>153</v>
      </c>
      <c r="M22" s="382"/>
      <c r="N22" s="383"/>
      <c r="O22" s="381"/>
      <c r="P22" s="381"/>
      <c r="Q22" s="381"/>
      <c r="R22" s="381"/>
      <c r="S22" s="382"/>
      <c r="T22" s="383"/>
      <c r="U22" s="381"/>
      <c r="V22" s="381"/>
      <c r="W22" s="381"/>
      <c r="X22" s="382"/>
      <c r="Y22" s="383"/>
      <c r="Z22" s="381"/>
      <c r="AA22" s="381"/>
      <c r="AB22" s="381"/>
      <c r="AC22" s="382"/>
      <c r="AD22" s="383"/>
      <c r="AE22" s="381"/>
      <c r="AF22" s="381"/>
      <c r="AG22" s="381"/>
      <c r="AH22" s="381"/>
      <c r="AI22" s="381"/>
      <c r="AJ22" s="383"/>
      <c r="AK22" s="381"/>
      <c r="AL22" s="381"/>
      <c r="AM22" s="381"/>
      <c r="AN22" s="381"/>
      <c r="AO22" s="381"/>
      <c r="AP22" s="381"/>
      <c r="AQ22" s="381"/>
      <c r="AR22" s="381"/>
      <c r="AS22" s="448"/>
    </row>
    <row r="23" spans="1:45">
      <c r="A23" s="318"/>
      <c r="B23" s="319"/>
      <c r="C23" s="320"/>
      <c r="D23" s="410"/>
      <c r="E23" s="411"/>
      <c r="F23" s="383"/>
      <c r="G23" s="381"/>
      <c r="H23" s="381"/>
      <c r="I23" s="381"/>
      <c r="J23" s="381"/>
      <c r="K23" s="381"/>
      <c r="L23" s="381" t="s">
        <v>153</v>
      </c>
      <c r="M23" s="382"/>
      <c r="N23" s="383"/>
      <c r="O23" s="381"/>
      <c r="P23" s="381"/>
      <c r="Q23" s="381"/>
      <c r="R23" s="381"/>
      <c r="S23" s="382"/>
      <c r="T23" s="383"/>
      <c r="U23" s="381"/>
      <c r="V23" s="381"/>
      <c r="W23" s="381"/>
      <c r="X23" s="382"/>
      <c r="Y23" s="383"/>
      <c r="Z23" s="381"/>
      <c r="AA23" s="381"/>
      <c r="AB23" s="381"/>
      <c r="AC23" s="382"/>
      <c r="AD23" s="383"/>
      <c r="AE23" s="381"/>
      <c r="AF23" s="381"/>
      <c r="AG23" s="381"/>
      <c r="AH23" s="381"/>
      <c r="AI23" s="381"/>
      <c r="AJ23" s="383"/>
      <c r="AK23" s="381"/>
      <c r="AL23" s="381"/>
      <c r="AM23" s="381"/>
      <c r="AN23" s="381"/>
      <c r="AO23" s="381"/>
      <c r="AP23" s="381"/>
      <c r="AQ23" s="381"/>
      <c r="AR23" s="381"/>
      <c r="AS23" s="448"/>
    </row>
    <row r="24" spans="1:45">
      <c r="A24" s="318"/>
      <c r="B24" s="319"/>
      <c r="C24" s="320"/>
      <c r="D24" s="403"/>
      <c r="E24" s="405"/>
      <c r="F24" s="393"/>
      <c r="G24" s="394"/>
      <c r="H24" s="394"/>
      <c r="I24" s="394"/>
      <c r="J24" s="394"/>
      <c r="K24" s="394"/>
      <c r="L24" s="394" t="s">
        <v>153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83"/>
      <c r="Z24" s="381"/>
      <c r="AA24" s="381"/>
      <c r="AB24" s="381"/>
      <c r="AC24" s="382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75"/>
    </row>
    <row r="25" spans="1:45" ht="13.5" customHeight="1">
      <c r="A25" s="318"/>
      <c r="B25" s="319"/>
      <c r="C25" s="320"/>
      <c r="D25" s="482" t="s">
        <v>225</v>
      </c>
      <c r="E25" s="483"/>
      <c r="F25" s="376"/>
      <c r="G25" s="377"/>
      <c r="H25" s="377"/>
      <c r="I25" s="377"/>
      <c r="J25" s="377"/>
      <c r="K25" s="377"/>
      <c r="L25" s="377" t="s">
        <v>153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83"/>
      <c r="Z25" s="381"/>
      <c r="AA25" s="381"/>
      <c r="AB25" s="381"/>
      <c r="AC25" s="382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5" s="94" customFormat="1">
      <c r="A26" s="318"/>
      <c r="B26" s="319"/>
      <c r="C26" s="320"/>
      <c r="D26" s="484"/>
      <c r="E26" s="485"/>
      <c r="F26" s="383"/>
      <c r="G26" s="381"/>
      <c r="H26" s="381"/>
      <c r="I26" s="381"/>
      <c r="J26" s="381"/>
      <c r="K26" s="381"/>
      <c r="L26" s="381" t="s">
        <v>153</v>
      </c>
      <c r="M26" s="382"/>
      <c r="N26" s="383"/>
      <c r="O26" s="381"/>
      <c r="P26" s="381"/>
      <c r="Q26" s="381"/>
      <c r="R26" s="381"/>
      <c r="S26" s="382"/>
      <c r="T26" s="383"/>
      <c r="U26" s="381"/>
      <c r="V26" s="381"/>
      <c r="W26" s="381"/>
      <c r="X26" s="382"/>
      <c r="Y26" s="383"/>
      <c r="Z26" s="381"/>
      <c r="AA26" s="381"/>
      <c r="AB26" s="381"/>
      <c r="AC26" s="382"/>
      <c r="AD26" s="383"/>
      <c r="AE26" s="381"/>
      <c r="AF26" s="381"/>
      <c r="AG26" s="381"/>
      <c r="AH26" s="381"/>
      <c r="AI26" s="382"/>
      <c r="AJ26" s="383"/>
      <c r="AK26" s="381"/>
      <c r="AL26" s="381"/>
      <c r="AM26" s="381"/>
      <c r="AN26" s="381"/>
      <c r="AO26" s="381"/>
      <c r="AP26" s="381"/>
      <c r="AQ26" s="381"/>
      <c r="AR26" s="381"/>
      <c r="AS26" s="448"/>
    </row>
    <row r="27" spans="1:45" s="94" customFormat="1">
      <c r="A27" s="318"/>
      <c r="B27" s="319"/>
      <c r="C27" s="320"/>
      <c r="D27" s="484"/>
      <c r="E27" s="485"/>
      <c r="F27" s="383"/>
      <c r="G27" s="381"/>
      <c r="H27" s="381"/>
      <c r="I27" s="381"/>
      <c r="J27" s="381"/>
      <c r="K27" s="381"/>
      <c r="L27" s="381" t="s">
        <v>153</v>
      </c>
      <c r="M27" s="382"/>
      <c r="N27" s="383"/>
      <c r="O27" s="381"/>
      <c r="P27" s="381"/>
      <c r="Q27" s="381"/>
      <c r="R27" s="381"/>
      <c r="S27" s="382"/>
      <c r="T27" s="383"/>
      <c r="U27" s="381"/>
      <c r="V27" s="381"/>
      <c r="W27" s="381"/>
      <c r="X27" s="382"/>
      <c r="Y27" s="383"/>
      <c r="Z27" s="381"/>
      <c r="AA27" s="381"/>
      <c r="AB27" s="381"/>
      <c r="AC27" s="382"/>
      <c r="AD27" s="383"/>
      <c r="AE27" s="381"/>
      <c r="AF27" s="381"/>
      <c r="AG27" s="381"/>
      <c r="AH27" s="381"/>
      <c r="AI27" s="382"/>
      <c r="AJ27" s="383"/>
      <c r="AK27" s="381"/>
      <c r="AL27" s="381"/>
      <c r="AM27" s="381"/>
      <c r="AN27" s="381"/>
      <c r="AO27" s="381"/>
      <c r="AP27" s="381"/>
      <c r="AQ27" s="381"/>
      <c r="AR27" s="381"/>
      <c r="AS27" s="448"/>
    </row>
    <row r="28" spans="1:45" s="94" customFormat="1">
      <c r="A28" s="318"/>
      <c r="B28" s="319"/>
      <c r="C28" s="320"/>
      <c r="D28" s="484"/>
      <c r="E28" s="485"/>
      <c r="F28" s="383"/>
      <c r="G28" s="381"/>
      <c r="H28" s="381"/>
      <c r="I28" s="381"/>
      <c r="J28" s="381"/>
      <c r="K28" s="381"/>
      <c r="L28" s="381" t="s">
        <v>153</v>
      </c>
      <c r="M28" s="382"/>
      <c r="N28" s="383"/>
      <c r="O28" s="381"/>
      <c r="P28" s="381"/>
      <c r="Q28" s="381"/>
      <c r="R28" s="381"/>
      <c r="S28" s="382"/>
      <c r="T28" s="383"/>
      <c r="U28" s="381"/>
      <c r="V28" s="381"/>
      <c r="W28" s="381"/>
      <c r="X28" s="382"/>
      <c r="Y28" s="383"/>
      <c r="Z28" s="381"/>
      <c r="AA28" s="381"/>
      <c r="AB28" s="381"/>
      <c r="AC28" s="382"/>
      <c r="AD28" s="383"/>
      <c r="AE28" s="381"/>
      <c r="AF28" s="381"/>
      <c r="AG28" s="381"/>
      <c r="AH28" s="381"/>
      <c r="AI28" s="382"/>
      <c r="AJ28" s="383"/>
      <c r="AK28" s="381"/>
      <c r="AL28" s="381"/>
      <c r="AM28" s="381"/>
      <c r="AN28" s="381"/>
      <c r="AO28" s="381"/>
      <c r="AP28" s="381"/>
      <c r="AQ28" s="381"/>
      <c r="AR28" s="381"/>
      <c r="AS28" s="448"/>
    </row>
    <row r="29" spans="1:45" s="94" customFormat="1" ht="14.25" thickBot="1">
      <c r="A29" s="318"/>
      <c r="B29" s="319"/>
      <c r="C29" s="320"/>
      <c r="D29" s="486"/>
      <c r="E29" s="487"/>
      <c r="F29" s="384"/>
      <c r="G29" s="385"/>
      <c r="H29" s="385"/>
      <c r="I29" s="385"/>
      <c r="J29" s="385"/>
      <c r="K29" s="385"/>
      <c r="L29" s="385" t="s">
        <v>153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74"/>
    </row>
    <row r="30" spans="1:45" s="94" customFormat="1" ht="13.5" customHeight="1">
      <c r="A30" s="287" t="s">
        <v>145</v>
      </c>
      <c r="B30" s="316"/>
      <c r="C30" s="317"/>
      <c r="D30" s="373" t="s">
        <v>100</v>
      </c>
      <c r="E30" s="374"/>
      <c r="F30" s="374"/>
      <c r="G30" s="374"/>
      <c r="H30" s="374"/>
      <c r="I30" s="374"/>
      <c r="J30" s="375"/>
      <c r="K30" s="396" t="s">
        <v>141</v>
      </c>
      <c r="L30" s="374"/>
      <c r="M30" s="374"/>
      <c r="N30" s="374"/>
      <c r="O30" s="375"/>
      <c r="P30" s="396" t="s">
        <v>122</v>
      </c>
      <c r="Q30" s="374"/>
      <c r="R30" s="375"/>
      <c r="S30" s="396" t="s">
        <v>146</v>
      </c>
      <c r="T30" s="374"/>
      <c r="U30" s="374"/>
      <c r="V30" s="374"/>
      <c r="W30" s="375"/>
      <c r="X30" s="396" t="s">
        <v>147</v>
      </c>
      <c r="Y30" s="374"/>
      <c r="Z30" s="374"/>
      <c r="AA30" s="374"/>
      <c r="AB30" s="375"/>
      <c r="AC30" s="374" t="s">
        <v>148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5"/>
      <c r="AO30" s="374" t="s">
        <v>108</v>
      </c>
      <c r="AP30" s="374"/>
      <c r="AQ30" s="374"/>
      <c r="AR30" s="374"/>
      <c r="AS30" s="492"/>
    </row>
    <row r="31" spans="1:45" s="94" customFormat="1">
      <c r="A31" s="318"/>
      <c r="B31" s="319"/>
      <c r="C31" s="320"/>
      <c r="D31" s="380"/>
      <c r="E31" s="262"/>
      <c r="F31" s="262"/>
      <c r="G31" s="262"/>
      <c r="H31" s="262"/>
      <c r="I31" s="377" t="s">
        <v>153</v>
      </c>
      <c r="J31" s="378"/>
      <c r="K31" s="376"/>
      <c r="L31" s="377"/>
      <c r="M31" s="377"/>
      <c r="N31" s="377"/>
      <c r="O31" s="378"/>
      <c r="P31" s="376"/>
      <c r="Q31" s="377"/>
      <c r="R31" s="377"/>
      <c r="S31" s="493"/>
      <c r="T31" s="494"/>
      <c r="U31" s="494"/>
      <c r="V31" s="494"/>
      <c r="W31" s="495"/>
      <c r="X31" s="496"/>
      <c r="Y31" s="497"/>
      <c r="Z31" s="497"/>
      <c r="AA31" s="497"/>
      <c r="AB31" s="498"/>
      <c r="AC31" s="496" t="s">
        <v>127</v>
      </c>
      <c r="AD31" s="49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90"/>
      <c r="AP31" s="490"/>
      <c r="AQ31" s="490"/>
      <c r="AR31" s="490"/>
      <c r="AS31" s="491"/>
    </row>
    <row r="32" spans="1:45" s="94" customFormat="1">
      <c r="A32" s="318"/>
      <c r="B32" s="319"/>
      <c r="C32" s="320"/>
      <c r="D32" s="379"/>
      <c r="E32" s="264"/>
      <c r="F32" s="264"/>
      <c r="G32" s="264"/>
      <c r="H32" s="264"/>
      <c r="I32" s="381" t="s">
        <v>153</v>
      </c>
      <c r="J32" s="382"/>
      <c r="K32" s="376"/>
      <c r="L32" s="377"/>
      <c r="M32" s="377"/>
      <c r="N32" s="377"/>
      <c r="O32" s="378"/>
      <c r="P32" s="383"/>
      <c r="Q32" s="381"/>
      <c r="R32" s="381"/>
      <c r="S32" s="390"/>
      <c r="T32" s="391"/>
      <c r="U32" s="391"/>
      <c r="V32" s="391"/>
      <c r="W32" s="392"/>
      <c r="X32" s="397"/>
      <c r="Y32" s="398"/>
      <c r="Z32" s="398"/>
      <c r="AA32" s="398"/>
      <c r="AB32" s="399"/>
      <c r="AC32" s="397" t="s">
        <v>127</v>
      </c>
      <c r="AD32" s="39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8"/>
      <c r="AP32" s="488"/>
      <c r="AQ32" s="488"/>
      <c r="AR32" s="488"/>
      <c r="AS32" s="489"/>
    </row>
    <row r="33" spans="1:49" s="94" customFormat="1">
      <c r="A33" s="318"/>
      <c r="B33" s="319"/>
      <c r="C33" s="320"/>
      <c r="D33" s="379"/>
      <c r="E33" s="264"/>
      <c r="F33" s="264"/>
      <c r="G33" s="264"/>
      <c r="H33" s="264"/>
      <c r="I33" s="381" t="s">
        <v>153</v>
      </c>
      <c r="J33" s="382"/>
      <c r="K33" s="376"/>
      <c r="L33" s="377"/>
      <c r="M33" s="377"/>
      <c r="N33" s="377"/>
      <c r="O33" s="378"/>
      <c r="P33" s="383"/>
      <c r="Q33" s="381"/>
      <c r="R33" s="381"/>
      <c r="S33" s="390"/>
      <c r="T33" s="391"/>
      <c r="U33" s="391"/>
      <c r="V33" s="391"/>
      <c r="W33" s="392"/>
      <c r="X33" s="397"/>
      <c r="Y33" s="398"/>
      <c r="Z33" s="398"/>
      <c r="AA33" s="398"/>
      <c r="AB33" s="399"/>
      <c r="AC33" s="397" t="s">
        <v>127</v>
      </c>
      <c r="AD33" s="39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8"/>
      <c r="AP33" s="488"/>
      <c r="AQ33" s="488"/>
      <c r="AR33" s="488"/>
      <c r="AS33" s="489"/>
    </row>
    <row r="34" spans="1:49" s="94" customFormat="1">
      <c r="A34" s="318"/>
      <c r="B34" s="319"/>
      <c r="C34" s="320"/>
      <c r="D34" s="379"/>
      <c r="E34" s="264"/>
      <c r="F34" s="264"/>
      <c r="G34" s="264"/>
      <c r="H34" s="264"/>
      <c r="I34" s="381" t="s">
        <v>153</v>
      </c>
      <c r="J34" s="382"/>
      <c r="K34" s="376"/>
      <c r="L34" s="377"/>
      <c r="M34" s="377"/>
      <c r="N34" s="377"/>
      <c r="O34" s="378"/>
      <c r="P34" s="383"/>
      <c r="Q34" s="381"/>
      <c r="R34" s="381"/>
      <c r="S34" s="390"/>
      <c r="T34" s="391"/>
      <c r="U34" s="391"/>
      <c r="V34" s="391"/>
      <c r="W34" s="392"/>
      <c r="X34" s="397"/>
      <c r="Y34" s="398"/>
      <c r="Z34" s="398"/>
      <c r="AA34" s="398"/>
      <c r="AB34" s="399"/>
      <c r="AC34" s="397" t="s">
        <v>127</v>
      </c>
      <c r="AD34" s="39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8"/>
      <c r="AP34" s="488"/>
      <c r="AQ34" s="488"/>
      <c r="AR34" s="488"/>
      <c r="AS34" s="489"/>
    </row>
    <row r="35" spans="1:49" s="94" customFormat="1">
      <c r="A35" s="318"/>
      <c r="B35" s="319"/>
      <c r="C35" s="320"/>
      <c r="D35" s="379"/>
      <c r="E35" s="264"/>
      <c r="F35" s="264"/>
      <c r="G35" s="264"/>
      <c r="H35" s="264"/>
      <c r="I35" s="381" t="s">
        <v>153</v>
      </c>
      <c r="J35" s="382"/>
      <c r="K35" s="376"/>
      <c r="L35" s="377"/>
      <c r="M35" s="377"/>
      <c r="N35" s="377"/>
      <c r="O35" s="378"/>
      <c r="P35" s="383"/>
      <c r="Q35" s="381"/>
      <c r="R35" s="381"/>
      <c r="S35" s="390"/>
      <c r="T35" s="391"/>
      <c r="U35" s="391"/>
      <c r="V35" s="391"/>
      <c r="W35" s="392"/>
      <c r="X35" s="397"/>
      <c r="Y35" s="398"/>
      <c r="Z35" s="398"/>
      <c r="AA35" s="398"/>
      <c r="AB35" s="399"/>
      <c r="AC35" s="397" t="s">
        <v>127</v>
      </c>
      <c r="AD35" s="39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8"/>
      <c r="AP35" s="488"/>
      <c r="AQ35" s="488"/>
      <c r="AR35" s="488"/>
      <c r="AS35" s="489"/>
    </row>
    <row r="36" spans="1:49">
      <c r="A36" s="318"/>
      <c r="B36" s="319"/>
      <c r="C36" s="320"/>
      <c r="D36" s="379"/>
      <c r="E36" s="264"/>
      <c r="F36" s="264"/>
      <c r="G36" s="264"/>
      <c r="H36" s="264"/>
      <c r="I36" s="381" t="s">
        <v>153</v>
      </c>
      <c r="J36" s="382"/>
      <c r="K36" s="376"/>
      <c r="L36" s="377"/>
      <c r="M36" s="377"/>
      <c r="N36" s="377"/>
      <c r="O36" s="378"/>
      <c r="P36" s="383"/>
      <c r="Q36" s="381"/>
      <c r="R36" s="381"/>
      <c r="S36" s="390"/>
      <c r="T36" s="391"/>
      <c r="U36" s="391"/>
      <c r="V36" s="391"/>
      <c r="W36" s="392"/>
      <c r="X36" s="397"/>
      <c r="Y36" s="398"/>
      <c r="Z36" s="398"/>
      <c r="AA36" s="398"/>
      <c r="AB36" s="399"/>
      <c r="AC36" s="397" t="s">
        <v>127</v>
      </c>
      <c r="AD36" s="39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8"/>
      <c r="AP36" s="488"/>
      <c r="AQ36" s="488"/>
      <c r="AR36" s="488"/>
      <c r="AS36" s="489"/>
    </row>
    <row r="37" spans="1:49">
      <c r="A37" s="318"/>
      <c r="B37" s="319"/>
      <c r="C37" s="320"/>
      <c r="D37" s="379"/>
      <c r="E37" s="264"/>
      <c r="F37" s="264"/>
      <c r="G37" s="264"/>
      <c r="H37" s="264"/>
      <c r="I37" s="381" t="s">
        <v>153</v>
      </c>
      <c r="J37" s="381"/>
      <c r="K37" s="376"/>
      <c r="L37" s="377"/>
      <c r="M37" s="377"/>
      <c r="N37" s="377"/>
      <c r="O37" s="378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398" t="s">
        <v>127</v>
      </c>
      <c r="AD37" s="39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8"/>
      <c r="AP37" s="488"/>
      <c r="AQ37" s="488"/>
      <c r="AR37" s="488"/>
      <c r="AS37" s="489"/>
    </row>
    <row r="38" spans="1:49" s="101" customFormat="1">
      <c r="A38" s="318"/>
      <c r="B38" s="319"/>
      <c r="C38" s="320"/>
      <c r="D38" s="379"/>
      <c r="E38" s="264"/>
      <c r="F38" s="264"/>
      <c r="G38" s="264"/>
      <c r="H38" s="264"/>
      <c r="I38" s="381" t="s">
        <v>153</v>
      </c>
      <c r="J38" s="382"/>
      <c r="K38" s="376"/>
      <c r="L38" s="377"/>
      <c r="M38" s="377"/>
      <c r="N38" s="377"/>
      <c r="O38" s="378"/>
      <c r="P38" s="383"/>
      <c r="Q38" s="381"/>
      <c r="R38" s="381"/>
      <c r="S38" s="390"/>
      <c r="T38" s="391"/>
      <c r="U38" s="391"/>
      <c r="V38" s="391"/>
      <c r="W38" s="392"/>
      <c r="X38" s="397"/>
      <c r="Y38" s="398"/>
      <c r="Z38" s="398"/>
      <c r="AA38" s="398"/>
      <c r="AB38" s="399"/>
      <c r="AC38" s="397" t="s">
        <v>127</v>
      </c>
      <c r="AD38" s="39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8"/>
      <c r="AP38" s="488"/>
      <c r="AQ38" s="488"/>
      <c r="AR38" s="488"/>
      <c r="AS38" s="489"/>
    </row>
    <row r="39" spans="1:49">
      <c r="A39" s="318"/>
      <c r="B39" s="319"/>
      <c r="C39" s="320"/>
      <c r="D39" s="379"/>
      <c r="E39" s="264"/>
      <c r="F39" s="264"/>
      <c r="G39" s="264"/>
      <c r="H39" s="264"/>
      <c r="I39" s="381" t="s">
        <v>153</v>
      </c>
      <c r="J39" s="382"/>
      <c r="K39" s="376"/>
      <c r="L39" s="377"/>
      <c r="M39" s="377"/>
      <c r="N39" s="377"/>
      <c r="O39" s="378"/>
      <c r="P39" s="383"/>
      <c r="Q39" s="381"/>
      <c r="R39" s="381"/>
      <c r="S39" s="390"/>
      <c r="T39" s="391"/>
      <c r="U39" s="391"/>
      <c r="V39" s="391"/>
      <c r="W39" s="392"/>
      <c r="X39" s="397"/>
      <c r="Y39" s="398"/>
      <c r="Z39" s="398"/>
      <c r="AA39" s="398"/>
      <c r="AB39" s="399"/>
      <c r="AC39" s="397" t="s">
        <v>127</v>
      </c>
      <c r="AD39" s="39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8"/>
      <c r="AP39" s="488"/>
      <c r="AQ39" s="488"/>
      <c r="AR39" s="488"/>
      <c r="AS39" s="489"/>
    </row>
    <row r="40" spans="1:49">
      <c r="A40" s="318"/>
      <c r="B40" s="319"/>
      <c r="C40" s="320"/>
      <c r="D40" s="379"/>
      <c r="E40" s="264"/>
      <c r="F40" s="264"/>
      <c r="G40" s="264"/>
      <c r="H40" s="264"/>
      <c r="I40" s="381" t="s">
        <v>153</v>
      </c>
      <c r="J40" s="382"/>
      <c r="K40" s="376"/>
      <c r="L40" s="377"/>
      <c r="M40" s="377"/>
      <c r="N40" s="377"/>
      <c r="O40" s="378"/>
      <c r="P40" s="383"/>
      <c r="Q40" s="381"/>
      <c r="R40" s="381"/>
      <c r="S40" s="390"/>
      <c r="T40" s="391"/>
      <c r="U40" s="391"/>
      <c r="V40" s="391"/>
      <c r="W40" s="392"/>
      <c r="X40" s="397"/>
      <c r="Y40" s="398"/>
      <c r="Z40" s="398"/>
      <c r="AA40" s="398"/>
      <c r="AB40" s="399"/>
      <c r="AC40" s="397" t="s">
        <v>127</v>
      </c>
      <c r="AD40" s="39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8"/>
      <c r="AP40" s="509"/>
      <c r="AQ40" s="509"/>
      <c r="AR40" s="509"/>
      <c r="AS40" s="510"/>
    </row>
    <row r="41" spans="1:49">
      <c r="A41" s="318"/>
      <c r="B41" s="319"/>
      <c r="C41" s="320"/>
      <c r="D41" s="379"/>
      <c r="E41" s="264"/>
      <c r="F41" s="264"/>
      <c r="G41" s="264"/>
      <c r="H41" s="264"/>
      <c r="I41" s="381" t="s">
        <v>153</v>
      </c>
      <c r="J41" s="382"/>
      <c r="K41" s="376"/>
      <c r="L41" s="377"/>
      <c r="M41" s="377"/>
      <c r="N41" s="377"/>
      <c r="O41" s="378"/>
      <c r="P41" s="383"/>
      <c r="Q41" s="381"/>
      <c r="R41" s="381"/>
      <c r="S41" s="390"/>
      <c r="T41" s="391"/>
      <c r="U41" s="391"/>
      <c r="V41" s="391"/>
      <c r="W41" s="392"/>
      <c r="X41" s="397"/>
      <c r="Y41" s="398"/>
      <c r="Z41" s="398"/>
      <c r="AA41" s="398"/>
      <c r="AB41" s="399"/>
      <c r="AC41" s="397" t="s">
        <v>127</v>
      </c>
      <c r="AD41" s="39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8"/>
      <c r="AP41" s="509"/>
      <c r="AQ41" s="509"/>
      <c r="AR41" s="509"/>
      <c r="AS41" s="510"/>
    </row>
    <row r="42" spans="1:49">
      <c r="A42" s="318"/>
      <c r="B42" s="319"/>
      <c r="C42" s="320"/>
      <c r="D42" s="379"/>
      <c r="E42" s="264"/>
      <c r="F42" s="264"/>
      <c r="G42" s="264"/>
      <c r="H42" s="264"/>
      <c r="I42" s="381" t="s">
        <v>153</v>
      </c>
      <c r="J42" s="382"/>
      <c r="K42" s="376"/>
      <c r="L42" s="377"/>
      <c r="M42" s="377"/>
      <c r="N42" s="377"/>
      <c r="O42" s="378"/>
      <c r="P42" s="383"/>
      <c r="Q42" s="381"/>
      <c r="R42" s="381"/>
      <c r="S42" s="390"/>
      <c r="T42" s="391"/>
      <c r="U42" s="391"/>
      <c r="V42" s="391"/>
      <c r="W42" s="392"/>
      <c r="X42" s="397"/>
      <c r="Y42" s="398"/>
      <c r="Z42" s="398"/>
      <c r="AA42" s="398"/>
      <c r="AB42" s="399"/>
      <c r="AC42" s="397" t="s">
        <v>127</v>
      </c>
      <c r="AD42" s="39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8"/>
      <c r="AP42" s="509"/>
      <c r="AQ42" s="509"/>
      <c r="AR42" s="509"/>
      <c r="AS42" s="510"/>
    </row>
    <row r="43" spans="1:49">
      <c r="A43" s="318"/>
      <c r="B43" s="319"/>
      <c r="C43" s="320"/>
      <c r="D43" s="379"/>
      <c r="E43" s="264"/>
      <c r="F43" s="264"/>
      <c r="G43" s="264"/>
      <c r="H43" s="264"/>
      <c r="I43" s="381" t="s">
        <v>153</v>
      </c>
      <c r="J43" s="382"/>
      <c r="K43" s="376"/>
      <c r="L43" s="377"/>
      <c r="M43" s="377"/>
      <c r="N43" s="377"/>
      <c r="O43" s="378"/>
      <c r="P43" s="383"/>
      <c r="Q43" s="381"/>
      <c r="R43" s="381"/>
      <c r="S43" s="390"/>
      <c r="T43" s="391"/>
      <c r="U43" s="391"/>
      <c r="V43" s="391"/>
      <c r="W43" s="392"/>
      <c r="X43" s="397"/>
      <c r="Y43" s="398"/>
      <c r="Z43" s="398"/>
      <c r="AA43" s="398"/>
      <c r="AB43" s="399"/>
      <c r="AC43" s="397" t="s">
        <v>127</v>
      </c>
      <c r="AD43" s="39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8"/>
      <c r="AP43" s="509"/>
      <c r="AQ43" s="509"/>
      <c r="AR43" s="509"/>
      <c r="AS43" s="510"/>
    </row>
    <row r="44" spans="1:49">
      <c r="A44" s="318"/>
      <c r="B44" s="319"/>
      <c r="C44" s="320"/>
      <c r="D44" s="379"/>
      <c r="E44" s="264"/>
      <c r="F44" s="264"/>
      <c r="G44" s="264"/>
      <c r="H44" s="264"/>
      <c r="I44" s="381" t="s">
        <v>153</v>
      </c>
      <c r="J44" s="382"/>
      <c r="K44" s="376"/>
      <c r="L44" s="377"/>
      <c r="M44" s="377"/>
      <c r="N44" s="377"/>
      <c r="O44" s="378"/>
      <c r="P44" s="383"/>
      <c r="Q44" s="381"/>
      <c r="R44" s="381"/>
      <c r="S44" s="390"/>
      <c r="T44" s="391"/>
      <c r="U44" s="391"/>
      <c r="V44" s="391"/>
      <c r="W44" s="392"/>
      <c r="X44" s="397"/>
      <c r="Y44" s="398"/>
      <c r="Z44" s="398"/>
      <c r="AA44" s="398"/>
      <c r="AB44" s="399"/>
      <c r="AC44" s="397" t="s">
        <v>127</v>
      </c>
      <c r="AD44" s="39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8"/>
      <c r="AP44" s="509"/>
      <c r="AQ44" s="509"/>
      <c r="AR44" s="509"/>
      <c r="AS44" s="510"/>
    </row>
    <row r="45" spans="1:49" ht="14.25" thickBot="1">
      <c r="A45" s="321"/>
      <c r="B45" s="322"/>
      <c r="C45" s="323"/>
      <c r="D45" s="517"/>
      <c r="E45" s="518"/>
      <c r="F45" s="518"/>
      <c r="G45" s="518"/>
      <c r="H45" s="518"/>
      <c r="I45" s="385" t="s">
        <v>153</v>
      </c>
      <c r="J45" s="386"/>
      <c r="K45" s="376"/>
      <c r="L45" s="377"/>
      <c r="M45" s="377"/>
      <c r="N45" s="377"/>
      <c r="O45" s="378"/>
      <c r="P45" s="384"/>
      <c r="Q45" s="385"/>
      <c r="R45" s="385"/>
      <c r="S45" s="519"/>
      <c r="T45" s="520"/>
      <c r="U45" s="520"/>
      <c r="V45" s="520"/>
      <c r="W45" s="521"/>
      <c r="X45" s="511"/>
      <c r="Y45" s="512"/>
      <c r="Z45" s="512"/>
      <c r="AA45" s="512"/>
      <c r="AB45" s="522"/>
      <c r="AC45" s="511" t="s">
        <v>127</v>
      </c>
      <c r="AD45" s="51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13"/>
      <c r="AP45" s="514"/>
      <c r="AQ45" s="514"/>
      <c r="AR45" s="514"/>
      <c r="AS45" s="515"/>
    </row>
    <row r="46" spans="1:49" ht="13.5" customHeight="1">
      <c r="A46" s="287" t="s">
        <v>162</v>
      </c>
      <c r="B46" s="316"/>
      <c r="C46" s="316"/>
      <c r="D46" s="284" t="s">
        <v>82</v>
      </c>
      <c r="E46" s="285"/>
      <c r="F46" s="285"/>
      <c r="G46" s="285"/>
      <c r="H46" s="285"/>
      <c r="I46" s="285"/>
      <c r="J46" s="350" t="s">
        <v>185</v>
      </c>
      <c r="K46" s="285"/>
      <c r="L46" s="285"/>
      <c r="M46" s="285"/>
      <c r="N46" s="285"/>
      <c r="O46" s="285"/>
      <c r="P46" s="350" t="s">
        <v>186</v>
      </c>
      <c r="Q46" s="285"/>
      <c r="R46" s="365"/>
      <c r="S46" s="350" t="s">
        <v>108</v>
      </c>
      <c r="T46" s="285"/>
      <c r="U46" s="285"/>
      <c r="V46" s="285"/>
      <c r="W46" s="285"/>
      <c r="X46" s="285"/>
      <c r="Y46" s="350" t="s">
        <v>82</v>
      </c>
      <c r="Z46" s="285"/>
      <c r="AA46" s="350" t="s">
        <v>185</v>
      </c>
      <c r="AB46" s="285"/>
      <c r="AC46" s="285"/>
      <c r="AD46" s="285"/>
      <c r="AE46" s="285"/>
      <c r="AF46" s="365"/>
      <c r="AG46" s="350" t="s">
        <v>187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50" t="s">
        <v>186</v>
      </c>
      <c r="AR46" s="285"/>
      <c r="AS46" s="286"/>
      <c r="AW46" s="202"/>
    </row>
    <row r="47" spans="1:49" ht="13.5" customHeight="1">
      <c r="A47" s="318"/>
      <c r="B47" s="319"/>
      <c r="C47" s="319"/>
      <c r="D47" s="367" t="s">
        <v>183</v>
      </c>
      <c r="E47" s="369"/>
      <c r="F47" s="338" t="s">
        <v>200</v>
      </c>
      <c r="G47" s="339"/>
      <c r="H47" s="339"/>
      <c r="I47" s="340"/>
      <c r="J47" s="196"/>
      <c r="K47" s="504"/>
      <c r="L47" s="505"/>
      <c r="M47" s="505"/>
      <c r="N47" s="505"/>
      <c r="O47" s="130" t="s">
        <v>153</v>
      </c>
      <c r="P47" s="261"/>
      <c r="Q47" s="262"/>
      <c r="R47" s="352"/>
      <c r="S47" s="334"/>
      <c r="T47" s="335"/>
      <c r="U47" s="335"/>
      <c r="V47" s="335"/>
      <c r="W47" s="335"/>
      <c r="X47" s="366"/>
      <c r="Y47" s="354" t="s">
        <v>226</v>
      </c>
      <c r="Z47" s="355"/>
      <c r="AA47" s="506"/>
      <c r="AB47" s="507"/>
      <c r="AC47" s="507"/>
      <c r="AD47" s="507"/>
      <c r="AE47" s="507"/>
      <c r="AF47" s="132" t="s">
        <v>153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61"/>
      <c r="AR47" s="262"/>
      <c r="AS47" s="351"/>
      <c r="AW47" s="203"/>
    </row>
    <row r="48" spans="1:49">
      <c r="A48" s="318"/>
      <c r="B48" s="319"/>
      <c r="C48" s="319"/>
      <c r="D48" s="500"/>
      <c r="E48" s="501"/>
      <c r="F48" s="338"/>
      <c r="G48" s="339"/>
      <c r="H48" s="339"/>
      <c r="I48" s="340"/>
      <c r="J48" s="197"/>
      <c r="K48" s="370"/>
      <c r="L48" s="364"/>
      <c r="M48" s="364"/>
      <c r="N48" s="364"/>
      <c r="O48" s="131" t="s">
        <v>153</v>
      </c>
      <c r="P48" s="250"/>
      <c r="Q48" s="251"/>
      <c r="R48" s="268"/>
      <c r="S48" s="252"/>
      <c r="T48" s="253"/>
      <c r="U48" s="253"/>
      <c r="V48" s="253"/>
      <c r="W48" s="253"/>
      <c r="X48" s="360"/>
      <c r="Y48" s="356"/>
      <c r="Z48" s="357"/>
      <c r="AA48" s="363"/>
      <c r="AB48" s="364"/>
      <c r="AC48" s="364"/>
      <c r="AD48" s="364"/>
      <c r="AE48" s="364"/>
      <c r="AF48" s="131" t="s">
        <v>153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50"/>
      <c r="AR48" s="251"/>
      <c r="AS48" s="346"/>
    </row>
    <row r="49" spans="1:45">
      <c r="A49" s="318"/>
      <c r="B49" s="319"/>
      <c r="C49" s="319"/>
      <c r="D49" s="500"/>
      <c r="E49" s="501"/>
      <c r="F49" s="338"/>
      <c r="G49" s="339"/>
      <c r="H49" s="339"/>
      <c r="I49" s="340"/>
      <c r="J49" s="197"/>
      <c r="K49" s="370"/>
      <c r="L49" s="364"/>
      <c r="M49" s="364"/>
      <c r="N49" s="364"/>
      <c r="O49" s="131" t="s">
        <v>153</v>
      </c>
      <c r="P49" s="250"/>
      <c r="Q49" s="251"/>
      <c r="R49" s="268"/>
      <c r="S49" s="252"/>
      <c r="T49" s="253"/>
      <c r="U49" s="253"/>
      <c r="V49" s="253"/>
      <c r="W49" s="253"/>
      <c r="X49" s="360"/>
      <c r="Y49" s="356"/>
      <c r="Z49" s="357"/>
      <c r="AA49" s="363"/>
      <c r="AB49" s="364"/>
      <c r="AC49" s="364"/>
      <c r="AD49" s="364"/>
      <c r="AE49" s="364"/>
      <c r="AF49" s="131" t="s">
        <v>153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50"/>
      <c r="AR49" s="251"/>
      <c r="AS49" s="346"/>
    </row>
    <row r="50" spans="1:45">
      <c r="A50" s="318"/>
      <c r="B50" s="319"/>
      <c r="C50" s="319"/>
      <c r="D50" s="500"/>
      <c r="E50" s="501"/>
      <c r="F50" s="338"/>
      <c r="G50" s="339"/>
      <c r="H50" s="339"/>
      <c r="I50" s="340"/>
      <c r="J50" s="197"/>
      <c r="K50" s="370"/>
      <c r="L50" s="364"/>
      <c r="M50" s="364"/>
      <c r="N50" s="364"/>
      <c r="O50" s="131" t="s">
        <v>153</v>
      </c>
      <c r="P50" s="250"/>
      <c r="Q50" s="251"/>
      <c r="R50" s="268"/>
      <c r="S50" s="252"/>
      <c r="T50" s="253"/>
      <c r="U50" s="253"/>
      <c r="V50" s="253"/>
      <c r="W50" s="253"/>
      <c r="X50" s="360"/>
      <c r="Y50" s="356"/>
      <c r="Z50" s="357"/>
      <c r="AA50" s="363"/>
      <c r="AB50" s="364"/>
      <c r="AC50" s="364"/>
      <c r="AD50" s="364"/>
      <c r="AE50" s="364"/>
      <c r="AF50" s="131" t="s">
        <v>153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50"/>
      <c r="AR50" s="251"/>
      <c r="AS50" s="346"/>
    </row>
    <row r="51" spans="1:45">
      <c r="A51" s="318"/>
      <c r="B51" s="319"/>
      <c r="C51" s="319"/>
      <c r="D51" s="500"/>
      <c r="E51" s="501"/>
      <c r="F51" s="338"/>
      <c r="G51" s="339"/>
      <c r="H51" s="339"/>
      <c r="I51" s="340"/>
      <c r="J51" s="197"/>
      <c r="K51" s="370"/>
      <c r="L51" s="364"/>
      <c r="M51" s="364"/>
      <c r="N51" s="364"/>
      <c r="O51" s="131" t="s">
        <v>153</v>
      </c>
      <c r="P51" s="250"/>
      <c r="Q51" s="251"/>
      <c r="R51" s="268"/>
      <c r="S51" s="252"/>
      <c r="T51" s="253"/>
      <c r="U51" s="253"/>
      <c r="V51" s="253"/>
      <c r="W51" s="253"/>
      <c r="X51" s="360"/>
      <c r="Y51" s="356"/>
      <c r="Z51" s="357"/>
      <c r="AA51" s="363"/>
      <c r="AB51" s="364"/>
      <c r="AC51" s="364"/>
      <c r="AD51" s="364"/>
      <c r="AE51" s="364"/>
      <c r="AF51" s="131" t="s">
        <v>153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50"/>
      <c r="AR51" s="251"/>
      <c r="AS51" s="346"/>
    </row>
    <row r="52" spans="1:45">
      <c r="A52" s="318"/>
      <c r="B52" s="319"/>
      <c r="C52" s="319"/>
      <c r="D52" s="500"/>
      <c r="E52" s="501"/>
      <c r="F52" s="338"/>
      <c r="G52" s="339"/>
      <c r="H52" s="339"/>
      <c r="I52" s="340"/>
      <c r="J52" s="197"/>
      <c r="K52" s="370"/>
      <c r="L52" s="364"/>
      <c r="M52" s="364"/>
      <c r="N52" s="364"/>
      <c r="O52" s="131" t="s">
        <v>153</v>
      </c>
      <c r="P52" s="250"/>
      <c r="Q52" s="251"/>
      <c r="R52" s="268"/>
      <c r="S52" s="252"/>
      <c r="T52" s="253"/>
      <c r="U52" s="253"/>
      <c r="V52" s="253"/>
      <c r="W52" s="253"/>
      <c r="X52" s="360"/>
      <c r="Y52" s="356"/>
      <c r="Z52" s="357"/>
      <c r="AA52" s="363"/>
      <c r="AB52" s="364"/>
      <c r="AC52" s="364"/>
      <c r="AD52" s="364"/>
      <c r="AE52" s="364"/>
      <c r="AF52" s="131" t="s">
        <v>153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50"/>
      <c r="AR52" s="251"/>
      <c r="AS52" s="346"/>
    </row>
    <row r="53" spans="1:45">
      <c r="A53" s="318"/>
      <c r="B53" s="319"/>
      <c r="C53" s="319"/>
      <c r="D53" s="502"/>
      <c r="E53" s="503"/>
      <c r="F53" s="338"/>
      <c r="G53" s="339"/>
      <c r="H53" s="339"/>
      <c r="I53" s="340"/>
      <c r="J53" s="198"/>
      <c r="K53" s="371"/>
      <c r="L53" s="372"/>
      <c r="M53" s="372"/>
      <c r="N53" s="372"/>
      <c r="O53" s="133" t="s">
        <v>153</v>
      </c>
      <c r="P53" s="265"/>
      <c r="Q53" s="266"/>
      <c r="R53" s="267"/>
      <c r="S53" s="336"/>
      <c r="T53" s="337"/>
      <c r="U53" s="337"/>
      <c r="V53" s="337"/>
      <c r="W53" s="337"/>
      <c r="X53" s="353"/>
      <c r="Y53" s="356"/>
      <c r="Z53" s="357"/>
      <c r="AA53" s="363"/>
      <c r="AB53" s="364"/>
      <c r="AC53" s="364"/>
      <c r="AD53" s="364"/>
      <c r="AE53" s="364"/>
      <c r="AF53" s="131" t="s">
        <v>153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50"/>
      <c r="AR53" s="251"/>
      <c r="AS53" s="346"/>
    </row>
    <row r="54" spans="1:45" ht="13.5" customHeight="1">
      <c r="A54" s="318"/>
      <c r="B54" s="319"/>
      <c r="C54" s="319"/>
      <c r="D54" s="367" t="s">
        <v>223</v>
      </c>
      <c r="E54" s="368"/>
      <c r="F54" s="368"/>
      <c r="G54" s="368"/>
      <c r="H54" s="368"/>
      <c r="I54" s="369"/>
      <c r="J54" s="309" t="s">
        <v>185</v>
      </c>
      <c r="K54" s="270"/>
      <c r="L54" s="270"/>
      <c r="M54" s="270"/>
      <c r="N54" s="270"/>
      <c r="O54" s="270"/>
      <c r="P54" s="309" t="s">
        <v>186</v>
      </c>
      <c r="Q54" s="270"/>
      <c r="R54" s="333"/>
      <c r="S54" s="309" t="s">
        <v>108</v>
      </c>
      <c r="T54" s="270"/>
      <c r="U54" s="270"/>
      <c r="V54" s="270"/>
      <c r="W54" s="270"/>
      <c r="X54" s="333"/>
      <c r="Y54" s="356"/>
      <c r="Z54" s="357"/>
      <c r="AA54" s="363"/>
      <c r="AB54" s="364"/>
      <c r="AC54" s="364"/>
      <c r="AD54" s="364"/>
      <c r="AE54" s="364"/>
      <c r="AF54" s="131" t="s">
        <v>153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50"/>
      <c r="AR54" s="251"/>
      <c r="AS54" s="346"/>
    </row>
    <row r="55" spans="1:45" ht="13.5" customHeight="1">
      <c r="A55" s="318"/>
      <c r="B55" s="319"/>
      <c r="C55" s="319"/>
      <c r="D55" s="367" t="s">
        <v>182</v>
      </c>
      <c r="E55" s="369"/>
      <c r="F55" s="338" t="s">
        <v>227</v>
      </c>
      <c r="G55" s="339"/>
      <c r="H55" s="339"/>
      <c r="I55" s="340"/>
      <c r="J55" s="334"/>
      <c r="K55" s="335"/>
      <c r="L55" s="335"/>
      <c r="M55" s="335"/>
      <c r="N55" s="335"/>
      <c r="O55" s="130" t="s">
        <v>153</v>
      </c>
      <c r="P55" s="261"/>
      <c r="Q55" s="262"/>
      <c r="R55" s="352"/>
      <c r="S55" s="334"/>
      <c r="T55" s="335"/>
      <c r="U55" s="335"/>
      <c r="V55" s="335"/>
      <c r="W55" s="335"/>
      <c r="X55" s="366"/>
      <c r="Y55" s="356"/>
      <c r="Z55" s="357"/>
      <c r="AA55" s="363"/>
      <c r="AB55" s="364"/>
      <c r="AC55" s="364"/>
      <c r="AD55" s="364"/>
      <c r="AE55" s="364"/>
      <c r="AF55" s="131" t="s">
        <v>153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50"/>
      <c r="AR55" s="251"/>
      <c r="AS55" s="346"/>
    </row>
    <row r="56" spans="1:45">
      <c r="A56" s="318"/>
      <c r="B56" s="319"/>
      <c r="C56" s="319"/>
      <c r="D56" s="500"/>
      <c r="E56" s="501"/>
      <c r="F56" s="338"/>
      <c r="G56" s="339"/>
      <c r="H56" s="339"/>
      <c r="I56" s="340"/>
      <c r="J56" s="252"/>
      <c r="K56" s="253"/>
      <c r="L56" s="253"/>
      <c r="M56" s="253"/>
      <c r="N56" s="253"/>
      <c r="O56" s="131" t="s">
        <v>153</v>
      </c>
      <c r="P56" s="250"/>
      <c r="Q56" s="251"/>
      <c r="R56" s="268"/>
      <c r="S56" s="252"/>
      <c r="T56" s="253"/>
      <c r="U56" s="253"/>
      <c r="V56" s="253"/>
      <c r="W56" s="253"/>
      <c r="X56" s="360"/>
      <c r="Y56" s="358"/>
      <c r="Z56" s="359"/>
      <c r="AA56" s="361"/>
      <c r="AB56" s="362"/>
      <c r="AC56" s="362"/>
      <c r="AD56" s="362"/>
      <c r="AE56" s="362"/>
      <c r="AF56" s="133" t="s">
        <v>153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08"/>
    </row>
    <row r="57" spans="1:45" ht="14.25" customHeight="1">
      <c r="A57" s="318"/>
      <c r="B57" s="319"/>
      <c r="C57" s="319"/>
      <c r="D57" s="500"/>
      <c r="E57" s="501"/>
      <c r="F57" s="338"/>
      <c r="G57" s="339"/>
      <c r="H57" s="339"/>
      <c r="I57" s="340"/>
      <c r="J57" s="252"/>
      <c r="K57" s="253"/>
      <c r="L57" s="253"/>
      <c r="M57" s="253"/>
      <c r="N57" s="253"/>
      <c r="O57" s="131" t="s">
        <v>153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223</v>
      </c>
      <c r="Z57" s="270"/>
      <c r="AA57" s="270"/>
      <c r="AB57" s="270"/>
      <c r="AC57" s="270"/>
      <c r="AD57" s="270"/>
      <c r="AE57" s="270"/>
      <c r="AF57" s="333"/>
      <c r="AG57" s="309" t="s">
        <v>70</v>
      </c>
      <c r="AH57" s="270"/>
      <c r="AI57" s="270"/>
      <c r="AJ57" s="309" t="s">
        <v>186</v>
      </c>
      <c r="AK57" s="270"/>
      <c r="AL57" s="270"/>
      <c r="AM57" s="259" t="s">
        <v>108</v>
      </c>
      <c r="AN57" s="260"/>
      <c r="AO57" s="260"/>
      <c r="AP57" s="260"/>
      <c r="AQ57" s="260"/>
      <c r="AR57" s="260"/>
      <c r="AS57" s="516"/>
    </row>
    <row r="58" spans="1:45" ht="13.5" customHeight="1">
      <c r="A58" s="318"/>
      <c r="B58" s="319"/>
      <c r="C58" s="319"/>
      <c r="D58" s="500"/>
      <c r="E58" s="501"/>
      <c r="F58" s="338"/>
      <c r="G58" s="339"/>
      <c r="H58" s="339"/>
      <c r="I58" s="340"/>
      <c r="J58" s="252"/>
      <c r="K58" s="253"/>
      <c r="L58" s="253"/>
      <c r="M58" s="253"/>
      <c r="N58" s="253"/>
      <c r="O58" s="131" t="s">
        <v>153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229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4" t="s">
        <v>163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500"/>
      <c r="E59" s="501"/>
      <c r="F59" s="479"/>
      <c r="G59" s="480"/>
      <c r="H59" s="480"/>
      <c r="I59" s="481"/>
      <c r="J59" s="336"/>
      <c r="K59" s="337"/>
      <c r="L59" s="337"/>
      <c r="M59" s="337"/>
      <c r="N59" s="337"/>
      <c r="O59" s="133" t="s">
        <v>153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5" t="s">
        <v>163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500"/>
      <c r="E60" s="501"/>
      <c r="F60" s="338" t="s">
        <v>199</v>
      </c>
      <c r="G60" s="339"/>
      <c r="H60" s="339"/>
      <c r="I60" s="340"/>
      <c r="J60" s="334"/>
      <c r="K60" s="335"/>
      <c r="L60" s="335"/>
      <c r="M60" s="335"/>
      <c r="N60" s="335"/>
      <c r="O60" s="130" t="s">
        <v>153</v>
      </c>
      <c r="P60" s="261"/>
      <c r="Q60" s="262"/>
      <c r="R60" s="352"/>
      <c r="S60" s="334"/>
      <c r="T60" s="335"/>
      <c r="U60" s="335"/>
      <c r="V60" s="335"/>
      <c r="W60" s="335"/>
      <c r="X60" s="335"/>
      <c r="Y60" s="309" t="s">
        <v>223</v>
      </c>
      <c r="Z60" s="270"/>
      <c r="AA60" s="270"/>
      <c r="AB60" s="270"/>
      <c r="AC60" s="270"/>
      <c r="AD60" s="270"/>
      <c r="AE60" s="270"/>
      <c r="AF60" s="333"/>
      <c r="AG60" s="309" t="s">
        <v>187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500"/>
      <c r="E61" s="501"/>
      <c r="F61" s="338"/>
      <c r="G61" s="339"/>
      <c r="H61" s="339"/>
      <c r="I61" s="340"/>
      <c r="J61" s="257"/>
      <c r="K61" s="258"/>
      <c r="L61" s="258"/>
      <c r="M61" s="258"/>
      <c r="N61" s="258"/>
      <c r="O61" s="134" t="s">
        <v>153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184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500"/>
      <c r="E62" s="501"/>
      <c r="F62" s="476" t="s">
        <v>201</v>
      </c>
      <c r="G62" s="477"/>
      <c r="H62" s="477"/>
      <c r="I62" s="478"/>
      <c r="J62" s="309" t="s">
        <v>186</v>
      </c>
      <c r="K62" s="270"/>
      <c r="L62" s="270"/>
      <c r="M62" s="309" t="s">
        <v>70</v>
      </c>
      <c r="N62" s="270"/>
      <c r="O62" s="270"/>
      <c r="P62" s="259" t="s">
        <v>108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500"/>
      <c r="E63" s="501"/>
      <c r="F63" s="338"/>
      <c r="G63" s="339"/>
      <c r="H63" s="339"/>
      <c r="I63" s="340"/>
      <c r="J63" s="250"/>
      <c r="K63" s="251"/>
      <c r="L63" s="251"/>
      <c r="M63" s="261"/>
      <c r="N63" s="262"/>
      <c r="O63" s="199" t="s">
        <v>163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177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500"/>
      <c r="E64" s="501"/>
      <c r="F64" s="338"/>
      <c r="G64" s="339"/>
      <c r="H64" s="339"/>
      <c r="I64" s="340"/>
      <c r="J64" s="250"/>
      <c r="K64" s="251"/>
      <c r="L64" s="251"/>
      <c r="M64" s="263"/>
      <c r="N64" s="264"/>
      <c r="O64" s="199" t="s">
        <v>163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500"/>
      <c r="E65" s="501"/>
      <c r="F65" s="338"/>
      <c r="G65" s="339"/>
      <c r="H65" s="339"/>
      <c r="I65" s="340"/>
      <c r="J65" s="250"/>
      <c r="K65" s="251"/>
      <c r="L65" s="251"/>
      <c r="M65" s="263"/>
      <c r="N65" s="264"/>
      <c r="O65" s="199" t="s">
        <v>163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224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502"/>
      <c r="E66" s="503"/>
      <c r="F66" s="338"/>
      <c r="G66" s="339"/>
      <c r="H66" s="339"/>
      <c r="I66" s="340"/>
      <c r="J66" s="254"/>
      <c r="K66" s="255"/>
      <c r="L66" s="255"/>
      <c r="M66" s="345"/>
      <c r="N66" s="341"/>
      <c r="O66" s="200" t="s">
        <v>163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9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222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188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220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221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230</v>
      </c>
      <c r="C2" s="529"/>
      <c r="D2" s="529"/>
      <c r="E2" s="2"/>
      <c r="F2" s="530" t="s">
        <v>41</v>
      </c>
      <c r="G2" s="531"/>
      <c r="H2" s="531"/>
    </row>
    <row r="3" spans="2:8">
      <c r="B3" t="s">
        <v>1</v>
      </c>
      <c r="C3" s="1" t="s">
        <v>32</v>
      </c>
      <c r="D3" t="s">
        <v>267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3" t="s">
        <v>237</v>
      </c>
      <c r="E5" s="4"/>
      <c r="F5" s="531"/>
      <c r="G5" s="531"/>
      <c r="H5" s="531"/>
    </row>
    <row r="6" spans="2:8">
      <c r="B6" t="s">
        <v>37</v>
      </c>
      <c r="C6" s="1" t="s">
        <v>32</v>
      </c>
      <c r="D6" s="223" t="s">
        <v>238</v>
      </c>
      <c r="E6" s="4"/>
      <c r="F6" s="531"/>
      <c r="G6" s="531"/>
      <c r="H6" s="531"/>
    </row>
    <row r="7" spans="2:8">
      <c r="B7" t="s">
        <v>38</v>
      </c>
      <c r="C7" s="1" t="s">
        <v>32</v>
      </c>
      <c r="D7" s="223" t="s">
        <v>269</v>
      </c>
      <c r="E7" s="4"/>
      <c r="F7" s="531"/>
      <c r="G7" s="531"/>
      <c r="H7" s="531"/>
    </row>
    <row r="8" spans="2:8">
      <c r="B8" t="s">
        <v>39</v>
      </c>
      <c r="C8" s="1" t="s">
        <v>32</v>
      </c>
      <c r="D8" s="223" t="s">
        <v>270</v>
      </c>
      <c r="E8" s="4"/>
      <c r="F8" s="531"/>
      <c r="G8" s="531"/>
      <c r="H8" s="531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231</v>
      </c>
      <c r="C11" s="529"/>
      <c r="D11" s="529"/>
      <c r="E11" s="4"/>
      <c r="F11" s="531" t="s">
        <v>42</v>
      </c>
      <c r="G11" s="531"/>
      <c r="H11" s="531"/>
    </row>
    <row r="12" spans="2:8">
      <c r="B12" t="s">
        <v>234</v>
      </c>
      <c r="C12" s="531" t="s">
        <v>271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31" t="str">
        <f>曜日!B12</f>
        <v>令和2年</v>
      </c>
      <c r="B1" s="531"/>
      <c r="C1" s="81" t="str">
        <f>曜日!C12</f>
        <v>6月</v>
      </c>
      <c r="D1" s="531" t="s">
        <v>46</v>
      </c>
      <c r="E1" s="531"/>
      <c r="F1" s="137" t="s">
        <v>47</v>
      </c>
      <c r="G1" s="40" t="s">
        <v>164</v>
      </c>
      <c r="H1" s="40"/>
      <c r="I1" s="40" t="s">
        <v>48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49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50</v>
      </c>
      <c r="D4" s="50" t="s">
        <v>51</v>
      </c>
      <c r="E4" s="50" t="s">
        <v>52</v>
      </c>
      <c r="F4" s="51" t="s">
        <v>53</v>
      </c>
      <c r="G4" s="531" t="s">
        <v>54</v>
      </c>
      <c r="H4" s="531"/>
      <c r="I4" s="531"/>
      <c r="J4" s="531"/>
      <c r="K4" s="531"/>
    </row>
    <row r="5" spans="1:11" ht="14.25">
      <c r="A5" s="531" t="s">
        <v>47</v>
      </c>
      <c r="B5" s="531"/>
      <c r="C5" s="52" t="s">
        <v>55</v>
      </c>
      <c r="D5" s="53">
        <v>3</v>
      </c>
      <c r="E5" s="54">
        <v>0</v>
      </c>
      <c r="F5" s="53">
        <v>0</v>
      </c>
      <c r="G5" s="531"/>
      <c r="H5" s="531"/>
      <c r="I5" s="531"/>
      <c r="J5" s="531"/>
      <c r="K5" s="531"/>
    </row>
    <row r="6" spans="1:11" ht="17.25">
      <c r="A6" s="531" t="s">
        <v>56</v>
      </c>
      <c r="B6" s="53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1" t="s">
        <v>165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1" t="s">
        <v>65</v>
      </c>
      <c r="B10" s="53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1" t="s">
        <v>233</v>
      </c>
      <c r="B11" s="53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1" t="s">
        <v>66</v>
      </c>
      <c r="B12" s="53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1"/>
      <c r="B13" s="53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1"/>
      <c r="B14" s="53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1" t="s">
        <v>56</v>
      </c>
      <c r="B18" s="53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68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69</v>
      </c>
      <c r="B22" s="531"/>
      <c r="C22" s="60" t="s">
        <v>70</v>
      </c>
      <c r="D22" s="531" t="s">
        <v>71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65</v>
      </c>
      <c r="B23" s="531"/>
      <c r="C23" s="61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233</v>
      </c>
      <c r="B24" s="531"/>
      <c r="C24" s="61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66</v>
      </c>
      <c r="B25" s="531"/>
      <c r="C25" s="61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1"/>
      <c r="B26" s="531"/>
      <c r="C26" s="61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1"/>
      <c r="B27" s="531"/>
      <c r="C27" s="61"/>
      <c r="D27" s="531"/>
      <c r="E27" s="531"/>
      <c r="F27" s="531"/>
      <c r="G27" s="531"/>
      <c r="H27" s="531"/>
      <c r="I27" s="531"/>
      <c r="J27" s="531"/>
      <c r="K27" s="531"/>
    </row>
    <row r="28" spans="1:11">
      <c r="A28" s="531" t="s">
        <v>72</v>
      </c>
      <c r="B28" s="531"/>
      <c r="C28" s="531"/>
      <c r="D28" s="531"/>
      <c r="E28" s="531"/>
      <c r="F28" s="531"/>
      <c r="G28" s="531"/>
      <c r="H28" s="531"/>
      <c r="I28" s="531"/>
      <c r="J28" s="531"/>
      <c r="K28" s="531"/>
    </row>
    <row r="29" spans="1:11" ht="14.25">
      <c r="A29" s="531" t="s">
        <v>69</v>
      </c>
      <c r="B29" s="531"/>
      <c r="C29" s="60" t="s">
        <v>70</v>
      </c>
      <c r="D29" s="531" t="s">
        <v>71</v>
      </c>
      <c r="E29" s="531"/>
      <c r="F29" s="531"/>
      <c r="G29" s="531"/>
      <c r="H29" s="531"/>
      <c r="I29" s="531"/>
      <c r="J29" s="531"/>
      <c r="K29" s="531"/>
    </row>
    <row r="30" spans="1:11" ht="14.25">
      <c r="A30" s="531" t="s">
        <v>65</v>
      </c>
      <c r="B30" s="531"/>
      <c r="C30" s="48"/>
      <c r="D30" s="531"/>
      <c r="E30" s="531"/>
      <c r="F30" s="531"/>
      <c r="G30" s="531"/>
      <c r="H30" s="531"/>
      <c r="I30" s="531"/>
      <c r="J30" s="531"/>
      <c r="K30" s="531"/>
    </row>
    <row r="31" spans="1:11" ht="14.25">
      <c r="A31" s="531" t="s">
        <v>233</v>
      </c>
      <c r="B31" s="531"/>
      <c r="C31" s="48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66</v>
      </c>
      <c r="B32" s="531"/>
      <c r="C32" s="48"/>
      <c r="D32" s="531"/>
      <c r="E32" s="531"/>
      <c r="F32" s="531"/>
      <c r="G32" s="531"/>
      <c r="H32" s="531"/>
      <c r="I32" s="531"/>
      <c r="J32" s="531"/>
      <c r="K32" s="531"/>
    </row>
    <row r="33" spans="1:11" ht="14.25">
      <c r="A33" s="531"/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1"/>
      <c r="B34" s="531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31"/>
      <c r="B37" s="531"/>
      <c r="C37" s="69" t="s">
        <v>70</v>
      </c>
      <c r="D37" s="531" t="s">
        <v>73</v>
      </c>
      <c r="E37" s="531"/>
      <c r="F37" s="531"/>
      <c r="G37" s="531"/>
      <c r="H37" s="531"/>
      <c r="I37" s="531"/>
      <c r="J37" s="531"/>
      <c r="K37" s="531"/>
    </row>
    <row r="38" spans="1:11" ht="14.25">
      <c r="A38" s="531" t="s">
        <v>34</v>
      </c>
      <c r="B38" s="531"/>
      <c r="C38" s="70">
        <v>0</v>
      </c>
      <c r="D38" s="531"/>
      <c r="E38" s="531"/>
      <c r="F38" s="531"/>
      <c r="G38" s="531"/>
      <c r="H38" s="531"/>
      <c r="I38" s="531"/>
      <c r="J38" s="531"/>
      <c r="K38" s="531"/>
    </row>
    <row r="39" spans="1:11" ht="14.25">
      <c r="A39" s="531" t="s">
        <v>35</v>
      </c>
      <c r="B39" s="531"/>
      <c r="C39" s="71">
        <v>0</v>
      </c>
      <c r="D39" s="531"/>
      <c r="E39" s="531"/>
      <c r="F39" s="531"/>
      <c r="G39" s="531"/>
      <c r="H39" s="531"/>
      <c r="I39" s="531"/>
      <c r="J39" s="531"/>
      <c r="K39" s="531"/>
    </row>
    <row r="40" spans="1:11" ht="17.25">
      <c r="A40" s="531" t="s">
        <v>56</v>
      </c>
      <c r="B40" s="531"/>
      <c r="C40" s="113">
        <f>SUM(C38:C39)</f>
        <v>0</v>
      </c>
      <c r="D40" s="531"/>
      <c r="E40" s="531"/>
      <c r="F40" s="531"/>
      <c r="G40" s="531"/>
      <c r="H40" s="531"/>
      <c r="I40" s="531"/>
      <c r="J40" s="531"/>
      <c r="K40" s="53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31"/>
      <c r="B43" s="531"/>
      <c r="C43" s="75" t="s">
        <v>70</v>
      </c>
      <c r="D43" s="531" t="s">
        <v>75</v>
      </c>
      <c r="E43" s="531"/>
      <c r="F43" s="531"/>
      <c r="G43" s="531"/>
      <c r="H43" s="531"/>
      <c r="I43" s="531"/>
      <c r="J43" s="531"/>
      <c r="K43" s="531"/>
    </row>
    <row r="44" spans="1:11" ht="14.25">
      <c r="A44" s="531" t="s">
        <v>76</v>
      </c>
      <c r="B44" s="531"/>
      <c r="C44" s="76">
        <v>0</v>
      </c>
      <c r="D44" s="531"/>
      <c r="E44" s="531"/>
      <c r="F44" s="531"/>
      <c r="G44" s="531"/>
      <c r="H44" s="531"/>
      <c r="I44" s="531"/>
      <c r="J44" s="531"/>
      <c r="K44" s="531"/>
    </row>
    <row r="45" spans="1:11" ht="14.25">
      <c r="A45" s="531" t="s">
        <v>77</v>
      </c>
      <c r="B45" s="531"/>
      <c r="C45" s="75">
        <v>0</v>
      </c>
      <c r="D45" s="531"/>
      <c r="E45" s="531"/>
      <c r="F45" s="531"/>
      <c r="G45" s="531"/>
      <c r="H45" s="531"/>
      <c r="I45" s="531"/>
      <c r="J45" s="531"/>
      <c r="K45" s="53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1"/>
      <c r="I1" s="531"/>
    </row>
    <row r="2" spans="1:9" ht="22.5" customHeight="1">
      <c r="A2" s="107" t="s">
        <v>161</v>
      </c>
      <c r="B2" s="531" t="s">
        <v>79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80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181</v>
      </c>
      <c r="B4" s="531" t="s">
        <v>189</v>
      </c>
      <c r="C4" s="531"/>
      <c r="D4" s="531"/>
      <c r="E4" s="139">
        <f>業務遂行状況!AI3</f>
        <v>1</v>
      </c>
      <c r="F4" s="140" t="s">
        <v>163</v>
      </c>
      <c r="G4" s="531"/>
      <c r="H4" s="531"/>
      <c r="I4" s="531"/>
    </row>
    <row r="5" spans="1:9" ht="22.5" customHeight="1">
      <c r="A5" s="531"/>
      <c r="B5" s="531" t="s">
        <v>190</v>
      </c>
      <c r="C5" s="531"/>
      <c r="D5" s="531"/>
      <c r="E5" s="139">
        <f>業務遂行状況!AI4</f>
        <v>31</v>
      </c>
      <c r="F5" s="140" t="s">
        <v>163</v>
      </c>
      <c r="G5" s="531"/>
      <c r="H5" s="531"/>
      <c r="I5" s="531"/>
    </row>
    <row r="6" spans="1:9" ht="22.5" customHeight="1">
      <c r="A6" s="531"/>
      <c r="B6" s="531" t="s">
        <v>191</v>
      </c>
      <c r="C6" s="531"/>
      <c r="D6" s="531"/>
      <c r="E6" s="139">
        <f>業務遂行状況!AI5</f>
        <v>1</v>
      </c>
      <c r="F6" s="140" t="s">
        <v>163</v>
      </c>
      <c r="G6" s="531"/>
      <c r="H6" s="531"/>
      <c r="I6" s="531"/>
    </row>
    <row r="7" spans="1:9" ht="22.5" customHeight="1">
      <c r="A7" s="531"/>
      <c r="B7" s="531" t="s">
        <v>192</v>
      </c>
      <c r="C7" s="531"/>
      <c r="D7" s="531"/>
      <c r="E7" s="139">
        <f>業務遂行状況!AI6</f>
        <v>0</v>
      </c>
      <c r="F7" s="140" t="s">
        <v>163</v>
      </c>
      <c r="G7" s="531"/>
      <c r="H7" s="531"/>
      <c r="I7" s="531"/>
    </row>
    <row r="8" spans="1:9" ht="22.5" customHeight="1">
      <c r="A8" s="531"/>
      <c r="B8" s="531" t="s">
        <v>178</v>
      </c>
      <c r="C8" s="531"/>
      <c r="D8" s="531"/>
      <c r="E8" s="139">
        <f>業務遂行状況!AI7</f>
        <v>60</v>
      </c>
      <c r="F8" s="140" t="s">
        <v>163</v>
      </c>
      <c r="G8" s="531"/>
      <c r="H8" s="531"/>
      <c r="I8" s="531"/>
    </row>
    <row r="9" spans="1:9" ht="22.5" customHeight="1">
      <c r="A9" s="531" t="s">
        <v>179</v>
      </c>
      <c r="B9" s="531" t="s">
        <v>193</v>
      </c>
      <c r="C9" s="531"/>
      <c r="D9" s="531"/>
      <c r="E9" s="139">
        <f>業務遂行状況!AI8</f>
        <v>0</v>
      </c>
      <c r="F9" s="140" t="s">
        <v>163</v>
      </c>
      <c r="G9" s="531"/>
      <c r="H9" s="531"/>
      <c r="I9" s="531"/>
    </row>
    <row r="10" spans="1:9" ht="22.5" customHeight="1">
      <c r="A10" s="531"/>
      <c r="B10" s="531" t="s">
        <v>198</v>
      </c>
      <c r="C10" s="531"/>
      <c r="D10" s="531"/>
      <c r="E10" s="139">
        <f>業務遂行状況!AI9</f>
        <v>1</v>
      </c>
      <c r="F10" s="140" t="s">
        <v>163</v>
      </c>
      <c r="G10" s="531"/>
      <c r="H10" s="531"/>
      <c r="I10" s="531"/>
    </row>
    <row r="11" spans="1:9" ht="22.5" customHeight="1">
      <c r="A11" s="531" t="s">
        <v>211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31"/>
      <c r="E12" s="531"/>
      <c r="F12" s="531"/>
      <c r="G12" s="531"/>
      <c r="H12" s="531"/>
      <c r="I12" s="53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217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3" t="s">
        <v>194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3" t="s">
        <v>195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7" t="s">
        <v>81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8" t="s">
        <v>214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215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2"/>
      <c r="B20" s="530" t="s">
        <v>232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216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210</v>
      </c>
      <c r="B22" s="531" t="s">
        <v>209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207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208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206</v>
      </c>
      <c r="B25" s="531" t="s">
        <v>203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204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202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205</v>
      </c>
      <c r="B28" s="531" t="s">
        <v>212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213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1" t="str">
        <f>曜日!B12</f>
        <v>令和2年</v>
      </c>
      <c r="B1" s="531"/>
      <c r="C1" s="531"/>
      <c r="D1" s="531"/>
      <c r="E1" s="531" t="str">
        <f>曜日!C12</f>
        <v>6月</v>
      </c>
      <c r="F1" s="531"/>
      <c r="G1" s="531"/>
      <c r="H1" s="531"/>
      <c r="I1" s="531" t="s">
        <v>86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87</v>
      </c>
      <c r="AB1" s="531"/>
      <c r="AC1" s="531"/>
      <c r="AD1" s="531" t="s">
        <v>88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5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5"/>
      <c r="M4" s="145"/>
      <c r="N4" s="145"/>
      <c r="O4" s="531" t="s">
        <v>218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9" customFormat="1" ht="13.5" customHeight="1">
      <c r="A5" s="531" t="s">
        <v>89</v>
      </c>
      <c r="B5" s="531"/>
      <c r="C5" s="531"/>
      <c r="D5" s="531"/>
      <c r="E5" s="531"/>
      <c r="F5" s="531"/>
      <c r="G5" s="531"/>
      <c r="H5" s="531"/>
      <c r="I5" s="531" t="s">
        <v>90</v>
      </c>
      <c r="J5" s="531"/>
      <c r="K5" s="531"/>
      <c r="L5" s="531"/>
      <c r="M5" s="531" t="s">
        <v>91</v>
      </c>
      <c r="N5" s="531"/>
      <c r="O5" s="531"/>
      <c r="P5" s="531"/>
      <c r="Q5" s="531" t="s">
        <v>92</v>
      </c>
      <c r="R5" s="531"/>
      <c r="S5" s="531"/>
      <c r="T5" s="531"/>
      <c r="U5" s="531" t="s">
        <v>93</v>
      </c>
      <c r="V5" s="531"/>
      <c r="W5" s="531"/>
      <c r="X5" s="531"/>
      <c r="Y5" s="531" t="s">
        <v>85</v>
      </c>
      <c r="Z5" s="531"/>
      <c r="AA5" s="531"/>
      <c r="AB5" s="531"/>
      <c r="AC5" s="116"/>
      <c r="AD5" s="117"/>
      <c r="AE5" s="117"/>
      <c r="AF5" s="118"/>
    </row>
    <row r="6" spans="1:34" s="119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83</v>
      </c>
      <c r="J6" s="531"/>
      <c r="K6" s="531" t="s">
        <v>84</v>
      </c>
      <c r="L6" s="531"/>
      <c r="M6" s="531" t="s">
        <v>83</v>
      </c>
      <c r="N6" s="531"/>
      <c r="O6" s="531" t="s">
        <v>84</v>
      </c>
      <c r="P6" s="531"/>
      <c r="Q6" s="531" t="s">
        <v>83</v>
      </c>
      <c r="R6" s="531"/>
      <c r="S6" s="531" t="s">
        <v>84</v>
      </c>
      <c r="T6" s="531"/>
      <c r="U6" s="531" t="s">
        <v>83</v>
      </c>
      <c r="V6" s="531"/>
      <c r="W6" s="531" t="s">
        <v>84</v>
      </c>
      <c r="X6" s="531"/>
      <c r="Y6" s="531" t="s">
        <v>83</v>
      </c>
      <c r="Z6" s="531"/>
      <c r="AA6" s="531" t="s">
        <v>84</v>
      </c>
      <c r="AB6" s="531"/>
      <c r="AC6" s="120"/>
      <c r="AD6" s="121"/>
      <c r="AE6" s="121"/>
      <c r="AF6" s="122"/>
    </row>
    <row r="7" spans="1:34" s="119" customFormat="1" ht="13.5" customHeight="1">
      <c r="A7" s="531"/>
      <c r="B7" s="531"/>
      <c r="C7" s="531" t="s">
        <v>94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20"/>
      <c r="AD7" s="121"/>
      <c r="AE7" s="121"/>
      <c r="AF7" s="122"/>
    </row>
    <row r="8" spans="1:34" s="119" customFormat="1" ht="13.5" customHeight="1">
      <c r="A8" s="531"/>
      <c r="B8" s="531"/>
      <c r="C8" s="531"/>
      <c r="D8" s="531"/>
      <c r="E8" s="531"/>
      <c r="F8" s="531"/>
      <c r="G8" s="531" t="s">
        <v>95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21"/>
      <c r="AF8" s="122"/>
    </row>
    <row r="9" spans="1:34" s="119" customFormat="1" ht="13.5" customHeight="1">
      <c r="A9" s="531"/>
      <c r="B9" s="531"/>
      <c r="C9" s="531"/>
      <c r="D9" s="531"/>
      <c r="E9" s="531"/>
      <c r="F9" s="531"/>
      <c r="G9" s="531" t="s">
        <v>96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20"/>
      <c r="AD9" s="531">
        <f>SUM(Y16:AB16)</f>
        <v>0</v>
      </c>
      <c r="AE9" s="531"/>
      <c r="AF9" s="122" t="s">
        <v>0</v>
      </c>
    </row>
    <row r="10" spans="1:34" s="119" customFormat="1" ht="13.5" customHeight="1">
      <c r="A10" s="531"/>
      <c r="B10" s="531"/>
      <c r="C10" s="531" t="s">
        <v>97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20"/>
      <c r="AD10" s="121"/>
      <c r="AE10" s="121"/>
      <c r="AF10" s="122"/>
    </row>
    <row r="11" spans="1:34" s="119" customFormat="1" ht="13.5" customHeight="1">
      <c r="A11" s="531"/>
      <c r="B11" s="531"/>
      <c r="C11" s="531"/>
      <c r="D11" s="531"/>
      <c r="E11" s="531"/>
      <c r="F11" s="531"/>
      <c r="G11" s="531" t="s">
        <v>95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96</v>
      </c>
      <c r="AD11" s="531"/>
      <c r="AE11" s="121"/>
      <c r="AF11" s="122"/>
    </row>
    <row r="12" spans="1:34" s="115" customFormat="1" ht="13.5" customHeight="1">
      <c r="A12" s="531"/>
      <c r="B12" s="531"/>
      <c r="C12" s="531"/>
      <c r="D12" s="531"/>
      <c r="E12" s="531"/>
      <c r="F12" s="531"/>
      <c r="G12" s="531" t="s">
        <v>96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20"/>
      <c r="AD12" s="531">
        <f>SUM(Y18:AB18)</f>
        <v>0</v>
      </c>
      <c r="AE12" s="531"/>
      <c r="AF12" s="122" t="s">
        <v>0</v>
      </c>
    </row>
    <row r="13" spans="1:34" s="115" customFormat="1" ht="13.5" customHeight="1">
      <c r="A13" s="531"/>
      <c r="B13" s="531"/>
      <c r="C13" s="531" t="s">
        <v>98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20"/>
      <c r="AD13" s="121"/>
      <c r="AE13" s="121"/>
      <c r="AF13" s="122"/>
    </row>
    <row r="14" spans="1:34" s="115" customFormat="1" ht="13.5" customHeight="1">
      <c r="A14" s="531"/>
      <c r="B14" s="531"/>
      <c r="C14" s="531"/>
      <c r="D14" s="531"/>
      <c r="E14" s="531"/>
      <c r="F14" s="531"/>
      <c r="G14" s="531" t="s">
        <v>95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99</v>
      </c>
      <c r="AD14" s="531"/>
      <c r="AE14" s="121"/>
      <c r="AF14" s="122"/>
    </row>
    <row r="15" spans="1:34" s="115" customFormat="1" ht="13.5" customHeight="1">
      <c r="A15" s="531"/>
      <c r="B15" s="531"/>
      <c r="C15" s="531"/>
      <c r="D15" s="531"/>
      <c r="E15" s="531"/>
      <c r="F15" s="531"/>
      <c r="G15" s="531" t="s">
        <v>96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20"/>
      <c r="AD15" s="531">
        <f>Y17+AA17</f>
        <v>0</v>
      </c>
      <c r="AE15" s="531"/>
      <c r="AF15" s="122" t="s">
        <v>0</v>
      </c>
    </row>
    <row r="16" spans="1:34" s="115" customFormat="1" ht="13.5" customHeight="1">
      <c r="A16" s="531"/>
      <c r="B16" s="531"/>
      <c r="C16" s="531" t="s">
        <v>85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20"/>
      <c r="AD16" s="121"/>
      <c r="AE16" s="121"/>
      <c r="AF16" s="122"/>
    </row>
    <row r="17" spans="1:35" s="115" customFormat="1" ht="13.5" customHeight="1">
      <c r="A17" s="531"/>
      <c r="B17" s="531"/>
      <c r="C17" s="531"/>
      <c r="D17" s="531"/>
      <c r="E17" s="531"/>
      <c r="F17" s="531"/>
      <c r="G17" s="531" t="s">
        <v>95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20"/>
      <c r="AD17" s="121"/>
      <c r="AE17" s="121"/>
      <c r="AF17" s="122"/>
    </row>
    <row r="18" spans="1:35" s="115" customFormat="1" ht="13.5" customHeight="1">
      <c r="A18" s="531"/>
      <c r="B18" s="531"/>
      <c r="C18" s="531"/>
      <c r="D18" s="531"/>
      <c r="E18" s="531"/>
      <c r="F18" s="531"/>
      <c r="G18" s="531" t="s">
        <v>96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3"/>
      <c r="AD18" s="124"/>
      <c r="AE18" s="124"/>
      <c r="AF18" s="125"/>
    </row>
    <row r="19" spans="1:35" ht="13.5" customHeight="1">
      <c r="A19" s="531"/>
      <c r="B19" s="531"/>
      <c r="C19" s="531" t="s">
        <v>167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6" customFormat="1" ht="13.5" customHeight="1">
      <c r="A20" s="531"/>
      <c r="B20" s="531"/>
      <c r="C20" s="531" t="s">
        <v>100</v>
      </c>
      <c r="D20" s="531"/>
      <c r="E20" s="531"/>
      <c r="F20" s="531"/>
      <c r="G20" s="531"/>
      <c r="H20" s="531" t="s">
        <v>101</v>
      </c>
      <c r="I20" s="531"/>
      <c r="J20" s="531"/>
      <c r="K20" s="531" t="s">
        <v>102</v>
      </c>
      <c r="L20" s="531"/>
      <c r="M20" s="531"/>
      <c r="N20" s="531" t="s">
        <v>103</v>
      </c>
      <c r="O20" s="531"/>
      <c r="P20" s="531" t="s">
        <v>104</v>
      </c>
      <c r="Q20" s="531"/>
      <c r="R20" s="531" t="s">
        <v>100</v>
      </c>
      <c r="S20" s="531"/>
      <c r="T20" s="531"/>
      <c r="U20" s="531"/>
      <c r="V20" s="531"/>
      <c r="W20" s="531" t="s">
        <v>101</v>
      </c>
      <c r="X20" s="531"/>
      <c r="Y20" s="531"/>
      <c r="Z20" s="531" t="s">
        <v>102</v>
      </c>
      <c r="AA20" s="531"/>
      <c r="AB20" s="531"/>
      <c r="AC20" s="531" t="s">
        <v>103</v>
      </c>
      <c r="AD20" s="531"/>
      <c r="AE20" s="531" t="s">
        <v>104</v>
      </c>
      <c r="AF20" s="531"/>
    </row>
    <row r="21" spans="1:35" s="126" customFormat="1" ht="13.5" customHeight="1">
      <c r="A21" s="531"/>
      <c r="B21" s="531"/>
      <c r="C21" s="127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6" customFormat="1" ht="13.5" customHeight="1">
      <c r="A22" s="531"/>
      <c r="B22" s="531"/>
      <c r="C22" s="127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6" customFormat="1" ht="13.5" customHeight="1">
      <c r="A23" s="531"/>
      <c r="B23" s="531"/>
      <c r="C23" s="127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6" customFormat="1" ht="13.5" customHeight="1">
      <c r="A24" s="531"/>
      <c r="B24" s="531"/>
      <c r="C24" s="127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6" customFormat="1" ht="13.5" customHeight="1">
      <c r="A25" s="531"/>
      <c r="B25" s="531"/>
      <c r="C25" s="127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6" customFormat="1" ht="13.5" customHeight="1">
      <c r="A26" s="531"/>
      <c r="B26" s="531"/>
      <c r="C26" s="127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6" customFormat="1" ht="13.5" customHeight="1">
      <c r="A27" s="531"/>
      <c r="B27" s="531"/>
      <c r="C27" s="127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6" customFormat="1" ht="13.5" customHeight="1">
      <c r="A28" s="531"/>
      <c r="B28" s="531"/>
      <c r="C28" s="127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166</v>
      </c>
      <c r="AI28" s="531"/>
    </row>
    <row r="29" spans="1:35" s="126" customFormat="1" ht="13.5" customHeight="1">
      <c r="A29" s="531"/>
      <c r="B29" s="531"/>
      <c r="C29" s="127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44</v>
      </c>
      <c r="AI29" s="531"/>
    </row>
    <row r="30" spans="1:35" s="126" customFormat="1" ht="13.5" customHeight="1">
      <c r="A30" s="531"/>
      <c r="B30" s="531"/>
      <c r="C30" s="127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9">
        <f>COUNTA(D21:G30)</f>
        <v>0</v>
      </c>
      <c r="AI30" s="128" t="s">
        <v>163</v>
      </c>
    </row>
    <row r="31" spans="1:35" s="126" customFormat="1" ht="13.5" customHeight="1">
      <c r="A31" s="531"/>
      <c r="B31" s="531"/>
      <c r="C31" s="531" t="s">
        <v>105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6" customFormat="1" ht="13.5" customHeight="1">
      <c r="A32" s="531"/>
      <c r="B32" s="531"/>
      <c r="C32" s="531" t="s">
        <v>100</v>
      </c>
      <c r="D32" s="531"/>
      <c r="E32" s="531"/>
      <c r="F32" s="531"/>
      <c r="G32" s="531"/>
      <c r="H32" s="531" t="s">
        <v>101</v>
      </c>
      <c r="I32" s="531"/>
      <c r="J32" s="531"/>
      <c r="K32" s="531" t="s">
        <v>102</v>
      </c>
      <c r="L32" s="531"/>
      <c r="M32" s="531"/>
      <c r="N32" s="531" t="s">
        <v>106</v>
      </c>
      <c r="O32" s="531"/>
      <c r="P32" s="531"/>
      <c r="Q32" s="531"/>
      <c r="R32" s="531"/>
      <c r="S32" s="531"/>
      <c r="T32" s="531" t="s">
        <v>107</v>
      </c>
      <c r="U32" s="531"/>
      <c r="V32" s="531"/>
      <c r="W32" s="531"/>
      <c r="X32" s="531"/>
      <c r="Y32" s="531"/>
      <c r="Z32" s="531" t="s">
        <v>108</v>
      </c>
      <c r="AA32" s="531"/>
      <c r="AB32" s="531"/>
      <c r="AC32" s="531"/>
      <c r="AD32" s="531"/>
      <c r="AE32" s="531"/>
      <c r="AF32" s="531"/>
    </row>
    <row r="33" spans="1:32" s="126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109</v>
      </c>
      <c r="O33" s="531"/>
      <c r="P33" s="531" t="s">
        <v>103</v>
      </c>
      <c r="Q33" s="531"/>
      <c r="R33" s="531" t="s">
        <v>104</v>
      </c>
      <c r="S33" s="531"/>
      <c r="T33" s="531" t="s">
        <v>109</v>
      </c>
      <c r="U33" s="531"/>
      <c r="V33" s="531" t="s">
        <v>103</v>
      </c>
      <c r="W33" s="531"/>
      <c r="X33" s="531" t="s">
        <v>104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6" customFormat="1" ht="13.5" customHeight="1">
      <c r="A34" s="531"/>
      <c r="B34" s="531"/>
      <c r="C34" s="127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6" customFormat="1" ht="13.5" customHeight="1">
      <c r="A35" s="531"/>
      <c r="B35" s="531"/>
      <c r="C35" s="127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6" customFormat="1" ht="13.5" customHeight="1">
      <c r="A36" s="531"/>
      <c r="B36" s="531"/>
      <c r="C36" s="127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6" customFormat="1" ht="13.5" customHeight="1">
      <c r="A37" s="531"/>
      <c r="B37" s="531"/>
      <c r="C37" s="127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6" customFormat="1" ht="13.5" customHeight="1">
      <c r="A38" s="531"/>
      <c r="B38" s="531"/>
      <c r="C38" s="127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6" customFormat="1" ht="13.5" customHeight="1">
      <c r="A39" s="531"/>
      <c r="B39" s="531"/>
      <c r="C39" s="127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6" customFormat="1" ht="13.5" customHeight="1">
      <c r="A40" s="531"/>
      <c r="B40" s="531"/>
      <c r="C40" s="127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6" customFormat="1" ht="13.5" customHeight="1">
      <c r="A41" s="531"/>
      <c r="B41" s="531"/>
      <c r="C41" s="127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6" customFormat="1" ht="13.5" customHeight="1">
      <c r="A42" s="531"/>
      <c r="B42" s="531"/>
      <c r="C42" s="127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6" customFormat="1" ht="13.5" customHeight="1">
      <c r="A43" s="531"/>
      <c r="B43" s="531"/>
      <c r="C43" s="127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6" customFormat="1" ht="13.5" customHeight="1">
      <c r="A44" s="531"/>
      <c r="B44" s="531"/>
      <c r="C44" s="127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6" customFormat="1" ht="13.5" customHeight="1">
      <c r="A45" s="531"/>
      <c r="B45" s="531"/>
      <c r="C45" s="127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6" customFormat="1" ht="13.5" customHeight="1">
      <c r="A46" s="531"/>
      <c r="B46" s="531"/>
      <c r="C46" s="127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6" customFormat="1" ht="13.5" customHeight="1">
      <c r="A47" s="531"/>
      <c r="B47" s="531"/>
      <c r="C47" s="127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6" customFormat="1" ht="13.5" customHeight="1">
      <c r="A48" s="531"/>
      <c r="B48" s="531"/>
      <c r="C48" s="127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6" customFormat="1" ht="13.5" customHeight="1">
      <c r="A49" s="531"/>
      <c r="B49" s="531"/>
      <c r="C49" s="127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6" customFormat="1" ht="13.5" customHeight="1">
      <c r="A50" s="531"/>
      <c r="B50" s="531"/>
      <c r="C50" s="127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6" customFormat="1" ht="13.5" customHeight="1">
      <c r="A51" s="531"/>
      <c r="B51" s="531"/>
      <c r="C51" s="127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6" customFormat="1" ht="13.5" customHeight="1">
      <c r="A52" s="531"/>
      <c r="B52" s="531"/>
      <c r="C52" s="127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6" customFormat="1" ht="13.5" customHeight="1">
      <c r="A53" s="531"/>
      <c r="B53" s="531"/>
      <c r="C53" s="127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6" customFormat="1" ht="13.5" customHeight="1">
      <c r="A54" s="531"/>
      <c r="B54" s="531"/>
      <c r="C54" s="127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168</v>
      </c>
      <c r="AI54" s="531"/>
    </row>
    <row r="55" spans="1:35" s="126" customFormat="1" ht="13.5" customHeight="1">
      <c r="A55" s="531"/>
      <c r="B55" s="531"/>
      <c r="C55" s="127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170</v>
      </c>
      <c r="AI55" s="531"/>
    </row>
    <row r="56" spans="1:35" s="126" customFormat="1" ht="13.5" customHeight="1">
      <c r="A56" s="531"/>
      <c r="B56" s="531"/>
      <c r="C56" s="127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9">
        <f>COUNTA(N34:O58)</f>
        <v>0</v>
      </c>
      <c r="AI56" s="128" t="s">
        <v>163</v>
      </c>
    </row>
    <row r="57" spans="1:35" s="126" customFormat="1" ht="13.5" customHeight="1">
      <c r="A57" s="531"/>
      <c r="B57" s="531"/>
      <c r="C57" s="127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169</v>
      </c>
      <c r="AI57" s="531"/>
    </row>
    <row r="58" spans="1:35" s="126" customFormat="1" ht="13.5" customHeight="1">
      <c r="A58" s="531"/>
      <c r="B58" s="531"/>
      <c r="C58" s="127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9">
        <f>COUNTA(T34:U58)</f>
        <v>0</v>
      </c>
      <c r="AI58" s="128" t="s">
        <v>163</v>
      </c>
    </row>
    <row r="59" spans="1:35" s="126" customFormat="1" ht="13.5" customHeight="1">
      <c r="A59" s="531"/>
      <c r="B59" s="531"/>
      <c r="C59" s="531" t="s">
        <v>110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6" customFormat="1" ht="13.5" customHeight="1">
      <c r="A60" s="531"/>
      <c r="B60" s="531"/>
      <c r="C60" s="531" t="s">
        <v>111</v>
      </c>
      <c r="D60" s="531"/>
      <c r="E60" s="531"/>
      <c r="F60" s="531"/>
      <c r="G60" s="531"/>
      <c r="H60" s="531" t="s">
        <v>112</v>
      </c>
      <c r="I60" s="531"/>
      <c r="J60" s="531"/>
      <c r="K60" s="531" t="s">
        <v>113</v>
      </c>
      <c r="L60" s="531"/>
      <c r="M60" s="531"/>
      <c r="N60" s="531" t="s">
        <v>109</v>
      </c>
      <c r="O60" s="531"/>
      <c r="P60" s="531" t="s">
        <v>103</v>
      </c>
      <c r="Q60" s="531"/>
      <c r="R60" s="531" t="s">
        <v>104</v>
      </c>
      <c r="S60" s="531"/>
      <c r="T60" s="531" t="s">
        <v>108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6" customFormat="1" ht="13.5" customHeight="1">
      <c r="A61" s="531"/>
      <c r="B61" s="531"/>
      <c r="C61" s="127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6" customFormat="1" ht="13.5" customHeight="1">
      <c r="A62" s="531"/>
      <c r="B62" s="531"/>
      <c r="C62" s="127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6" customFormat="1" ht="13.5" customHeight="1">
      <c r="A63" s="531"/>
      <c r="B63" s="531"/>
      <c r="C63" s="127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171</v>
      </c>
      <c r="AI63" s="531"/>
    </row>
    <row r="64" spans="1:35" s="126" customFormat="1" ht="13.5" customHeight="1">
      <c r="A64" s="531"/>
      <c r="B64" s="531"/>
      <c r="C64" s="127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44</v>
      </c>
      <c r="AI64" s="531"/>
    </row>
    <row r="65" spans="1:35" s="126" customFormat="1" ht="13.5" customHeight="1">
      <c r="A65" s="531"/>
      <c r="B65" s="531"/>
      <c r="C65" s="127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9">
        <f>COUNTA(D61:G65)</f>
        <v>0</v>
      </c>
      <c r="AI65" s="128" t="s">
        <v>163</v>
      </c>
    </row>
    <row r="66" spans="1:35" s="126" customFormat="1" ht="13.5" customHeight="1">
      <c r="A66" s="531"/>
      <c r="B66" s="531"/>
      <c r="C66" s="531" t="s">
        <v>114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6" customFormat="1" ht="13.5" customHeight="1">
      <c r="A67" s="531"/>
      <c r="B67" s="531"/>
      <c r="C67" s="531" t="s">
        <v>100</v>
      </c>
      <c r="D67" s="531"/>
      <c r="E67" s="531"/>
      <c r="F67" s="531"/>
      <c r="G67" s="531"/>
      <c r="H67" s="531" t="s">
        <v>101</v>
      </c>
      <c r="I67" s="531"/>
      <c r="J67" s="531"/>
      <c r="K67" s="531" t="s">
        <v>102</v>
      </c>
      <c r="L67" s="531"/>
      <c r="M67" s="531"/>
      <c r="N67" s="531" t="s">
        <v>115</v>
      </c>
      <c r="O67" s="531"/>
      <c r="P67" s="531" t="s">
        <v>104</v>
      </c>
      <c r="Q67" s="531"/>
      <c r="R67" s="531" t="s">
        <v>116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6" customFormat="1" ht="13.5" customHeight="1">
      <c r="A68" s="531"/>
      <c r="B68" s="531"/>
      <c r="C68" s="127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6" customFormat="1" ht="13.5" customHeight="1">
      <c r="A69" s="531"/>
      <c r="B69" s="531"/>
      <c r="C69" s="127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6" customFormat="1" ht="13.5" customHeight="1">
      <c r="A70" s="531"/>
      <c r="B70" s="531"/>
      <c r="C70" s="127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6" customFormat="1" ht="13.5" customHeight="1">
      <c r="A71" s="531"/>
      <c r="B71" s="531"/>
      <c r="C71" s="127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6" customFormat="1" ht="13.5" customHeight="1">
      <c r="A72" s="531"/>
      <c r="B72" s="531"/>
      <c r="C72" s="127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6" customFormat="1" ht="13.5" customHeight="1">
      <c r="A73" s="531"/>
      <c r="B73" s="531"/>
      <c r="C73" s="127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6" customFormat="1" ht="13.5" customHeight="1">
      <c r="A74" s="531"/>
      <c r="B74" s="531"/>
      <c r="C74" s="127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6" customFormat="1" ht="13.5" customHeight="1">
      <c r="A75" s="531"/>
      <c r="B75" s="531"/>
      <c r="C75" s="127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6" customFormat="1" ht="13.5" customHeight="1">
      <c r="A76" s="531"/>
      <c r="B76" s="531"/>
      <c r="C76" s="127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6" customFormat="1" ht="13.5" customHeight="1">
      <c r="A77" s="531"/>
      <c r="B77" s="531"/>
      <c r="C77" s="127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6" customFormat="1" ht="13.5" customHeight="1">
      <c r="A78" s="531"/>
      <c r="B78" s="531"/>
      <c r="C78" s="127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6" customFormat="1" ht="13.5" customHeight="1">
      <c r="A79" s="531"/>
      <c r="B79" s="531"/>
      <c r="C79" s="127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6" customFormat="1" ht="13.5" customHeight="1">
      <c r="A80" s="531"/>
      <c r="B80" s="531"/>
      <c r="C80" s="127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6" customFormat="1" ht="13.5" customHeight="1">
      <c r="A81" s="531"/>
      <c r="B81" s="531"/>
      <c r="C81" s="127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6" customFormat="1" ht="13.5" customHeight="1">
      <c r="A82" s="531"/>
      <c r="B82" s="531"/>
      <c r="C82" s="127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6" customFormat="1" ht="13.5" customHeight="1">
      <c r="A83" s="531"/>
      <c r="B83" s="531"/>
      <c r="C83" s="127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6" customFormat="1" ht="13.5" customHeight="1">
      <c r="A84" s="531"/>
      <c r="B84" s="531"/>
      <c r="C84" s="127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6" customFormat="1" ht="13.5" customHeight="1">
      <c r="A85" s="531"/>
      <c r="B85" s="531"/>
      <c r="C85" s="127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172</v>
      </c>
      <c r="AI85" s="531"/>
    </row>
    <row r="86" spans="1:35" s="126" customFormat="1" ht="13.5" customHeight="1">
      <c r="A86" s="531"/>
      <c r="B86" s="531"/>
      <c r="C86" s="127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44</v>
      </c>
      <c r="AI86" s="531"/>
    </row>
    <row r="87" spans="1:35" s="126" customFormat="1" ht="13.5" customHeight="1">
      <c r="A87" s="531"/>
      <c r="B87" s="531"/>
      <c r="C87" s="127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9">
        <f>COUNTA(D68:G87)</f>
        <v>0</v>
      </c>
      <c r="AI87" s="128" t="s">
        <v>163</v>
      </c>
    </row>
    <row r="88" spans="1:35" s="126" customFormat="1" ht="13.5" customHeight="1">
      <c r="A88" s="531"/>
      <c r="B88" s="531"/>
      <c r="C88" s="531" t="s">
        <v>117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6" customFormat="1" ht="13.5" customHeight="1">
      <c r="A89" s="531"/>
      <c r="B89" s="531"/>
      <c r="C89" s="531" t="s">
        <v>100</v>
      </c>
      <c r="D89" s="531"/>
      <c r="E89" s="531"/>
      <c r="F89" s="531"/>
      <c r="G89" s="531"/>
      <c r="H89" s="531" t="s">
        <v>101</v>
      </c>
      <c r="I89" s="531"/>
      <c r="J89" s="531"/>
      <c r="K89" s="531" t="s">
        <v>102</v>
      </c>
      <c r="L89" s="531"/>
      <c r="M89" s="531"/>
      <c r="N89" s="531" t="s">
        <v>109</v>
      </c>
      <c r="O89" s="531"/>
      <c r="P89" s="531" t="s">
        <v>104</v>
      </c>
      <c r="Q89" s="531"/>
      <c r="R89" s="531" t="s">
        <v>100</v>
      </c>
      <c r="S89" s="531"/>
      <c r="T89" s="531"/>
      <c r="U89" s="531"/>
      <c r="V89" s="531"/>
      <c r="W89" s="531" t="s">
        <v>101</v>
      </c>
      <c r="X89" s="531"/>
      <c r="Y89" s="531"/>
      <c r="Z89" s="531" t="s">
        <v>102</v>
      </c>
      <c r="AA89" s="531"/>
      <c r="AB89" s="531"/>
      <c r="AC89" s="531" t="s">
        <v>118</v>
      </c>
      <c r="AD89" s="531"/>
      <c r="AE89" s="531" t="s">
        <v>104</v>
      </c>
      <c r="AF89" s="531"/>
    </row>
    <row r="90" spans="1:35" s="126" customFormat="1" ht="13.5" customHeight="1">
      <c r="A90" s="531"/>
      <c r="B90" s="531"/>
      <c r="C90" s="127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6" customFormat="1" ht="13.5" customHeight="1">
      <c r="A91" s="531"/>
      <c r="B91" s="531"/>
      <c r="C91" s="127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6" customFormat="1" ht="13.5" customHeight="1">
      <c r="A92" s="531"/>
      <c r="B92" s="531"/>
      <c r="C92" s="127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173</v>
      </c>
      <c r="AI92" s="531"/>
    </row>
    <row r="93" spans="1:35" s="126" customFormat="1" ht="13.5" customHeight="1">
      <c r="A93" s="531"/>
      <c r="B93" s="531"/>
      <c r="C93" s="127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44</v>
      </c>
      <c r="AI93" s="531"/>
    </row>
    <row r="94" spans="1:35" s="126" customFormat="1" ht="13.5" customHeight="1">
      <c r="A94" s="531"/>
      <c r="B94" s="531"/>
      <c r="C94" s="127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9">
        <f>COUNTA(D90:G94)</f>
        <v>0</v>
      </c>
      <c r="AI94" s="128" t="s">
        <v>163</v>
      </c>
    </row>
    <row r="95" spans="1:35" s="126" customFormat="1" ht="13.5" customHeight="1">
      <c r="A95" s="531"/>
      <c r="B95" s="531"/>
      <c r="C95" s="531" t="s">
        <v>119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6" customFormat="1" ht="13.5" customHeight="1">
      <c r="A96" s="531"/>
      <c r="B96" s="531"/>
      <c r="C96" s="531" t="s">
        <v>100</v>
      </c>
      <c r="D96" s="531"/>
      <c r="E96" s="531"/>
      <c r="F96" s="531"/>
      <c r="G96" s="531"/>
      <c r="H96" s="531" t="s">
        <v>101</v>
      </c>
      <c r="I96" s="531"/>
      <c r="J96" s="531"/>
      <c r="K96" s="531" t="s">
        <v>102</v>
      </c>
      <c r="L96" s="531"/>
      <c r="M96" s="531"/>
      <c r="N96" s="531" t="s">
        <v>103</v>
      </c>
      <c r="O96" s="531"/>
      <c r="P96" s="531" t="s">
        <v>104</v>
      </c>
      <c r="Q96" s="531"/>
      <c r="R96" s="531" t="s">
        <v>100</v>
      </c>
      <c r="S96" s="531"/>
      <c r="T96" s="531"/>
      <c r="U96" s="531"/>
      <c r="V96" s="531"/>
      <c r="W96" s="531" t="s">
        <v>101</v>
      </c>
      <c r="X96" s="531"/>
      <c r="Y96" s="531"/>
      <c r="Z96" s="531" t="s">
        <v>102</v>
      </c>
      <c r="AA96" s="531"/>
      <c r="AB96" s="531"/>
      <c r="AC96" s="531" t="s">
        <v>103</v>
      </c>
      <c r="AD96" s="531"/>
      <c r="AE96" s="531" t="s">
        <v>104</v>
      </c>
      <c r="AF96" s="531"/>
    </row>
    <row r="97" spans="1:35" s="126" customFormat="1" ht="13.5" customHeight="1">
      <c r="A97" s="531"/>
      <c r="B97" s="531"/>
      <c r="C97" s="127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6" customFormat="1" ht="13.5" customHeight="1">
      <c r="A98" s="531"/>
      <c r="B98" s="531"/>
      <c r="C98" s="127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6" customFormat="1" ht="13.5" customHeight="1">
      <c r="A99" s="531"/>
      <c r="B99" s="531"/>
      <c r="C99" s="127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174</v>
      </c>
      <c r="AI99" s="531"/>
    </row>
    <row r="100" spans="1:35" s="126" customFormat="1" ht="13.5" customHeight="1">
      <c r="A100" s="531"/>
      <c r="B100" s="531"/>
      <c r="C100" s="127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44</v>
      </c>
      <c r="AI100" s="531"/>
    </row>
    <row r="101" spans="1:35" s="126" customFormat="1" ht="13.5" customHeight="1">
      <c r="A101" s="531"/>
      <c r="B101" s="531"/>
      <c r="C101" s="127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9">
        <f>COUNTA(D97:G101)</f>
        <v>0</v>
      </c>
      <c r="AI101" s="128" t="s">
        <v>163</v>
      </c>
    </row>
    <row r="102" spans="1:35" s="126" customFormat="1" ht="13.5" customHeight="1">
      <c r="A102" s="531"/>
      <c r="B102" s="531"/>
      <c r="C102" s="531" t="s">
        <v>120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6" customFormat="1" ht="13.5" customHeight="1">
      <c r="A103" s="531"/>
      <c r="B103" s="531"/>
      <c r="C103" s="531" t="s">
        <v>100</v>
      </c>
      <c r="D103" s="531"/>
      <c r="E103" s="531"/>
      <c r="F103" s="531"/>
      <c r="G103" s="531"/>
      <c r="H103" s="531" t="s">
        <v>101</v>
      </c>
      <c r="I103" s="531"/>
      <c r="J103" s="531"/>
      <c r="K103" s="531" t="s">
        <v>102</v>
      </c>
      <c r="L103" s="531"/>
      <c r="M103" s="531"/>
      <c r="N103" s="531" t="s">
        <v>103</v>
      </c>
      <c r="O103" s="531"/>
      <c r="P103" s="531" t="s">
        <v>104</v>
      </c>
      <c r="Q103" s="531"/>
      <c r="R103" s="531" t="s">
        <v>100</v>
      </c>
      <c r="S103" s="531"/>
      <c r="T103" s="531"/>
      <c r="U103" s="531"/>
      <c r="V103" s="531"/>
      <c r="W103" s="531" t="s">
        <v>101</v>
      </c>
      <c r="X103" s="531"/>
      <c r="Y103" s="531"/>
      <c r="Z103" s="531" t="s">
        <v>102</v>
      </c>
      <c r="AA103" s="531"/>
      <c r="AB103" s="531"/>
      <c r="AC103" s="531" t="s">
        <v>103</v>
      </c>
      <c r="AD103" s="531"/>
      <c r="AE103" s="531" t="s">
        <v>104</v>
      </c>
      <c r="AF103" s="531"/>
    </row>
    <row r="104" spans="1:35" s="126" customFormat="1" ht="13.5" customHeight="1">
      <c r="A104" s="531"/>
      <c r="B104" s="531"/>
      <c r="C104" s="127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6" customFormat="1" ht="13.5" customHeight="1">
      <c r="A105" s="531"/>
      <c r="B105" s="531"/>
      <c r="C105" s="127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6" customFormat="1" ht="13.5" customHeight="1">
      <c r="A106" s="531"/>
      <c r="B106" s="531"/>
      <c r="C106" s="127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175</v>
      </c>
      <c r="AI106" s="531"/>
    </row>
    <row r="107" spans="1:35" s="126" customFormat="1" ht="13.5" customHeight="1">
      <c r="A107" s="531"/>
      <c r="B107" s="531"/>
      <c r="C107" s="127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44</v>
      </c>
      <c r="AI107" s="531"/>
    </row>
    <row r="108" spans="1:35" s="126" customFormat="1" ht="13.5" customHeight="1">
      <c r="A108" s="531"/>
      <c r="B108" s="531"/>
      <c r="C108" s="127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9">
        <f>COUNTA(D104:G108)</f>
        <v>0</v>
      </c>
      <c r="AI108" s="128" t="s">
        <v>163</v>
      </c>
    </row>
    <row r="109" spans="1:35" s="126" customFormat="1" ht="13.5" customHeight="1">
      <c r="A109" s="531"/>
      <c r="B109" s="531"/>
      <c r="C109" s="531" t="s">
        <v>121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6" customFormat="1" ht="13.5" customHeight="1">
      <c r="A110" s="531"/>
      <c r="B110" s="531"/>
      <c r="C110" s="531" t="s">
        <v>100</v>
      </c>
      <c r="D110" s="531"/>
      <c r="E110" s="531"/>
      <c r="F110" s="531"/>
      <c r="G110" s="531"/>
      <c r="H110" s="531" t="s">
        <v>101</v>
      </c>
      <c r="I110" s="531"/>
      <c r="J110" s="531"/>
      <c r="K110" s="531" t="s">
        <v>102</v>
      </c>
      <c r="L110" s="531"/>
      <c r="M110" s="531"/>
      <c r="N110" s="531" t="s">
        <v>122</v>
      </c>
      <c r="O110" s="531"/>
      <c r="P110" s="531"/>
      <c r="Q110" s="531"/>
      <c r="R110" s="531" t="s">
        <v>123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6" customFormat="1" ht="13.5" customHeight="1">
      <c r="A111" s="531"/>
      <c r="B111" s="531"/>
      <c r="C111" s="127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6" customFormat="1" ht="13.5" customHeight="1">
      <c r="A112" s="531"/>
      <c r="B112" s="531"/>
      <c r="C112" s="127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6" customFormat="1" ht="13.5" customHeight="1">
      <c r="A113" s="531"/>
      <c r="B113" s="531"/>
      <c r="C113" s="127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6" customFormat="1" ht="13.5" customHeight="1">
      <c r="A114" s="531"/>
      <c r="B114" s="531"/>
      <c r="C114" s="127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6" customFormat="1" ht="13.5" customHeight="1">
      <c r="A115" s="531"/>
      <c r="B115" s="531"/>
      <c r="C115" s="127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6" customFormat="1" ht="13.5" customHeight="1">
      <c r="A116" s="531"/>
      <c r="B116" s="531"/>
      <c r="C116" s="127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6" customFormat="1" ht="13.5" customHeight="1">
      <c r="A117" s="531"/>
      <c r="B117" s="531"/>
      <c r="C117" s="127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6" customFormat="1" ht="13.5" customHeight="1">
      <c r="A118" s="531"/>
      <c r="B118" s="531"/>
      <c r="C118" s="127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176</v>
      </c>
      <c r="AI118" s="531"/>
    </row>
    <row r="119" spans="1:35" s="126" customFormat="1" ht="13.5" customHeight="1">
      <c r="A119" s="531"/>
      <c r="B119" s="531"/>
      <c r="C119" s="127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44</v>
      </c>
      <c r="AI119" s="531"/>
    </row>
    <row r="120" spans="1:35" s="126" customFormat="1" ht="13.5" customHeight="1">
      <c r="A120" s="531"/>
      <c r="B120" s="531"/>
      <c r="C120" s="127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57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公休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公休</v>
      </c>
      <c r="E30" s="168" t="str">
        <f>'28'!$T$5</f>
        <v>小屋敷　千瑛</v>
      </c>
      <c r="F30" s="167" t="str">
        <f>'28'!$Y$5</f>
        <v>公休</v>
      </c>
      <c r="G30" s="168" t="str">
        <f>'28'!$AC$5</f>
        <v>大川　祥子</v>
      </c>
      <c r="H30" s="167" t="str">
        <f>'28'!$AH$5</f>
        <v>公休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1" t="s">
        <v>196</v>
      </c>
      <c r="C10" s="53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1" t="s">
        <v>197</v>
      </c>
      <c r="C11" s="53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1" t="s">
        <v>180</v>
      </c>
      <c r="C12" s="53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1" t="s">
        <v>194</v>
      </c>
      <c r="C13" s="53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1" t="s">
        <v>195</v>
      </c>
      <c r="C14" s="53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219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2020-06-30T09:51:47Z</dcterms:modified>
</cp:coreProperties>
</file>