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8075" windowHeight="11535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6" l="1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C13" i="16" l="1"/>
  <c r="AL12" i="16"/>
  <c r="Q13" i="16"/>
  <c r="AI12" i="16"/>
  <c r="AI13" i="16" s="1"/>
  <c r="AO9" i="16" s="1"/>
  <c r="Q13" i="15"/>
  <c r="AL12" i="15"/>
  <c r="W13" i="15"/>
  <c r="K13" i="15"/>
  <c r="AI12" i="15"/>
  <c r="AF12" i="14"/>
  <c r="AC12" i="14"/>
  <c r="Z12" i="14"/>
  <c r="W12" i="14"/>
  <c r="W13" i="14" s="1"/>
  <c r="T12" i="14"/>
  <c r="Q13" i="14" s="1"/>
  <c r="Q12" i="14"/>
  <c r="N12" i="14"/>
  <c r="K12" i="14"/>
  <c r="K13" i="14" s="1"/>
  <c r="AL11" i="14"/>
  <c r="AI11" i="14"/>
  <c r="AL10" i="14"/>
  <c r="AI10" i="14"/>
  <c r="AL9" i="14"/>
  <c r="AI9" i="14"/>
  <c r="AL12" i="14" l="1"/>
  <c r="AC13" i="14"/>
  <c r="AI13" i="15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3" i="13" l="1"/>
  <c r="AO9" i="13" s="1"/>
  <c r="AI12" i="12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AL12" i="21" l="1"/>
  <c r="Q13" i="21"/>
  <c r="Q13" i="20"/>
  <c r="W13" i="20"/>
  <c r="AL12" i="17"/>
  <c r="AI12" i="20"/>
  <c r="K13" i="20"/>
  <c r="AL12" i="20"/>
  <c r="AC13" i="20"/>
  <c r="AI12" i="19"/>
  <c r="Q13" i="19"/>
  <c r="K13" i="19"/>
  <c r="AC13" i="19"/>
  <c r="AI12" i="18"/>
  <c r="AI13" i="18" s="1"/>
  <c r="AO9" i="18" s="1"/>
  <c r="K13" i="18"/>
  <c r="AL12" i="18"/>
  <c r="Q13" i="17"/>
  <c r="AC13" i="9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L12" i="19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20"/>
  <c r="AO9" i="20" s="1"/>
  <c r="AI13" i="19"/>
  <c r="AO9" i="19" s="1"/>
  <c r="AI13" i="8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<sst xmlns="http://schemas.openxmlformats.org/spreadsheetml/2006/main" count="8435" uniqueCount="348">
  <si>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</si>
  <si>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</si>
  <si>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</si>
  <si>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</si>
  <si>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</si>
  <si>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</si>
  <si>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</si>
  <si>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</si>
  <si>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</si>
  <si>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</si>
  <si>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</si>
  <si>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</si>
  <si>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</si>
  <si>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</si>
  <si>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</si>
  <si>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</si>
  <si>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</si>
  <si>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</si>
  <si>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</si>
  <si>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</si>
  <si>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</si>
  <si>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</si>
  <si>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</si>
  <si>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</si>
  <si>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</si>
  <si>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</si>
  <si>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</si>
  <si>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</si>
  <si>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</si>
  <si>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</si>
  <si>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</si>
  <si>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</si>
  <si>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</si>
  <si>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</si>
  <si>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</si>
  <si>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</si>
  <si>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</si>
  <si>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</si>
  <si>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</si>
  <si>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</si>
  <si>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</si>
  <si>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</si>
  <si>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</si>
  <si>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</si>
  <si>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</si>
  <si>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</si>
  <si>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</si>
  <si>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</si>
  <si>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</si>
  <si>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</si>
  <si>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</si>
  <si>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</si>
  <si>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</si>
  <si>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</si>
  <si>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</si>
  <si>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</si>
  <si>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</si>
  <si>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</si>
  <si>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</si>
  <si>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</si>
  <si>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</si>
  <si>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</si>
  <si>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</si>
  <si>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</si>
  <si>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</si>
  <si>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</si>
  <si>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</si>
  <si>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</si>
  <si>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</si>
  <si>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</si>
  <si>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</si>
  <si>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</si>
  <si>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</si>
  <si>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</si>
  <si>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</si>
  <si>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</si>
  <si>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</si>
  <si>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</si>
  <si>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</si>
  <si>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</si>
  <si>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</si>
  <si>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</si>
  <si>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</si>
  <si>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</si>
  <si>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</si>
  <si>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</si>
  <si>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</si>
  <si>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</si>
  <si>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</si>
  <si>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</si>
  <si>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</si>
  <si>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</si>
  <si>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</si>
  <si>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</si>
  <si>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</si>
  <si>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</si>
  <si>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</si>
  <si>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</si>
  <si>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</si>
  <si>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</si>
  <si>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</si>
  <si>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</si>
  <si>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</si>
  <si>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</si>
  <si>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</si>
  <si>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</si>
  <si>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</si>
  <si>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</si>
  <si>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</si>
  <si>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</si>
  <si>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</si>
  <si>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</si>
  <si>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</si>
  <si>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</si>
  <si>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</si>
  <si>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</si>
  <si>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</si>
  <si>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</si>
  <si>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</si>
  <si>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</si>
  <si>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</si>
  <si>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</si>
  <si>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</si>
  <si>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</si>
  <si>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</si>
  <si>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</si>
  <si>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</si>
  <si>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</si>
  <si>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</si>
  <si>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</si>
  <si>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</si>
  <si>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</si>
  <si>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</si>
  <si>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</si>
  <si>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</si>
  <si>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</si>
  <si>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</si>
  <si>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</si>
  <si>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</si>
  <si>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</si>
  <si>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</si>
  <si>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</si>
  <si>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</si>
  <si>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</si>
  <si>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</si>
  <si>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</si>
  <si>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</si>
  <si>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</si>
  <si>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</si>
  <si>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</si>
  <si>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</si>
  <si>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</si>
  <si>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</si>
  <si>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</si>
  <si>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</si>
  <si>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</si>
  <si>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</si>
  <si>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</si>
  <si>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</si>
  <si>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</si>
  <si>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</si>
  <si>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</si>
  <si>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</si>
  <si>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</si>
  <si>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</si>
  <si>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</si>
  <si>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</si>
  <si>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</si>
  <si>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</si>
  <si>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</si>
  <si>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</si>
  <si>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</si>
  <si>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</si>
  <si>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</si>
  <si>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</si>
  <si>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</si>
  <si>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</si>
  <si>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</si>
  <si>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</si>
  <si>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</si>
  <si>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</si>
  <si>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</si>
  <si>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</si>
  <si>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</si>
  <si>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</si>
  <si>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</si>
  <si>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</si>
  <si>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</si>
  <si>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</si>
  <si>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</si>
  <si>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</si>
  <si>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</si>
  <si>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</si>
  <si>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</si>
  <si>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</si>
  <si>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</si>
  <si>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</si>
  <si>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</si>
  <si>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</si>
  <si>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</si>
  <si>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</si>
  <si>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</si>
  <si>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</si>
  <si>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</si>
  <si>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</si>
  <si>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</si>
  <si>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</si>
  <si>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</si>
  <si>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</si>
  <si>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</si>
  <si>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</si>
  <si>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</si>
  <si>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</si>
  <si>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</si>
  <si>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</si>
  <si>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</si>
  <si>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</si>
  <si>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</si>
  <si>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</si>
  <si>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</si>
  <si>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</si>
  <si>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</si>
  <si>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</si>
  <si>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</si>
  <si>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</si>
  <si>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</si>
  <si>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</si>
  <si>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</si>
  <si>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</si>
  <si>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</si>
  <si>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</si>
  <si>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</si>
  <si>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</si>
  <si>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</si>
  <si>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</si>
  <si>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</si>
  <si>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</si>
  <si>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</si>
  <si>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</si>
  <si>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</si>
  <si>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</si>
  <si>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</si>
  <si>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</si>
  <si>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</si>
  <si>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</si>
  <si>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</si>
  <si>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</si>
  <si>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</si>
  <si>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</si>
  <si>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</si>
  <si>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</si>
  <si>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</si>
  <si>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</si>
  <si>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</si>
  <si>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</si>
  <si>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</si>
  <si>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</si>
  <si>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</si>
  <si>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</si>
  <si>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</si>
  <si>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</si>
  <si>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</si>
  <si>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</si>
  <si>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</si>
  <si>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</si>
  <si>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</si>
  <si>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</si>
  <si>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</si>
  <si>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</si>
  <si>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</si>
  <si>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</si>
  <si>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</si>
  <si>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</si>
  <si>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</si>
  <si>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</si>
  <si>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</si>
  <si>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</si>
  <si>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</si>
  <si>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</si>
  <si>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</si>
  <si>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</si>
  <si>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</si>
  <si>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</si>
  <si>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</si>
  <si>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</si>
  <si>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</si>
  <si>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</si>
  <si>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</si>
  <si>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</si>
  <si>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</si>
  <si>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</si>
  <si>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</si>
  <si>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</si>
  <si>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</si>
  <si>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</si>
  <si>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</si>
  <si>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</si>
  <si>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</si>
  <si>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</si>
  <si>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</si>
  <si>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</si>
  <si>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</si>
  <si>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</si>
  <si>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</si>
  <si>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</si>
  <si>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</si>
  <si>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</si>
  <si>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</si>
  <si>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</si>
  <si>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</si>
  <si>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</si>
  <si>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</si>
  <si>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</si>
  <si>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</si>
  <si>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</si>
  <si>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</si>
  <si>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</si>
  <si>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</si>
  <si>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</si>
  <si>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</si>
  <si>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</si>
  <si>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</si>
  <si>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</si>
  <si>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</si>
  <si>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</si>
  <si>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</si>
  <si>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</si>
  <si>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</si>
  <si>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</si>
  <si>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</si>
  <si>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</si>
  <si>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</si>
  <si>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</si>
  <si>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</si>
  <si>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</si>
  <si>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田村　義之</t>
    <rPh sb="0" eb="2">
      <t>タムラ</t>
    </rPh>
    <rPh sb="3" eb="5">
      <t>ヨシユキ</t>
    </rPh>
    <phoneticPr fontId="2"/>
  </si>
  <si>
    <t>西B</t>
    <phoneticPr fontId="2"/>
  </si>
  <si>
    <t>三浦　常雄</t>
    <rPh sb="0" eb="2">
      <t>ミウラ</t>
    </rPh>
    <rPh sb="3" eb="4">
      <t>ツネ</t>
    </rPh>
    <rPh sb="4" eb="5">
      <t>オ</t>
    </rPh>
    <phoneticPr fontId="2"/>
  </si>
  <si>
    <t>東B→西B</t>
    <rPh sb="0" eb="1">
      <t>ヒガシ</t>
    </rPh>
    <phoneticPr fontId="2"/>
  </si>
  <si>
    <t>小笠原　正成</t>
    <rPh sb="0" eb="3">
      <t>オガサワラ</t>
    </rPh>
    <rPh sb="4" eb="6">
      <t>マサナリ</t>
    </rPh>
    <phoneticPr fontId="2"/>
  </si>
  <si>
    <t>舘合　寛</t>
    <rPh sb="0" eb="2">
      <t>タテアイ</t>
    </rPh>
    <rPh sb="3" eb="4">
      <t>ヒロシ</t>
    </rPh>
    <phoneticPr fontId="2"/>
  </si>
  <si>
    <t>東C→南A</t>
    <rPh sb="0" eb="1">
      <t>ヒガシ</t>
    </rPh>
    <rPh sb="3" eb="4">
      <t>ミナミ</t>
    </rPh>
    <phoneticPr fontId="2"/>
  </si>
  <si>
    <t>谷地　ツヨノ</t>
    <rPh sb="0" eb="2">
      <t>ヤチ</t>
    </rPh>
    <phoneticPr fontId="2"/>
  </si>
  <si>
    <t>馬渡　満芳</t>
    <rPh sb="0" eb="2">
      <t>マワタリ</t>
    </rPh>
    <rPh sb="3" eb="4">
      <t>マン</t>
    </rPh>
    <rPh sb="4" eb="5">
      <t>ヨシ</t>
    </rPh>
    <phoneticPr fontId="2"/>
  </si>
  <si>
    <t>佐々木　恵美子</t>
    <rPh sb="0" eb="3">
      <t>ササキ</t>
    </rPh>
    <rPh sb="4" eb="7">
      <t>エミコ</t>
    </rPh>
    <phoneticPr fontId="2"/>
  </si>
  <si>
    <t>東合</t>
    <rPh sb="0" eb="1">
      <t>ヒガシ</t>
    </rPh>
    <rPh sb="1" eb="2">
      <t>アイ</t>
    </rPh>
    <phoneticPr fontId="2"/>
  </si>
  <si>
    <t>種本　てる</t>
    <rPh sb="0" eb="2">
      <t>タネモト</t>
    </rPh>
    <phoneticPr fontId="2"/>
  </si>
  <si>
    <t>澁屋　智子</t>
    <rPh sb="0" eb="1">
      <t>シブイ</t>
    </rPh>
    <rPh sb="1" eb="2">
      <t>ヤ</t>
    </rPh>
    <rPh sb="3" eb="5">
      <t>トモコ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</si>
</sst>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298" t="s">
        <v>87</v>
      </c>
      <c r="AI1" s="299"/>
      <c r="AJ1" s="299"/>
      <c r="AK1" s="412"/>
      <c r="AL1" s="298" t="s">
        <v>125</v>
      </c>
      <c r="AM1" s="299"/>
      <c r="AN1" s="299"/>
      <c r="AO1" s="412"/>
      <c r="AP1" s="298" t="s">
        <v>126</v>
      </c>
      <c r="AQ1" s="299"/>
      <c r="AR1" s="299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4"/>
      <c r="AI2" s="315"/>
      <c r="AJ2" s="315"/>
      <c r="AK2" s="413"/>
      <c r="AL2" s="314"/>
      <c r="AM2" s="315"/>
      <c r="AN2" s="315"/>
      <c r="AO2" s="413"/>
      <c r="AP2" s="314"/>
      <c r="AQ2" s="315"/>
      <c r="AR2" s="315"/>
      <c r="AS2" s="4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</v>
      </c>
      <c r="Q3" s="426"/>
      <c r="R3" s="426"/>
      <c r="S3" s="428" t="s">
        <v>152</v>
      </c>
      <c r="T3" s="428" t="str">
        <f>曜日!D3</f>
        <v>金</v>
      </c>
      <c r="U3" s="428" t="s">
        <v>43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276"/>
      <c r="AI3" s="277"/>
      <c r="AJ3" s="277"/>
      <c r="AK3" s="414"/>
      <c r="AL3" s="276"/>
      <c r="AM3" s="277"/>
      <c r="AN3" s="277"/>
      <c r="AO3" s="414"/>
      <c r="AP3" s="276"/>
      <c r="AQ3" s="277"/>
      <c r="AR3" s="277"/>
      <c r="AS3" s="4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5">
        <v>3</v>
      </c>
      <c r="L9" s="396"/>
      <c r="M9" s="396"/>
      <c r="N9" s="371">
        <v>3</v>
      </c>
      <c r="O9" s="371"/>
      <c r="P9" s="371"/>
      <c r="Q9" s="371">
        <v>6</v>
      </c>
      <c r="R9" s="371"/>
      <c r="S9" s="371"/>
      <c r="T9" s="371">
        <v>7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183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5">
        <v>25</v>
      </c>
      <c r="L10" s="396"/>
      <c r="M10" s="396"/>
      <c r="N10" s="371">
        <v>13</v>
      </c>
      <c r="O10" s="371"/>
      <c r="P10" s="371"/>
      <c r="Q10" s="371">
        <v>17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27</v>
      </c>
      <c r="AD10" s="371"/>
      <c r="AE10" s="371"/>
      <c r="AF10" s="371">
        <v>28</v>
      </c>
      <c r="AG10" s="371"/>
      <c r="AH10" s="371"/>
      <c r="AI10" s="371">
        <f>K10+Q10+W10+AC10</f>
        <v>69</v>
      </c>
      <c r="AJ10" s="371"/>
      <c r="AK10" s="371"/>
      <c r="AL10" s="371">
        <f>N10+T10+Z10+AF10</f>
        <v>56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5">
        <v>1</v>
      </c>
      <c r="L11" s="396"/>
      <c r="M11" s="396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16</v>
      </c>
      <c r="O12" s="371"/>
      <c r="P12" s="371"/>
      <c r="Q12" s="371">
        <f>Q9+Q10+Q11</f>
        <v>23</v>
      </c>
      <c r="R12" s="371"/>
      <c r="S12" s="371"/>
      <c r="T12" s="371">
        <f>SUM(T9:V11)</f>
        <v>22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31</v>
      </c>
      <c r="AG12" s="371"/>
      <c r="AH12" s="371"/>
      <c r="AI12" s="371">
        <f>SUM(K12+Q12+W12+AC12)</f>
        <v>101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45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183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2"/>
      <c r="B15" s="323"/>
      <c r="C15" s="324"/>
      <c r="D15" s="434" t="s">
        <v>29</v>
      </c>
      <c r="E15" s="435"/>
      <c r="F15" s="405" t="s">
        <v>245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246</v>
      </c>
      <c r="O15" s="247"/>
      <c r="P15" s="247"/>
      <c r="Q15" s="247"/>
      <c r="R15" s="247"/>
      <c r="S15" s="248"/>
      <c r="T15" s="246" t="s">
        <v>247</v>
      </c>
      <c r="U15" s="247"/>
      <c r="V15" s="247"/>
      <c r="W15" s="247"/>
      <c r="X15" s="248"/>
      <c r="Y15" s="246" t="s">
        <v>248</v>
      </c>
      <c r="Z15" s="247"/>
      <c r="AA15" s="247"/>
      <c r="AB15" s="247"/>
      <c r="AC15" s="248"/>
      <c r="AD15" s="246" t="s">
        <v>249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2"/>
      <c r="B20" s="323"/>
      <c r="C20" s="324"/>
      <c r="D20" s="434" t="s">
        <v>144</v>
      </c>
      <c r="E20" s="435"/>
      <c r="F20" s="405" t="s">
        <v>260</v>
      </c>
      <c r="G20" s="406"/>
      <c r="H20" s="406"/>
      <c r="I20" s="406"/>
      <c r="J20" s="406"/>
      <c r="K20" s="406"/>
      <c r="L20" s="247" t="s">
        <v>153</v>
      </c>
      <c r="M20" s="248"/>
      <c r="N20" s="246" t="s">
        <v>246</v>
      </c>
      <c r="O20" s="247"/>
      <c r="P20" s="247"/>
      <c r="Q20" s="247"/>
      <c r="R20" s="247"/>
      <c r="S20" s="248"/>
      <c r="T20" s="246" t="s">
        <v>258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261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2"/>
      <c r="B25" s="323"/>
      <c r="C25" s="324"/>
      <c r="D25" s="355" t="s">
        <v>226</v>
      </c>
      <c r="E25" s="356"/>
      <c r="F25" s="246" t="s">
        <v>250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251</v>
      </c>
      <c r="O25" s="247"/>
      <c r="P25" s="247"/>
      <c r="Q25" s="247"/>
      <c r="R25" s="247"/>
      <c r="S25" s="248"/>
      <c r="T25" s="246" t="s">
        <v>252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 t="s">
        <v>253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2"/>
      <c r="B26" s="323"/>
      <c r="C26" s="324"/>
      <c r="D26" s="357"/>
      <c r="E26" s="358"/>
      <c r="F26" s="241" t="s">
        <v>254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246</v>
      </c>
      <c r="O26" s="242"/>
      <c r="P26" s="242"/>
      <c r="Q26" s="242"/>
      <c r="R26" s="242"/>
      <c r="S26" s="245"/>
      <c r="T26" s="241" t="s">
        <v>255</v>
      </c>
      <c r="U26" s="242"/>
      <c r="V26" s="242"/>
      <c r="W26" s="242"/>
      <c r="X26" s="245"/>
      <c r="Y26" s="241" t="s">
        <v>243</v>
      </c>
      <c r="Z26" s="242"/>
      <c r="AA26" s="242"/>
      <c r="AB26" s="242"/>
      <c r="AC26" s="245"/>
      <c r="AD26" s="241" t="s">
        <v>256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2"/>
      <c r="B27" s="323"/>
      <c r="C27" s="324"/>
      <c r="D27" s="357"/>
      <c r="E27" s="358"/>
      <c r="F27" s="241" t="s">
        <v>257</v>
      </c>
      <c r="G27" s="242"/>
      <c r="H27" s="242"/>
      <c r="I27" s="242"/>
      <c r="J27" s="242"/>
      <c r="K27" s="242"/>
      <c r="L27" s="242" t="s">
        <v>153</v>
      </c>
      <c r="M27" s="245"/>
      <c r="N27" s="241" t="s">
        <v>251</v>
      </c>
      <c r="O27" s="242"/>
      <c r="P27" s="242"/>
      <c r="Q27" s="242"/>
      <c r="R27" s="242"/>
      <c r="S27" s="245"/>
      <c r="T27" s="241" t="s">
        <v>255</v>
      </c>
      <c r="U27" s="242"/>
      <c r="V27" s="242"/>
      <c r="W27" s="242"/>
      <c r="X27" s="245"/>
      <c r="Y27" s="241" t="s">
        <v>248</v>
      </c>
      <c r="Z27" s="242"/>
      <c r="AA27" s="242"/>
      <c r="AB27" s="242"/>
      <c r="AC27" s="245"/>
      <c r="AD27" s="241" t="s">
        <v>259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9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  <c r="AW31" s="202"/>
    </row>
    <row r="32" spans="1:49">
      <c r="A32" s="322"/>
      <c r="B32" s="323"/>
      <c r="C32" s="324"/>
      <c r="D32" s="256" t="s">
        <v>268</v>
      </c>
      <c r="E32" s="257"/>
      <c r="F32" s="257"/>
      <c r="G32" s="257"/>
      <c r="H32" s="257"/>
      <c r="I32" s="242" t="s">
        <v>153</v>
      </c>
      <c r="J32" s="245"/>
      <c r="K32" s="241" t="s">
        <v>255</v>
      </c>
      <c r="L32" s="242"/>
      <c r="M32" s="242"/>
      <c r="N32" s="242"/>
      <c r="O32" s="245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271</v>
      </c>
      <c r="Y32" s="244"/>
      <c r="Z32" s="244"/>
      <c r="AA32" s="244"/>
      <c r="AB32" s="249"/>
      <c r="AC32" s="243" t="s">
        <v>272</v>
      </c>
      <c r="AD32" s="244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  <c r="AW32" s="202"/>
    </row>
    <row r="33" spans="1:49">
      <c r="A33" s="322"/>
      <c r="B33" s="323"/>
      <c r="C33" s="324"/>
      <c r="D33" s="256" t="s">
        <v>306</v>
      </c>
      <c r="E33" s="257"/>
      <c r="F33" s="257"/>
      <c r="G33" s="257"/>
      <c r="H33" s="257"/>
      <c r="I33" s="242" t="s">
        <v>153</v>
      </c>
      <c r="J33" s="245"/>
      <c r="K33" s="241" t="s">
        <v>255</v>
      </c>
      <c r="L33" s="242"/>
      <c r="M33" s="242"/>
      <c r="N33" s="242"/>
      <c r="O33" s="245"/>
      <c r="P33" s="241" t="s">
        <v>290</v>
      </c>
      <c r="Q33" s="242"/>
      <c r="R33" s="242"/>
      <c r="S33" s="238" t="s">
        <v>270</v>
      </c>
      <c r="T33" s="239"/>
      <c r="U33" s="239"/>
      <c r="V33" s="239"/>
      <c r="W33" s="240"/>
      <c r="X33" s="243" t="s">
        <v>271</v>
      </c>
      <c r="Y33" s="244"/>
      <c r="Z33" s="244"/>
      <c r="AA33" s="244"/>
      <c r="AB33" s="249"/>
      <c r="AC33" s="243" t="s">
        <v>305</v>
      </c>
      <c r="AD33" s="24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  <c r="AW33" s="202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  <c r="AW34" s="202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  <c r="AW35" s="202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  <c r="AW36" s="202"/>
    </row>
    <row r="37" spans="1:49" s="101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  <c r="AW37" s="202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  <c r="AW38" s="202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  <c r="AW39" s="202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  <c r="AW40" s="201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  <c r="AW41" s="201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  <c r="AW42" s="201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  <c r="AW43" s="201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  <c r="AW44" s="201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  <c r="AW45" s="20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2</v>
      </c>
      <c r="Q3" s="426"/>
      <c r="R3" s="426"/>
      <c r="S3" s="428" t="s">
        <v>152</v>
      </c>
      <c r="T3" s="428" t="str">
        <f>曜日!D4</f>
        <v>土</v>
      </c>
      <c r="U3" s="428" t="s">
        <v>31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5">
        <v>3</v>
      </c>
      <c r="L9" s="396"/>
      <c r="M9" s="396"/>
      <c r="N9" s="371">
        <v>3</v>
      </c>
      <c r="O9" s="371"/>
      <c r="P9" s="371"/>
      <c r="Q9" s="371">
        <v>6</v>
      </c>
      <c r="R9" s="371"/>
      <c r="S9" s="371"/>
      <c r="T9" s="371">
        <v>6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5">
        <v>25</v>
      </c>
      <c r="L10" s="396"/>
      <c r="M10" s="396"/>
      <c r="N10" s="371">
        <v>13</v>
      </c>
      <c r="O10" s="371"/>
      <c r="P10" s="371"/>
      <c r="Q10" s="371">
        <v>18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27</v>
      </c>
      <c r="AD10" s="371"/>
      <c r="AE10" s="371"/>
      <c r="AF10" s="371">
        <v>28</v>
      </c>
      <c r="AG10" s="371"/>
      <c r="AH10" s="371"/>
      <c r="AI10" s="371">
        <f>K10+Q10+W10+AC10</f>
        <v>70</v>
      </c>
      <c r="AJ10" s="371"/>
      <c r="AK10" s="371"/>
      <c r="AL10" s="371">
        <f>N10+T10+Z10+AF10</f>
        <v>56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5">
        <v>1</v>
      </c>
      <c r="L11" s="396"/>
      <c r="M11" s="396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16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31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45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273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251</v>
      </c>
      <c r="O15" s="247"/>
      <c r="P15" s="247"/>
      <c r="Q15" s="247"/>
      <c r="R15" s="247"/>
      <c r="S15" s="248"/>
      <c r="T15" s="246" t="s">
        <v>258</v>
      </c>
      <c r="U15" s="247"/>
      <c r="V15" s="247"/>
      <c r="W15" s="247"/>
      <c r="X15" s="248"/>
      <c r="Y15" s="246" t="s">
        <v>248</v>
      </c>
      <c r="Z15" s="247"/>
      <c r="AA15" s="247"/>
      <c r="AB15" s="247"/>
      <c r="AC15" s="248"/>
      <c r="AD15" s="246" t="s">
        <v>249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274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246</v>
      </c>
      <c r="O25" s="247"/>
      <c r="P25" s="247"/>
      <c r="Q25" s="247"/>
      <c r="R25" s="247"/>
      <c r="S25" s="248"/>
      <c r="T25" s="246" t="s">
        <v>252</v>
      </c>
      <c r="U25" s="247"/>
      <c r="V25" s="247"/>
      <c r="W25" s="247"/>
      <c r="X25" s="248"/>
      <c r="Y25" s="241" t="s">
        <v>276</v>
      </c>
      <c r="Z25" s="242"/>
      <c r="AA25" s="242"/>
      <c r="AB25" s="242"/>
      <c r="AC25" s="245"/>
      <c r="AD25" s="246" t="s">
        <v>277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 t="s">
        <v>275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251</v>
      </c>
      <c r="O26" s="242"/>
      <c r="P26" s="242"/>
      <c r="Q26" s="242"/>
      <c r="R26" s="242"/>
      <c r="S26" s="245"/>
      <c r="T26" s="241" t="s">
        <v>252</v>
      </c>
      <c r="U26" s="242"/>
      <c r="V26" s="242"/>
      <c r="W26" s="242"/>
      <c r="X26" s="245"/>
      <c r="Y26" s="241" t="s">
        <v>243</v>
      </c>
      <c r="Z26" s="242"/>
      <c r="AA26" s="242"/>
      <c r="AB26" s="242"/>
      <c r="AC26" s="245"/>
      <c r="AD26" s="241" t="s">
        <v>278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268</v>
      </c>
      <c r="E32" s="257"/>
      <c r="F32" s="257"/>
      <c r="G32" s="257"/>
      <c r="H32" s="257"/>
      <c r="I32" s="242" t="s">
        <v>153</v>
      </c>
      <c r="J32" s="245"/>
      <c r="K32" s="241" t="s">
        <v>255</v>
      </c>
      <c r="L32" s="242"/>
      <c r="M32" s="242"/>
      <c r="N32" s="242"/>
      <c r="O32" s="245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271</v>
      </c>
      <c r="Y32" s="244"/>
      <c r="Z32" s="244"/>
      <c r="AA32" s="244"/>
      <c r="AB32" s="249"/>
      <c r="AC32" s="243" t="s">
        <v>272</v>
      </c>
      <c r="AD32" s="244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306</v>
      </c>
      <c r="E33" s="257"/>
      <c r="F33" s="257"/>
      <c r="G33" s="257"/>
      <c r="H33" s="257"/>
      <c r="I33" s="242" t="s">
        <v>153</v>
      </c>
      <c r="J33" s="245"/>
      <c r="K33" s="241" t="s">
        <v>255</v>
      </c>
      <c r="L33" s="242"/>
      <c r="M33" s="242"/>
      <c r="N33" s="242"/>
      <c r="O33" s="245"/>
      <c r="P33" s="241" t="s">
        <v>290</v>
      </c>
      <c r="Q33" s="242"/>
      <c r="R33" s="242"/>
      <c r="S33" s="238" t="s">
        <v>270</v>
      </c>
      <c r="T33" s="239"/>
      <c r="U33" s="239"/>
      <c r="V33" s="239"/>
      <c r="W33" s="240"/>
      <c r="X33" s="243" t="s">
        <v>271</v>
      </c>
      <c r="Y33" s="244"/>
      <c r="Z33" s="244"/>
      <c r="AA33" s="244"/>
      <c r="AB33" s="249"/>
      <c r="AC33" s="243" t="s">
        <v>305</v>
      </c>
      <c r="AD33" s="24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3</v>
      </c>
      <c r="Q3" s="426"/>
      <c r="R3" s="426"/>
      <c r="S3" s="428" t="s">
        <v>152</v>
      </c>
      <c r="T3" s="428" t="str">
        <f>曜日!D5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248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279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>
        <v>3</v>
      </c>
      <c r="L9" s="396"/>
      <c r="M9" s="396"/>
      <c r="N9" s="396">
        <v>4</v>
      </c>
      <c r="O9" s="396"/>
      <c r="P9" s="396"/>
      <c r="Q9" s="396">
        <v>6</v>
      </c>
      <c r="R9" s="396"/>
      <c r="S9" s="396"/>
      <c r="T9" s="396">
        <v>6</v>
      </c>
      <c r="U9" s="396"/>
      <c r="V9" s="396"/>
      <c r="W9" s="396">
        <v>21</v>
      </c>
      <c r="X9" s="396"/>
      <c r="Y9" s="396"/>
      <c r="Z9" s="396">
        <v>13</v>
      </c>
      <c r="AA9" s="396"/>
      <c r="AB9" s="396"/>
      <c r="AC9" s="396">
        <v>1</v>
      </c>
      <c r="AD9" s="396"/>
      <c r="AE9" s="396"/>
      <c r="AF9" s="396">
        <v>3</v>
      </c>
      <c r="AG9" s="396"/>
      <c r="AH9" s="396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>
        <v>25</v>
      </c>
      <c r="L10" s="396"/>
      <c r="M10" s="396"/>
      <c r="N10" s="396">
        <v>13</v>
      </c>
      <c r="O10" s="396"/>
      <c r="P10" s="396"/>
      <c r="Q10" s="396">
        <v>18</v>
      </c>
      <c r="R10" s="396"/>
      <c r="S10" s="396"/>
      <c r="T10" s="396">
        <v>15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27</v>
      </c>
      <c r="AD10" s="396"/>
      <c r="AE10" s="396"/>
      <c r="AF10" s="396">
        <v>28</v>
      </c>
      <c r="AG10" s="396"/>
      <c r="AH10" s="396"/>
      <c r="AI10" s="371">
        <f>K10+Q10+W10+AC10</f>
        <v>70</v>
      </c>
      <c r="AJ10" s="371"/>
      <c r="AK10" s="371"/>
      <c r="AL10" s="371">
        <f>N10+T10+Z10+AF10</f>
        <v>56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>
        <v>1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17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31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282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246</v>
      </c>
      <c r="O25" s="247"/>
      <c r="P25" s="247"/>
      <c r="Q25" s="247"/>
      <c r="R25" s="247"/>
      <c r="S25" s="248"/>
      <c r="T25" s="246" t="s">
        <v>258</v>
      </c>
      <c r="U25" s="247"/>
      <c r="V25" s="247"/>
      <c r="W25" s="247"/>
      <c r="X25" s="248"/>
      <c r="Y25" s="241" t="s">
        <v>276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283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306</v>
      </c>
      <c r="E33" s="257"/>
      <c r="F33" s="257"/>
      <c r="G33" s="257"/>
      <c r="H33" s="257"/>
      <c r="I33" s="242" t="s">
        <v>153</v>
      </c>
      <c r="J33" s="245"/>
      <c r="K33" s="241" t="s">
        <v>255</v>
      </c>
      <c r="L33" s="242"/>
      <c r="M33" s="242"/>
      <c r="N33" s="242"/>
      <c r="O33" s="245"/>
      <c r="P33" s="241" t="s">
        <v>290</v>
      </c>
      <c r="Q33" s="242"/>
      <c r="R33" s="242"/>
      <c r="S33" s="238" t="s">
        <v>270</v>
      </c>
      <c r="T33" s="239"/>
      <c r="U33" s="239"/>
      <c r="V33" s="239"/>
      <c r="W33" s="240"/>
      <c r="X33" s="243" t="s">
        <v>271</v>
      </c>
      <c r="Y33" s="244"/>
      <c r="Z33" s="244"/>
      <c r="AA33" s="244"/>
      <c r="AB33" s="249"/>
      <c r="AC33" s="243" t="s">
        <v>305</v>
      </c>
      <c r="AD33" s="24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37</v>
      </c>
      <c r="Q3" s="426"/>
      <c r="R3" s="426"/>
      <c r="S3" s="428" t="s">
        <v>152</v>
      </c>
      <c r="T3" s="428" t="str">
        <f>曜日!D6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248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279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>
        <v>3</v>
      </c>
      <c r="L9" s="396"/>
      <c r="M9" s="396"/>
      <c r="N9" s="396">
        <v>4</v>
      </c>
      <c r="O9" s="396"/>
      <c r="P9" s="396"/>
      <c r="Q9" s="396">
        <v>6</v>
      </c>
      <c r="R9" s="396"/>
      <c r="S9" s="396"/>
      <c r="T9" s="396">
        <v>6</v>
      </c>
      <c r="U9" s="396"/>
      <c r="V9" s="396"/>
      <c r="W9" s="396">
        <v>21</v>
      </c>
      <c r="X9" s="396"/>
      <c r="Y9" s="396"/>
      <c r="Z9" s="396">
        <v>13</v>
      </c>
      <c r="AA9" s="396"/>
      <c r="AB9" s="396"/>
      <c r="AC9" s="396">
        <v>1</v>
      </c>
      <c r="AD9" s="396"/>
      <c r="AE9" s="396"/>
      <c r="AF9" s="396">
        <v>3</v>
      </c>
      <c r="AG9" s="396"/>
      <c r="AH9" s="396"/>
      <c r="AI9" s="371">
        <f>K9+Q9+W9+AC9</f>
        <v>31</v>
      </c>
      <c r="AJ9" s="371"/>
      <c r="AK9" s="371"/>
      <c r="AL9" s="371">
        <f>N9+T9+Z9+AF9</f>
        <v>26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>
        <v>26</v>
      </c>
      <c r="L10" s="396"/>
      <c r="M10" s="396"/>
      <c r="N10" s="396">
        <v>13</v>
      </c>
      <c r="O10" s="396"/>
      <c r="P10" s="396"/>
      <c r="Q10" s="396">
        <v>17</v>
      </c>
      <c r="R10" s="396"/>
      <c r="S10" s="396"/>
      <c r="T10" s="396">
        <v>15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27</v>
      </c>
      <c r="AD10" s="396"/>
      <c r="AE10" s="396"/>
      <c r="AF10" s="396">
        <v>28</v>
      </c>
      <c r="AG10" s="396"/>
      <c r="AH10" s="396"/>
      <c r="AI10" s="371">
        <f>K10+Q10+W10+AC10</f>
        <v>70</v>
      </c>
      <c r="AJ10" s="371"/>
      <c r="AK10" s="371"/>
      <c r="AL10" s="371">
        <f>N10+T10+Z10+AF10</f>
        <v>56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>
        <v>1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30</v>
      </c>
      <c r="L12" s="371"/>
      <c r="M12" s="371"/>
      <c r="N12" s="371">
        <f>N9+N10+N11</f>
        <v>17</v>
      </c>
      <c r="O12" s="371"/>
      <c r="P12" s="371"/>
      <c r="Q12" s="371">
        <f>Q9+Q10+Q11</f>
        <v>23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31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47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284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251</v>
      </c>
      <c r="O25" s="247"/>
      <c r="P25" s="247"/>
      <c r="Q25" s="247"/>
      <c r="R25" s="247"/>
      <c r="S25" s="248"/>
      <c r="T25" s="246" t="s">
        <v>252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285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306</v>
      </c>
      <c r="E33" s="257"/>
      <c r="F33" s="257"/>
      <c r="G33" s="257"/>
      <c r="H33" s="257"/>
      <c r="I33" s="242" t="s">
        <v>153</v>
      </c>
      <c r="J33" s="245"/>
      <c r="K33" s="241" t="s">
        <v>255</v>
      </c>
      <c r="L33" s="242"/>
      <c r="M33" s="242"/>
      <c r="N33" s="242"/>
      <c r="O33" s="245"/>
      <c r="P33" s="241" t="s">
        <v>290</v>
      </c>
      <c r="Q33" s="242"/>
      <c r="R33" s="242"/>
      <c r="S33" s="238" t="s">
        <v>270</v>
      </c>
      <c r="T33" s="239"/>
      <c r="U33" s="239"/>
      <c r="V33" s="239"/>
      <c r="W33" s="240"/>
      <c r="X33" s="243" t="s">
        <v>271</v>
      </c>
      <c r="Y33" s="244"/>
      <c r="Z33" s="244"/>
      <c r="AA33" s="244"/>
      <c r="AB33" s="249"/>
      <c r="AC33" s="243" t="s">
        <v>305</v>
      </c>
      <c r="AD33" s="24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38</v>
      </c>
      <c r="Q3" s="426"/>
      <c r="R3" s="426"/>
      <c r="S3" s="428" t="s">
        <v>152</v>
      </c>
      <c r="T3" s="428" t="str">
        <f>曜日!D7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279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>
        <v>3</v>
      </c>
      <c r="L9" s="396"/>
      <c r="M9" s="396"/>
      <c r="N9" s="396">
        <v>5</v>
      </c>
      <c r="O9" s="396"/>
      <c r="P9" s="396"/>
      <c r="Q9" s="396">
        <v>6</v>
      </c>
      <c r="R9" s="396"/>
      <c r="S9" s="396"/>
      <c r="T9" s="396">
        <v>6</v>
      </c>
      <c r="U9" s="396"/>
      <c r="V9" s="396"/>
      <c r="W9" s="396">
        <v>21</v>
      </c>
      <c r="X9" s="396"/>
      <c r="Y9" s="396"/>
      <c r="Z9" s="396">
        <v>13</v>
      </c>
      <c r="AA9" s="396"/>
      <c r="AB9" s="396"/>
      <c r="AC9" s="396">
        <v>1</v>
      </c>
      <c r="AD9" s="396"/>
      <c r="AE9" s="396"/>
      <c r="AF9" s="396">
        <v>3</v>
      </c>
      <c r="AG9" s="396"/>
      <c r="AH9" s="396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>
        <v>26</v>
      </c>
      <c r="L10" s="396"/>
      <c r="M10" s="396"/>
      <c r="N10" s="396">
        <v>12</v>
      </c>
      <c r="O10" s="396"/>
      <c r="P10" s="396"/>
      <c r="Q10" s="396">
        <v>17</v>
      </c>
      <c r="R10" s="396"/>
      <c r="S10" s="396"/>
      <c r="T10" s="396">
        <v>15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27</v>
      </c>
      <c r="AD10" s="396"/>
      <c r="AE10" s="396"/>
      <c r="AF10" s="396">
        <v>29</v>
      </c>
      <c r="AG10" s="396"/>
      <c r="AH10" s="396"/>
      <c r="AI10" s="371">
        <f>K10+Q10+W10+AC10</f>
        <v>70</v>
      </c>
      <c r="AJ10" s="371"/>
      <c r="AK10" s="371"/>
      <c r="AL10" s="371">
        <f>N10+T10+Z10+AF10</f>
        <v>56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>
        <v>1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30</v>
      </c>
      <c r="L12" s="371"/>
      <c r="M12" s="371"/>
      <c r="N12" s="371">
        <f>N9+N10+N11</f>
        <v>17</v>
      </c>
      <c r="O12" s="371"/>
      <c r="P12" s="371"/>
      <c r="Q12" s="371">
        <f>Q9+Q10+Q11</f>
        <v>23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32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83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47</v>
      </c>
      <c r="L13" s="394"/>
      <c r="M13" s="394"/>
      <c r="N13" s="394"/>
      <c r="O13" s="394"/>
      <c r="P13" s="394"/>
      <c r="Q13" s="394">
        <f>Q12+T12</f>
        <v>44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286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246</v>
      </c>
      <c r="O15" s="247"/>
      <c r="P15" s="247"/>
      <c r="Q15" s="247"/>
      <c r="R15" s="247"/>
      <c r="S15" s="248"/>
      <c r="T15" s="246" t="s">
        <v>258</v>
      </c>
      <c r="U15" s="247"/>
      <c r="V15" s="247"/>
      <c r="W15" s="247"/>
      <c r="X15" s="248"/>
      <c r="Y15" s="246" t="s">
        <v>243</v>
      </c>
      <c r="Z15" s="247"/>
      <c r="AA15" s="247"/>
      <c r="AB15" s="247"/>
      <c r="AC15" s="248"/>
      <c r="AD15" s="246" t="s">
        <v>264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287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251</v>
      </c>
      <c r="O25" s="247"/>
      <c r="P25" s="247"/>
      <c r="Q25" s="247"/>
      <c r="R25" s="247"/>
      <c r="S25" s="248"/>
      <c r="T25" s="246" t="s">
        <v>252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288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289</v>
      </c>
      <c r="E33" s="257"/>
      <c r="F33" s="257"/>
      <c r="G33" s="257"/>
      <c r="H33" s="257"/>
      <c r="I33" s="242" t="s">
        <v>153</v>
      </c>
      <c r="J33" s="245"/>
      <c r="K33" s="246" t="s">
        <v>255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38" t="s">
        <v>291</v>
      </c>
      <c r="Y33" s="239"/>
      <c r="Z33" s="239"/>
      <c r="AA33" s="239"/>
      <c r="AB33" s="240"/>
      <c r="AC33" s="243" t="s">
        <v>293</v>
      </c>
      <c r="AD33" s="24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0" t="s">
        <v>292</v>
      </c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39</v>
      </c>
      <c r="Q3" s="426"/>
      <c r="R3" s="426"/>
      <c r="S3" s="428" t="s">
        <v>152</v>
      </c>
      <c r="T3" s="428" t="str">
        <f>曜日!D8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248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>
        <v>3</v>
      </c>
      <c r="L9" s="396"/>
      <c r="M9" s="396"/>
      <c r="N9" s="396">
        <v>5</v>
      </c>
      <c r="O9" s="396"/>
      <c r="P9" s="396"/>
      <c r="Q9" s="396">
        <v>6</v>
      </c>
      <c r="R9" s="396"/>
      <c r="S9" s="396"/>
      <c r="T9" s="396">
        <v>6</v>
      </c>
      <c r="U9" s="396"/>
      <c r="V9" s="396"/>
      <c r="W9" s="396">
        <v>21</v>
      </c>
      <c r="X9" s="396"/>
      <c r="Y9" s="396"/>
      <c r="Z9" s="396">
        <v>13</v>
      </c>
      <c r="AA9" s="396"/>
      <c r="AB9" s="396"/>
      <c r="AC9" s="396">
        <v>1</v>
      </c>
      <c r="AD9" s="396"/>
      <c r="AE9" s="396"/>
      <c r="AF9" s="396">
        <v>3</v>
      </c>
      <c r="AG9" s="396"/>
      <c r="AH9" s="396"/>
      <c r="AI9" s="371">
        <f>K9+Q9+W9+AC9</f>
        <v>31</v>
      </c>
      <c r="AJ9" s="371"/>
      <c r="AK9" s="371"/>
      <c r="AL9" s="371">
        <f>N9+T9+Z9+AF9</f>
        <v>27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>
        <v>25</v>
      </c>
      <c r="L10" s="396"/>
      <c r="M10" s="396"/>
      <c r="N10" s="396">
        <v>13</v>
      </c>
      <c r="O10" s="396"/>
      <c r="P10" s="396"/>
      <c r="Q10" s="396">
        <v>18</v>
      </c>
      <c r="R10" s="396"/>
      <c r="S10" s="396"/>
      <c r="T10" s="396">
        <v>15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27</v>
      </c>
      <c r="AD10" s="396"/>
      <c r="AE10" s="396"/>
      <c r="AF10" s="396">
        <v>29</v>
      </c>
      <c r="AG10" s="396"/>
      <c r="AH10" s="396"/>
      <c r="AI10" s="371">
        <f>K10+Q10+W10+AC10</f>
        <v>70</v>
      </c>
      <c r="AJ10" s="371"/>
      <c r="AK10" s="371"/>
      <c r="AL10" s="371">
        <f>N10+T10+Z10+AF10</f>
        <v>57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>
        <v>1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18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32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294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251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243</v>
      </c>
      <c r="Z15" s="247"/>
      <c r="AA15" s="247"/>
      <c r="AB15" s="247"/>
      <c r="AC15" s="248"/>
      <c r="AD15" s="246" t="s">
        <v>264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295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246</v>
      </c>
      <c r="O25" s="247"/>
      <c r="P25" s="247"/>
      <c r="Q25" s="247"/>
      <c r="R25" s="247"/>
      <c r="S25" s="248"/>
      <c r="T25" s="246" t="s">
        <v>247</v>
      </c>
      <c r="U25" s="247"/>
      <c r="V25" s="247"/>
      <c r="W25" s="247"/>
      <c r="X25" s="248"/>
      <c r="Y25" s="241" t="s">
        <v>276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296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40</v>
      </c>
      <c r="Q3" s="426"/>
      <c r="R3" s="426"/>
      <c r="S3" s="428" t="s">
        <v>152</v>
      </c>
      <c r="T3" s="428" t="str">
        <f>曜日!D9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248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>
        <v>3</v>
      </c>
      <c r="L9" s="396"/>
      <c r="M9" s="396"/>
      <c r="N9" s="396">
        <v>5</v>
      </c>
      <c r="O9" s="396"/>
      <c r="P9" s="396"/>
      <c r="Q9" s="396">
        <v>7</v>
      </c>
      <c r="R9" s="396"/>
      <c r="S9" s="396"/>
      <c r="T9" s="396">
        <v>7</v>
      </c>
      <c r="U9" s="396"/>
      <c r="V9" s="396"/>
      <c r="W9" s="396">
        <v>21</v>
      </c>
      <c r="X9" s="396"/>
      <c r="Y9" s="396"/>
      <c r="Z9" s="396">
        <v>14</v>
      </c>
      <c r="AA9" s="396"/>
      <c r="AB9" s="396"/>
      <c r="AC9" s="396">
        <v>1</v>
      </c>
      <c r="AD9" s="396"/>
      <c r="AE9" s="396"/>
      <c r="AF9" s="396">
        <v>3</v>
      </c>
      <c r="AG9" s="396"/>
      <c r="AH9" s="396"/>
      <c r="AI9" s="371">
        <f>K9+Q9+W9+AC9</f>
        <v>32</v>
      </c>
      <c r="AJ9" s="371"/>
      <c r="AK9" s="371"/>
      <c r="AL9" s="371">
        <f>N9+T9+Z9+AF9</f>
        <v>29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>
        <v>25</v>
      </c>
      <c r="L10" s="396"/>
      <c r="M10" s="396"/>
      <c r="N10" s="396">
        <v>12</v>
      </c>
      <c r="O10" s="396"/>
      <c r="P10" s="396"/>
      <c r="Q10" s="396">
        <v>17</v>
      </c>
      <c r="R10" s="396"/>
      <c r="S10" s="396"/>
      <c r="T10" s="396">
        <v>14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27</v>
      </c>
      <c r="AD10" s="396"/>
      <c r="AE10" s="396"/>
      <c r="AF10" s="396">
        <v>29</v>
      </c>
      <c r="AG10" s="396"/>
      <c r="AH10" s="396"/>
      <c r="AI10" s="371">
        <f>K10+Q10+W10+AC10</f>
        <v>69</v>
      </c>
      <c r="AJ10" s="371"/>
      <c r="AK10" s="371"/>
      <c r="AL10" s="371">
        <f>N10+T10+Z10+AF10</f>
        <v>55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>
        <v>1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17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32</v>
      </c>
      <c r="AG12" s="371"/>
      <c r="AH12" s="371"/>
      <c r="AI12" s="371">
        <f>SUM(K12+Q12+W12+AC12)</f>
        <v>102</v>
      </c>
      <c r="AJ12" s="371"/>
      <c r="AK12" s="371"/>
      <c r="AL12" s="371">
        <f>SUM(N12+T12+Z12+AF12)</f>
        <v>84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298</v>
      </c>
      <c r="G25" s="247"/>
      <c r="H25" s="247"/>
      <c r="I25" s="247"/>
      <c r="J25" s="247"/>
      <c r="K25" s="247"/>
      <c r="L25" s="247" t="s">
        <v>153</v>
      </c>
      <c r="M25" s="248"/>
      <c r="N25" s="241"/>
      <c r="O25" s="242"/>
      <c r="P25" s="242"/>
      <c r="Q25" s="242"/>
      <c r="R25" s="242"/>
      <c r="S25" s="245"/>
      <c r="T25" s="246" t="s">
        <v>258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301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6" t="s">
        <v>298</v>
      </c>
      <c r="G26" s="247"/>
      <c r="H26" s="247"/>
      <c r="I26" s="247"/>
      <c r="J26" s="247"/>
      <c r="K26" s="247"/>
      <c r="L26" s="242" t="s">
        <v>153</v>
      </c>
      <c r="M26" s="245"/>
      <c r="N26" s="241" t="s">
        <v>246</v>
      </c>
      <c r="O26" s="242"/>
      <c r="P26" s="242"/>
      <c r="Q26" s="242"/>
      <c r="R26" s="242"/>
      <c r="S26" s="245"/>
      <c r="T26" s="246" t="s">
        <v>258</v>
      </c>
      <c r="U26" s="247"/>
      <c r="V26" s="247"/>
      <c r="W26" s="247"/>
      <c r="X26" s="248"/>
      <c r="Y26" s="241" t="s">
        <v>243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6" t="s">
        <v>299</v>
      </c>
      <c r="AK26" s="247"/>
      <c r="AL26" s="247"/>
      <c r="AM26" s="247"/>
      <c r="AN26" s="247"/>
      <c r="AO26" s="247"/>
      <c r="AP26" s="247"/>
      <c r="AQ26" s="247"/>
      <c r="AR26" s="247"/>
      <c r="AS26" s="362"/>
    </row>
    <row r="27" spans="1:45" s="94" customFormat="1">
      <c r="A27" s="322"/>
      <c r="B27" s="323"/>
      <c r="C27" s="324"/>
      <c r="D27" s="357"/>
      <c r="E27" s="358"/>
      <c r="F27" s="241" t="s">
        <v>281</v>
      </c>
      <c r="G27" s="242"/>
      <c r="H27" s="242"/>
      <c r="I27" s="242"/>
      <c r="J27" s="242"/>
      <c r="K27" s="242"/>
      <c r="L27" s="242" t="s">
        <v>263</v>
      </c>
      <c r="M27" s="245"/>
      <c r="N27" s="241" t="s">
        <v>246</v>
      </c>
      <c r="O27" s="242"/>
      <c r="P27" s="242"/>
      <c r="Q27" s="242"/>
      <c r="R27" s="242"/>
      <c r="S27" s="245"/>
      <c r="T27" s="241" t="s">
        <v>258</v>
      </c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 t="s">
        <v>300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4</v>
      </c>
      <c r="Q3" s="426"/>
      <c r="R3" s="426"/>
      <c r="S3" s="428" t="s">
        <v>152</v>
      </c>
      <c r="T3" s="428" t="str">
        <f>曜日!D3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248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>
        <v>4</v>
      </c>
      <c r="L9" s="396"/>
      <c r="M9" s="396"/>
      <c r="N9" s="396">
        <v>5</v>
      </c>
      <c r="O9" s="396"/>
      <c r="P9" s="396"/>
      <c r="Q9" s="396">
        <v>7</v>
      </c>
      <c r="R9" s="396"/>
      <c r="S9" s="396"/>
      <c r="T9" s="396">
        <v>7</v>
      </c>
      <c r="U9" s="396"/>
      <c r="V9" s="396"/>
      <c r="W9" s="396">
        <v>21</v>
      </c>
      <c r="X9" s="396"/>
      <c r="Y9" s="396"/>
      <c r="Z9" s="396">
        <v>14</v>
      </c>
      <c r="AA9" s="396"/>
      <c r="AB9" s="396"/>
      <c r="AC9" s="396">
        <v>1</v>
      </c>
      <c r="AD9" s="396"/>
      <c r="AE9" s="396"/>
      <c r="AF9" s="396">
        <v>3</v>
      </c>
      <c r="AG9" s="396"/>
      <c r="AH9" s="396"/>
      <c r="AI9" s="371">
        <f>K9+Q9+W9+AC9</f>
        <v>33</v>
      </c>
      <c r="AJ9" s="371"/>
      <c r="AK9" s="371"/>
      <c r="AL9" s="371">
        <f>N9+T9+Z9+AF9</f>
        <v>29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>
        <v>25</v>
      </c>
      <c r="L10" s="396"/>
      <c r="M10" s="396"/>
      <c r="N10" s="396">
        <v>12</v>
      </c>
      <c r="O10" s="396"/>
      <c r="P10" s="396"/>
      <c r="Q10" s="396">
        <v>17</v>
      </c>
      <c r="R10" s="396"/>
      <c r="S10" s="396"/>
      <c r="T10" s="396">
        <v>14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27</v>
      </c>
      <c r="AD10" s="396"/>
      <c r="AE10" s="396"/>
      <c r="AF10" s="396">
        <v>28</v>
      </c>
      <c r="AG10" s="396"/>
      <c r="AH10" s="396"/>
      <c r="AI10" s="371">
        <f>K10+Q10+W10+AC10</f>
        <v>69</v>
      </c>
      <c r="AJ10" s="371"/>
      <c r="AK10" s="371"/>
      <c r="AL10" s="371">
        <f>N10+T10+Z10+AF10</f>
        <v>54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>
        <v>1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30</v>
      </c>
      <c r="L12" s="371"/>
      <c r="M12" s="371"/>
      <c r="N12" s="371">
        <f>N9+N10+N11</f>
        <v>17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31</v>
      </c>
      <c r="AG12" s="371"/>
      <c r="AH12" s="371"/>
      <c r="AI12" s="371">
        <f>SUM(K12+Q12+W12+AC12)</f>
        <v>103</v>
      </c>
      <c r="AJ12" s="371"/>
      <c r="AK12" s="371"/>
      <c r="AL12" s="371">
        <f>SUM(N12+T12+Z12+AF12)</f>
        <v>83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303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246</v>
      </c>
      <c r="O15" s="247"/>
      <c r="P15" s="247"/>
      <c r="Q15" s="247"/>
      <c r="R15" s="247"/>
      <c r="S15" s="248"/>
      <c r="T15" s="246" t="s">
        <v>247</v>
      </c>
      <c r="U15" s="247"/>
      <c r="V15" s="247"/>
      <c r="W15" s="247"/>
      <c r="X15" s="248"/>
      <c r="Y15" s="246" t="s">
        <v>243</v>
      </c>
      <c r="Z15" s="247"/>
      <c r="AA15" s="247"/>
      <c r="AB15" s="247"/>
      <c r="AC15" s="248"/>
      <c r="AD15" s="246" t="s">
        <v>304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 t="s">
        <v>302</v>
      </c>
      <c r="G20" s="406"/>
      <c r="H20" s="406"/>
      <c r="I20" s="406"/>
      <c r="J20" s="406"/>
      <c r="K20" s="406"/>
      <c r="L20" s="247" t="s">
        <v>153</v>
      </c>
      <c r="M20" s="248"/>
      <c r="N20" s="246" t="s">
        <v>251</v>
      </c>
      <c r="O20" s="247"/>
      <c r="P20" s="247"/>
      <c r="Q20" s="247"/>
      <c r="R20" s="247"/>
      <c r="S20" s="248"/>
      <c r="T20" s="246" t="s">
        <v>255</v>
      </c>
      <c r="U20" s="247"/>
      <c r="V20" s="247"/>
      <c r="W20" s="247"/>
      <c r="X20" s="248"/>
      <c r="Y20" s="241" t="s">
        <v>248</v>
      </c>
      <c r="Z20" s="242"/>
      <c r="AA20" s="242"/>
      <c r="AB20" s="242"/>
      <c r="AC20" s="245"/>
      <c r="AD20" s="246" t="s">
        <v>249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5</v>
      </c>
      <c r="Q3" s="426"/>
      <c r="R3" s="426"/>
      <c r="S3" s="428" t="s">
        <v>152</v>
      </c>
      <c r="T3" s="428" t="str">
        <f>曜日!D4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307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7</v>
      </c>
      <c r="R9" s="371"/>
      <c r="S9" s="371"/>
      <c r="T9" s="371">
        <v>7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29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25</v>
      </c>
      <c r="L10" s="371"/>
      <c r="M10" s="371"/>
      <c r="N10" s="371">
        <v>11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27</v>
      </c>
      <c r="AD10" s="371"/>
      <c r="AE10" s="371"/>
      <c r="AF10" s="371">
        <v>28</v>
      </c>
      <c r="AG10" s="371"/>
      <c r="AH10" s="371"/>
      <c r="AI10" s="371">
        <f>K10+Q10+W10+AC10</f>
        <v>69</v>
      </c>
      <c r="AJ10" s="371"/>
      <c r="AK10" s="371"/>
      <c r="AL10" s="371">
        <f>N10+T10+Z10+AF10</f>
        <v>53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31</v>
      </c>
      <c r="AG12" s="371"/>
      <c r="AH12" s="371"/>
      <c r="AI12" s="371">
        <f>SUM(K12+Q12+W12+AC12)</f>
        <v>103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 t="s">
        <v>308</v>
      </c>
      <c r="G20" s="406"/>
      <c r="H20" s="406"/>
      <c r="I20" s="406"/>
      <c r="J20" s="406"/>
      <c r="K20" s="406"/>
      <c r="L20" s="247" t="s">
        <v>153</v>
      </c>
      <c r="M20" s="248"/>
      <c r="N20" s="246" t="s">
        <v>251</v>
      </c>
      <c r="O20" s="247"/>
      <c r="P20" s="247"/>
      <c r="Q20" s="247"/>
      <c r="R20" s="247"/>
      <c r="S20" s="248"/>
      <c r="T20" s="246" t="s">
        <v>297</v>
      </c>
      <c r="U20" s="247"/>
      <c r="V20" s="247"/>
      <c r="W20" s="247"/>
      <c r="X20" s="248"/>
      <c r="Y20" s="241" t="s">
        <v>248</v>
      </c>
      <c r="Z20" s="242"/>
      <c r="AA20" s="242"/>
      <c r="AB20" s="242"/>
      <c r="AC20" s="245"/>
      <c r="AD20" s="246" t="s">
        <v>309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6</v>
      </c>
      <c r="Q3" s="426"/>
      <c r="R3" s="426"/>
      <c r="S3" s="428" t="s">
        <v>152</v>
      </c>
      <c r="T3" s="428" t="str">
        <f>曜日!D5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236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279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7</v>
      </c>
      <c r="R9" s="371"/>
      <c r="S9" s="371"/>
      <c r="T9" s="371">
        <v>7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29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25</v>
      </c>
      <c r="L10" s="371"/>
      <c r="M10" s="371"/>
      <c r="N10" s="371">
        <v>11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27</v>
      </c>
      <c r="AD10" s="371"/>
      <c r="AE10" s="371"/>
      <c r="AF10" s="371">
        <v>28</v>
      </c>
      <c r="AG10" s="371"/>
      <c r="AH10" s="371"/>
      <c r="AI10" s="371">
        <f>K10+Q10+W10+AC10</f>
        <v>69</v>
      </c>
      <c r="AJ10" s="371"/>
      <c r="AK10" s="371"/>
      <c r="AL10" s="371">
        <f>N10+T10+Z10+AF10</f>
        <v>53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28</v>
      </c>
      <c r="AD12" s="371"/>
      <c r="AE12" s="371"/>
      <c r="AF12" s="371">
        <f>SUM(AF9:AH11)</f>
        <v>31</v>
      </c>
      <c r="AG12" s="371"/>
      <c r="AH12" s="371"/>
      <c r="AI12" s="371">
        <f>SUM(K12+Q12+W12+AC12)</f>
        <v>103</v>
      </c>
      <c r="AJ12" s="371"/>
      <c r="AK12" s="371"/>
      <c r="AL12" s="371">
        <f>SUM(N12+T12+Z12+AF12)</f>
        <v>82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7</v>
      </c>
      <c r="Q3" s="426"/>
      <c r="R3" s="426"/>
      <c r="S3" s="428" t="s">
        <v>152</v>
      </c>
      <c r="T3" s="428" t="str">
        <f>曜日!D6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236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/>
      <c r="G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7</v>
      </c>
      <c r="R9" s="371"/>
      <c r="S9" s="371"/>
      <c r="T9" s="371">
        <v>7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29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24</v>
      </c>
      <c r="L10" s="371"/>
      <c r="M10" s="371"/>
      <c r="N10" s="371">
        <v>11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28</v>
      </c>
      <c r="AD10" s="371"/>
      <c r="AE10" s="371"/>
      <c r="AF10" s="371">
        <v>27</v>
      </c>
      <c r="AG10" s="371"/>
      <c r="AH10" s="371"/>
      <c r="AI10" s="371">
        <f>K10+Q10+W10+AC10</f>
        <v>69</v>
      </c>
      <c r="AJ10" s="371"/>
      <c r="AK10" s="371"/>
      <c r="AL10" s="371">
        <f>N10+T10+Z10+AF10</f>
        <v>52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16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29</v>
      </c>
      <c r="AD12" s="371"/>
      <c r="AE12" s="371"/>
      <c r="AF12" s="371">
        <f>SUM(AF9:AH11)</f>
        <v>30</v>
      </c>
      <c r="AG12" s="371"/>
      <c r="AH12" s="371"/>
      <c r="AI12" s="371">
        <f>SUM(K12+Q12+W12+AC12)</f>
        <v>103</v>
      </c>
      <c r="AJ12" s="371"/>
      <c r="AK12" s="371"/>
      <c r="AL12" s="371">
        <f>SUM(N12+T12+Z12+AF12)</f>
        <v>81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45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 t="s">
        <v>310</v>
      </c>
      <c r="G20" s="406"/>
      <c r="H20" s="406"/>
      <c r="I20" s="406"/>
      <c r="J20" s="406"/>
      <c r="K20" s="406"/>
      <c r="L20" s="247" t="s">
        <v>153</v>
      </c>
      <c r="M20" s="248"/>
      <c r="N20" s="246" t="s">
        <v>251</v>
      </c>
      <c r="O20" s="247"/>
      <c r="P20" s="247"/>
      <c r="Q20" s="247"/>
      <c r="R20" s="247"/>
      <c r="S20" s="248"/>
      <c r="T20" s="246" t="s">
        <v>297</v>
      </c>
      <c r="U20" s="247"/>
      <c r="V20" s="247"/>
      <c r="W20" s="247"/>
      <c r="X20" s="248"/>
      <c r="Y20" s="241" t="s">
        <v>248</v>
      </c>
      <c r="Z20" s="242"/>
      <c r="AA20" s="242"/>
      <c r="AB20" s="242"/>
      <c r="AC20" s="245"/>
      <c r="AD20" s="246" t="s">
        <v>312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311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251</v>
      </c>
      <c r="O25" s="247"/>
      <c r="P25" s="247"/>
      <c r="Q25" s="247"/>
      <c r="R25" s="247"/>
      <c r="S25" s="248"/>
      <c r="T25" s="246" t="s">
        <v>255</v>
      </c>
      <c r="U25" s="247"/>
      <c r="V25" s="247"/>
      <c r="W25" s="247"/>
      <c r="X25" s="248"/>
      <c r="Y25" s="241" t="s">
        <v>248</v>
      </c>
      <c r="Z25" s="242"/>
      <c r="AA25" s="242"/>
      <c r="AB25" s="242"/>
      <c r="AC25" s="245"/>
      <c r="AD25" s="246" t="s">
        <v>313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8</v>
      </c>
      <c r="Q3" s="426"/>
      <c r="R3" s="426"/>
      <c r="S3" s="428" t="s">
        <v>152</v>
      </c>
      <c r="T3" s="428" t="str">
        <f>曜日!D7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236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7</v>
      </c>
      <c r="R9" s="371"/>
      <c r="S9" s="371"/>
      <c r="T9" s="371">
        <v>7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29</v>
      </c>
      <c r="AM9" s="371"/>
      <c r="AN9" s="371"/>
      <c r="AO9" s="372">
        <f>AI13</f>
        <v>183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24</v>
      </c>
      <c r="L10" s="371"/>
      <c r="M10" s="371"/>
      <c r="N10" s="371">
        <v>10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26</v>
      </c>
      <c r="AG10" s="371"/>
      <c r="AH10" s="371"/>
      <c r="AI10" s="371">
        <f>K10+Q10+W10+AC10</f>
        <v>70</v>
      </c>
      <c r="AJ10" s="371"/>
      <c r="AK10" s="371"/>
      <c r="AL10" s="371">
        <f>N10+T10+Z10+AF10</f>
        <v>50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15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104</v>
      </c>
      <c r="AJ12" s="371"/>
      <c r="AK12" s="371"/>
      <c r="AL12" s="371">
        <f>SUM(N12+T12+Z12+AF12)</f>
        <v>79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44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183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314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251</v>
      </c>
      <c r="O15" s="247"/>
      <c r="P15" s="247"/>
      <c r="Q15" s="247"/>
      <c r="R15" s="247"/>
      <c r="S15" s="248"/>
      <c r="T15" s="246" t="s">
        <v>255</v>
      </c>
      <c r="U15" s="247"/>
      <c r="V15" s="247"/>
      <c r="W15" s="247"/>
      <c r="X15" s="248"/>
      <c r="Y15" s="246" t="s">
        <v>276</v>
      </c>
      <c r="Z15" s="247"/>
      <c r="AA15" s="247"/>
      <c r="AB15" s="247"/>
      <c r="AC15" s="248"/>
      <c r="AD15" s="246" t="s">
        <v>315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 t="s">
        <v>316</v>
      </c>
      <c r="G20" s="406"/>
      <c r="H20" s="406"/>
      <c r="I20" s="406"/>
      <c r="J20" s="406"/>
      <c r="K20" s="406"/>
      <c r="L20" s="247" t="s">
        <v>153</v>
      </c>
      <c r="M20" s="248"/>
      <c r="N20" s="246" t="s">
        <v>251</v>
      </c>
      <c r="O20" s="247"/>
      <c r="P20" s="247"/>
      <c r="Q20" s="247"/>
      <c r="R20" s="247"/>
      <c r="S20" s="248"/>
      <c r="T20" s="246" t="s">
        <v>258</v>
      </c>
      <c r="U20" s="247"/>
      <c r="V20" s="247"/>
      <c r="W20" s="247"/>
      <c r="X20" s="248"/>
      <c r="Y20" s="241" t="s">
        <v>248</v>
      </c>
      <c r="Z20" s="242"/>
      <c r="AA20" s="242"/>
      <c r="AB20" s="242"/>
      <c r="AC20" s="245"/>
      <c r="AD20" s="246" t="s">
        <v>317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 t="s">
        <v>344</v>
      </c>
      <c r="G21" s="242"/>
      <c r="H21" s="242"/>
      <c r="I21" s="242"/>
      <c r="J21" s="242"/>
      <c r="K21" s="242"/>
      <c r="L21" s="242" t="s">
        <v>153</v>
      </c>
      <c r="M21" s="245"/>
      <c r="N21" s="241" t="s">
        <v>251</v>
      </c>
      <c r="O21" s="242"/>
      <c r="P21" s="242"/>
      <c r="Q21" s="242"/>
      <c r="R21" s="242"/>
      <c r="S21" s="245"/>
      <c r="T21" s="241" t="s">
        <v>297</v>
      </c>
      <c r="U21" s="242"/>
      <c r="V21" s="242"/>
      <c r="W21" s="242"/>
      <c r="X21" s="245"/>
      <c r="Y21" s="241" t="s">
        <v>276</v>
      </c>
      <c r="Z21" s="242"/>
      <c r="AA21" s="242"/>
      <c r="AB21" s="242"/>
      <c r="AC21" s="245"/>
      <c r="AD21" s="241" t="s">
        <v>345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318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251</v>
      </c>
      <c r="O25" s="247"/>
      <c r="P25" s="247"/>
      <c r="Q25" s="247"/>
      <c r="R25" s="247"/>
      <c r="S25" s="248"/>
      <c r="T25" s="246" t="s">
        <v>297</v>
      </c>
      <c r="U25" s="247"/>
      <c r="V25" s="247"/>
      <c r="W25" s="247"/>
      <c r="X25" s="248"/>
      <c r="Y25" s="241" t="s">
        <v>248</v>
      </c>
      <c r="Z25" s="242"/>
      <c r="AA25" s="242"/>
      <c r="AB25" s="242"/>
      <c r="AC25" s="245"/>
      <c r="AD25" s="246" t="s">
        <v>319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9</v>
      </c>
      <c r="Q3" s="426"/>
      <c r="R3" s="426"/>
      <c r="S3" s="428" t="s">
        <v>152</v>
      </c>
      <c r="T3" s="428" t="str">
        <f>曜日!D8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236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7</v>
      </c>
      <c r="R9" s="371"/>
      <c r="S9" s="371"/>
      <c r="T9" s="371">
        <v>7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29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24</v>
      </c>
      <c r="L10" s="371"/>
      <c r="M10" s="371"/>
      <c r="N10" s="371">
        <v>10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26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50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15</v>
      </c>
      <c r="O12" s="371"/>
      <c r="P12" s="371"/>
      <c r="Q12" s="371">
        <f>Q9+Q10+Q11</f>
        <v>24</v>
      </c>
      <c r="R12" s="371"/>
      <c r="S12" s="371"/>
      <c r="T12" s="371">
        <f>SUM(T9:V11)</f>
        <v>21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105</v>
      </c>
      <c r="AJ12" s="371"/>
      <c r="AK12" s="371"/>
      <c r="AL12" s="371">
        <f>SUM(N12+T12+Z12+AF12)</f>
        <v>79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44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320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251</v>
      </c>
      <c r="O15" s="247"/>
      <c r="P15" s="247"/>
      <c r="Q15" s="247"/>
      <c r="R15" s="247"/>
      <c r="S15" s="248"/>
      <c r="T15" s="246" t="s">
        <v>255</v>
      </c>
      <c r="U15" s="247"/>
      <c r="V15" s="247"/>
      <c r="W15" s="247"/>
      <c r="X15" s="248"/>
      <c r="Y15" s="246" t="s">
        <v>248</v>
      </c>
      <c r="Z15" s="247"/>
      <c r="AA15" s="247"/>
      <c r="AB15" s="247"/>
      <c r="AC15" s="248"/>
      <c r="AD15" s="246" t="s">
        <v>264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321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251</v>
      </c>
      <c r="O25" s="247"/>
      <c r="P25" s="247"/>
      <c r="Q25" s="247"/>
      <c r="R25" s="247"/>
      <c r="S25" s="248"/>
      <c r="T25" s="246" t="s">
        <v>247</v>
      </c>
      <c r="U25" s="247"/>
      <c r="V25" s="247"/>
      <c r="W25" s="247"/>
      <c r="X25" s="248"/>
      <c r="Y25" s="241" t="s">
        <v>243</v>
      </c>
      <c r="Z25" s="242"/>
      <c r="AA25" s="242"/>
      <c r="AB25" s="242"/>
      <c r="AC25" s="245"/>
      <c r="AD25" s="246" t="s">
        <v>322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10</v>
      </c>
      <c r="Q3" s="426"/>
      <c r="R3" s="426"/>
      <c r="S3" s="428" t="s">
        <v>152</v>
      </c>
      <c r="T3" s="428" t="str">
        <f>曜日!D9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236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6</v>
      </c>
      <c r="R9" s="371"/>
      <c r="S9" s="371"/>
      <c r="T9" s="371">
        <v>8</v>
      </c>
      <c r="U9" s="371"/>
      <c r="V9" s="371"/>
      <c r="W9" s="371">
        <v>22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33</v>
      </c>
      <c r="AJ9" s="371"/>
      <c r="AK9" s="371"/>
      <c r="AL9" s="371">
        <f>N9+T9+Z9+AF9</f>
        <v>28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25</v>
      </c>
      <c r="L10" s="371"/>
      <c r="M10" s="371"/>
      <c r="N10" s="371">
        <v>11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26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51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23</v>
      </c>
      <c r="R12" s="371"/>
      <c r="S12" s="371"/>
      <c r="T12" s="371">
        <f>SUM(T9:V11)</f>
        <v>22</v>
      </c>
      <c r="U12" s="371"/>
      <c r="V12" s="371"/>
      <c r="W12" s="371">
        <f>SUM(W9:Y11)</f>
        <v>22</v>
      </c>
      <c r="X12" s="371"/>
      <c r="Y12" s="371"/>
      <c r="Z12" s="371">
        <f>SUM(Z9:AB11)</f>
        <v>12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106</v>
      </c>
      <c r="AJ12" s="371"/>
      <c r="AK12" s="371"/>
      <c r="AL12" s="371">
        <f>SUM(N12+T12+Z12+AF12)</f>
        <v>79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323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251</v>
      </c>
      <c r="O15" s="247"/>
      <c r="P15" s="247"/>
      <c r="Q15" s="247"/>
      <c r="R15" s="247"/>
      <c r="S15" s="248"/>
      <c r="T15" s="246" t="s">
        <v>258</v>
      </c>
      <c r="U15" s="247"/>
      <c r="V15" s="247"/>
      <c r="W15" s="247"/>
      <c r="X15" s="248"/>
      <c r="Y15" s="246" t="s">
        <v>248</v>
      </c>
      <c r="Z15" s="247"/>
      <c r="AA15" s="247"/>
      <c r="AB15" s="247"/>
      <c r="AC15" s="248"/>
      <c r="AD15" s="246" t="s">
        <v>315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 t="s">
        <v>324</v>
      </c>
      <c r="G16" s="242"/>
      <c r="H16" s="242"/>
      <c r="I16" s="242"/>
      <c r="J16" s="242"/>
      <c r="K16" s="242"/>
      <c r="L16" s="242" t="s">
        <v>153</v>
      </c>
      <c r="M16" s="245"/>
      <c r="N16" s="241" t="s">
        <v>251</v>
      </c>
      <c r="O16" s="242"/>
      <c r="P16" s="242"/>
      <c r="Q16" s="242"/>
      <c r="R16" s="242"/>
      <c r="S16" s="245"/>
      <c r="T16" s="241" t="s">
        <v>255</v>
      </c>
      <c r="U16" s="242"/>
      <c r="V16" s="242"/>
      <c r="W16" s="242"/>
      <c r="X16" s="245"/>
      <c r="Y16" s="241" t="s">
        <v>276</v>
      </c>
      <c r="Z16" s="242"/>
      <c r="AA16" s="242"/>
      <c r="AB16" s="242"/>
      <c r="AC16" s="245"/>
      <c r="AD16" s="241" t="s">
        <v>304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 t="s">
        <v>325</v>
      </c>
      <c r="G20" s="406"/>
      <c r="H20" s="406"/>
      <c r="I20" s="406"/>
      <c r="J20" s="406"/>
      <c r="K20" s="406"/>
      <c r="L20" s="247" t="s">
        <v>153</v>
      </c>
      <c r="M20" s="248"/>
      <c r="N20" s="246" t="s">
        <v>246</v>
      </c>
      <c r="O20" s="247"/>
      <c r="P20" s="247"/>
      <c r="Q20" s="247"/>
      <c r="R20" s="247"/>
      <c r="S20" s="248"/>
      <c r="T20" s="246" t="s">
        <v>258</v>
      </c>
      <c r="U20" s="247"/>
      <c r="V20" s="247"/>
      <c r="W20" s="247"/>
      <c r="X20" s="248"/>
      <c r="Y20" s="241" t="s">
        <v>276</v>
      </c>
      <c r="Z20" s="242"/>
      <c r="AA20" s="242"/>
      <c r="AB20" s="242"/>
      <c r="AC20" s="245"/>
      <c r="AD20" s="246" t="s">
        <v>261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326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246</v>
      </c>
      <c r="O25" s="247"/>
      <c r="P25" s="247"/>
      <c r="Q25" s="247"/>
      <c r="R25" s="247"/>
      <c r="S25" s="248"/>
      <c r="T25" s="246" t="s">
        <v>258</v>
      </c>
      <c r="U25" s="247"/>
      <c r="V25" s="247"/>
      <c r="W25" s="247"/>
      <c r="X25" s="248"/>
      <c r="Y25" s="241" t="s">
        <v>276</v>
      </c>
      <c r="Z25" s="242"/>
      <c r="AA25" s="242"/>
      <c r="AB25" s="242"/>
      <c r="AC25" s="245"/>
      <c r="AD25" s="246" t="s">
        <v>328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 t="s">
        <v>327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246</v>
      </c>
      <c r="O26" s="242"/>
      <c r="P26" s="242"/>
      <c r="Q26" s="242"/>
      <c r="R26" s="242"/>
      <c r="S26" s="245"/>
      <c r="T26" s="241" t="s">
        <v>258</v>
      </c>
      <c r="U26" s="242"/>
      <c r="V26" s="242"/>
      <c r="W26" s="242"/>
      <c r="X26" s="245"/>
      <c r="Y26" s="241" t="s">
        <v>276</v>
      </c>
      <c r="Z26" s="242"/>
      <c r="AA26" s="242"/>
      <c r="AB26" s="242"/>
      <c r="AC26" s="245"/>
      <c r="AD26" s="241" t="s">
        <v>329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246" t="s">
        <v>258</v>
      </c>
      <c r="L31" s="247"/>
      <c r="M31" s="247"/>
      <c r="N31" s="247"/>
      <c r="O31" s="248"/>
      <c r="P31" s="246" t="s">
        <v>264</v>
      </c>
      <c r="Q31" s="247"/>
      <c r="R31" s="247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246" t="s">
        <v>255</v>
      </c>
      <c r="L32" s="247"/>
      <c r="M32" s="247"/>
      <c r="N32" s="247"/>
      <c r="O32" s="248"/>
      <c r="P32" s="241" t="s">
        <v>269</v>
      </c>
      <c r="Q32" s="242"/>
      <c r="R32" s="242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11</v>
      </c>
      <c r="Q3" s="426"/>
      <c r="R3" s="426"/>
      <c r="S3" s="428" t="s">
        <v>152</v>
      </c>
      <c r="T3" s="428" t="str">
        <f>曜日!D3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236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6</v>
      </c>
      <c r="R9" s="371"/>
      <c r="S9" s="371"/>
      <c r="T9" s="371">
        <v>8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34</v>
      </c>
      <c r="AJ9" s="371"/>
      <c r="AK9" s="371"/>
      <c r="AL9" s="371">
        <f>N9+T9+Z9+AF9</f>
        <v>28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25</v>
      </c>
      <c r="L10" s="371"/>
      <c r="M10" s="371"/>
      <c r="N10" s="371">
        <v>11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26</v>
      </c>
      <c r="AG10" s="371"/>
      <c r="AH10" s="371"/>
      <c r="AI10" s="371">
        <f>K10+Q10+W10+AC10</f>
        <v>72</v>
      </c>
      <c r="AJ10" s="371"/>
      <c r="AK10" s="371"/>
      <c r="AL10" s="371">
        <f>N10+T10+Z10+AF10</f>
        <v>51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30</v>
      </c>
      <c r="L12" s="371"/>
      <c r="M12" s="371"/>
      <c r="N12" s="371">
        <f>N9+N10+N11</f>
        <v>16</v>
      </c>
      <c r="O12" s="371"/>
      <c r="P12" s="371"/>
      <c r="Q12" s="371">
        <f>Q9+Q10+Q11</f>
        <v>23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107</v>
      </c>
      <c r="AJ12" s="371"/>
      <c r="AK12" s="371"/>
      <c r="AL12" s="371">
        <f>SUM(N12+T12+Z12+AF12)</f>
        <v>79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330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251</v>
      </c>
      <c r="O15" s="247"/>
      <c r="P15" s="247"/>
      <c r="Q15" s="247"/>
      <c r="R15" s="247"/>
      <c r="S15" s="248"/>
      <c r="T15" s="246" t="s">
        <v>247</v>
      </c>
      <c r="U15" s="247"/>
      <c r="V15" s="247"/>
      <c r="W15" s="247"/>
      <c r="X15" s="248"/>
      <c r="Y15" s="246" t="s">
        <v>243</v>
      </c>
      <c r="Z15" s="247"/>
      <c r="AA15" s="247"/>
      <c r="AB15" s="247"/>
      <c r="AC15" s="248"/>
      <c r="AD15" s="246" t="s">
        <v>249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331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251</v>
      </c>
      <c r="O25" s="247"/>
      <c r="P25" s="247"/>
      <c r="Q25" s="247"/>
      <c r="R25" s="247"/>
      <c r="S25" s="248"/>
      <c r="T25" s="246" t="s">
        <v>258</v>
      </c>
      <c r="U25" s="247"/>
      <c r="V25" s="247"/>
      <c r="W25" s="247"/>
      <c r="X25" s="248"/>
      <c r="Y25" s="241" t="s">
        <v>248</v>
      </c>
      <c r="Z25" s="242"/>
      <c r="AA25" s="242"/>
      <c r="AB25" s="242"/>
      <c r="AC25" s="245"/>
      <c r="AD25" s="246" t="s">
        <v>333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 t="s">
        <v>332</v>
      </c>
      <c r="G26" s="242"/>
      <c r="H26" s="242"/>
      <c r="I26" s="242"/>
      <c r="J26" s="242"/>
      <c r="K26" s="242"/>
      <c r="L26" s="242" t="s">
        <v>153</v>
      </c>
      <c r="M26" s="245"/>
      <c r="N26" s="241" t="s">
        <v>246</v>
      </c>
      <c r="O26" s="242"/>
      <c r="P26" s="242"/>
      <c r="Q26" s="242"/>
      <c r="R26" s="242"/>
      <c r="S26" s="245"/>
      <c r="T26" s="241" t="s">
        <v>258</v>
      </c>
      <c r="U26" s="242"/>
      <c r="V26" s="242"/>
      <c r="W26" s="242"/>
      <c r="X26" s="245"/>
      <c r="Y26" s="241" t="s">
        <v>243</v>
      </c>
      <c r="Z26" s="242"/>
      <c r="AA26" s="242"/>
      <c r="AB26" s="242"/>
      <c r="AC26" s="245"/>
      <c r="AD26" s="241" t="s">
        <v>334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515" t="s">
        <v>258</v>
      </c>
      <c r="L31" s="516"/>
      <c r="M31" s="516"/>
      <c r="N31" s="516"/>
      <c r="O31" s="517"/>
      <c r="P31" s="246" t="s">
        <v>264</v>
      </c>
      <c r="Q31" s="247"/>
      <c r="R31" s="248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515" t="s">
        <v>255</v>
      </c>
      <c r="L32" s="516"/>
      <c r="M32" s="516"/>
      <c r="N32" s="516"/>
      <c r="O32" s="517"/>
      <c r="P32" s="241" t="s">
        <v>269</v>
      </c>
      <c r="Q32" s="242"/>
      <c r="R32" s="245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12</v>
      </c>
      <c r="Q3" s="426"/>
      <c r="R3" s="426"/>
      <c r="S3" s="428" t="s">
        <v>152</v>
      </c>
      <c r="T3" s="428" t="str">
        <f>曜日!D4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279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6</v>
      </c>
      <c r="R9" s="371"/>
      <c r="S9" s="371"/>
      <c r="T9" s="371">
        <v>8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34</v>
      </c>
      <c r="AJ9" s="371"/>
      <c r="AK9" s="371"/>
      <c r="AL9" s="371">
        <f>N9+T9+Z9+AF9</f>
        <v>28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24</v>
      </c>
      <c r="L10" s="371"/>
      <c r="M10" s="371"/>
      <c r="N10" s="371">
        <v>11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26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51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16</v>
      </c>
      <c r="O12" s="371"/>
      <c r="P12" s="371"/>
      <c r="Q12" s="371">
        <f>Q9+Q10+Q11</f>
        <v>23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106</v>
      </c>
      <c r="AJ12" s="371"/>
      <c r="AK12" s="371"/>
      <c r="AL12" s="371">
        <f>SUM(N12+T12+Z12+AF12)</f>
        <v>79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45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 t="s">
        <v>335</v>
      </c>
      <c r="G20" s="406"/>
      <c r="H20" s="406"/>
      <c r="I20" s="406"/>
      <c r="J20" s="406"/>
      <c r="K20" s="406"/>
      <c r="L20" s="247" t="s">
        <v>153</v>
      </c>
      <c r="M20" s="248"/>
      <c r="N20" s="246" t="s">
        <v>251</v>
      </c>
      <c r="O20" s="247"/>
      <c r="P20" s="247"/>
      <c r="Q20" s="247"/>
      <c r="R20" s="247"/>
      <c r="S20" s="248"/>
      <c r="T20" s="246" t="s">
        <v>297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336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337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251</v>
      </c>
      <c r="O25" s="247"/>
      <c r="P25" s="247"/>
      <c r="Q25" s="247"/>
      <c r="R25" s="247"/>
      <c r="S25" s="248"/>
      <c r="T25" s="246" t="s">
        <v>247</v>
      </c>
      <c r="U25" s="247"/>
      <c r="V25" s="247"/>
      <c r="W25" s="247"/>
      <c r="X25" s="248"/>
      <c r="Y25" s="241" t="s">
        <v>248</v>
      </c>
      <c r="Z25" s="242"/>
      <c r="AA25" s="242"/>
      <c r="AB25" s="242"/>
      <c r="AC25" s="245"/>
      <c r="AD25" s="246" t="s">
        <v>338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515" t="s">
        <v>258</v>
      </c>
      <c r="L31" s="516"/>
      <c r="M31" s="516"/>
      <c r="N31" s="516"/>
      <c r="O31" s="517"/>
      <c r="P31" s="246" t="s">
        <v>264</v>
      </c>
      <c r="Q31" s="247"/>
      <c r="R31" s="248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515" t="s">
        <v>255</v>
      </c>
      <c r="L32" s="516"/>
      <c r="M32" s="516"/>
      <c r="N32" s="516"/>
      <c r="O32" s="517"/>
      <c r="P32" s="241" t="s">
        <v>269</v>
      </c>
      <c r="Q32" s="242"/>
      <c r="R32" s="245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13</v>
      </c>
      <c r="Q3" s="426"/>
      <c r="R3" s="426"/>
      <c r="S3" s="428" t="s">
        <v>152</v>
      </c>
      <c r="T3" s="428" t="str">
        <f>曜日!D5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279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6</v>
      </c>
      <c r="R9" s="371"/>
      <c r="S9" s="371"/>
      <c r="T9" s="371">
        <v>8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34</v>
      </c>
      <c r="AJ9" s="371"/>
      <c r="AK9" s="371"/>
      <c r="AL9" s="371">
        <f>N9+T9+Z9+AF9</f>
        <v>28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24</v>
      </c>
      <c r="L10" s="371"/>
      <c r="M10" s="371"/>
      <c r="N10" s="371">
        <v>11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29</v>
      </c>
      <c r="AD10" s="371"/>
      <c r="AE10" s="371"/>
      <c r="AF10" s="371">
        <v>26</v>
      </c>
      <c r="AG10" s="371"/>
      <c r="AH10" s="371"/>
      <c r="AI10" s="371">
        <f>K10+Q10+W10+AC10</f>
        <v>70</v>
      </c>
      <c r="AJ10" s="371"/>
      <c r="AK10" s="371"/>
      <c r="AL10" s="371">
        <f>N10+T10+Z10+AF10</f>
        <v>51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16</v>
      </c>
      <c r="O12" s="371"/>
      <c r="P12" s="371"/>
      <c r="Q12" s="371">
        <f>Q9+Q10+Q11</f>
        <v>23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30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105</v>
      </c>
      <c r="AJ12" s="371"/>
      <c r="AK12" s="371"/>
      <c r="AL12" s="371">
        <f>SUM(N12+T12+Z12+AF12)</f>
        <v>79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45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 t="s">
        <v>339</v>
      </c>
      <c r="G20" s="406"/>
      <c r="H20" s="406"/>
      <c r="I20" s="406"/>
      <c r="J20" s="406"/>
      <c r="K20" s="406"/>
      <c r="L20" s="247" t="s">
        <v>153</v>
      </c>
      <c r="M20" s="248"/>
      <c r="N20" s="246" t="s">
        <v>251</v>
      </c>
      <c r="O20" s="247"/>
      <c r="P20" s="247"/>
      <c r="Q20" s="247"/>
      <c r="R20" s="247"/>
      <c r="S20" s="248"/>
      <c r="T20" s="246" t="s">
        <v>255</v>
      </c>
      <c r="U20" s="247"/>
      <c r="V20" s="247"/>
      <c r="W20" s="247"/>
      <c r="X20" s="248"/>
      <c r="Y20" s="241" t="s">
        <v>248</v>
      </c>
      <c r="Z20" s="242"/>
      <c r="AA20" s="242"/>
      <c r="AB20" s="242"/>
      <c r="AC20" s="245"/>
      <c r="AD20" s="246" t="s">
        <v>317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515" t="s">
        <v>258</v>
      </c>
      <c r="L31" s="516"/>
      <c r="M31" s="516"/>
      <c r="N31" s="516"/>
      <c r="O31" s="517"/>
      <c r="P31" s="246" t="s">
        <v>264</v>
      </c>
      <c r="Q31" s="247"/>
      <c r="R31" s="248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515" t="s">
        <v>255</v>
      </c>
      <c r="L32" s="516"/>
      <c r="M32" s="516"/>
      <c r="N32" s="516"/>
      <c r="O32" s="517"/>
      <c r="P32" s="241" t="s">
        <v>269</v>
      </c>
      <c r="Q32" s="242"/>
      <c r="R32" s="245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14</v>
      </c>
      <c r="Q3" s="426"/>
      <c r="R3" s="426"/>
      <c r="S3" s="428" t="s">
        <v>152</v>
      </c>
      <c r="T3" s="428" t="str">
        <f>曜日!D6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6</v>
      </c>
      <c r="R9" s="371"/>
      <c r="S9" s="371"/>
      <c r="T9" s="371">
        <v>8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34</v>
      </c>
      <c r="AJ9" s="371"/>
      <c r="AK9" s="371"/>
      <c r="AL9" s="371">
        <f>N9+T9+Z9+AF9</f>
        <v>28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23</v>
      </c>
      <c r="L10" s="371"/>
      <c r="M10" s="371"/>
      <c r="N10" s="371">
        <v>11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26</v>
      </c>
      <c r="AG10" s="371"/>
      <c r="AH10" s="371"/>
      <c r="AI10" s="371">
        <f>K10+Q10+W10+AC10</f>
        <v>70</v>
      </c>
      <c r="AJ10" s="371"/>
      <c r="AK10" s="371"/>
      <c r="AL10" s="371">
        <f>N10+T10+Z10+AF10</f>
        <v>51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28</v>
      </c>
      <c r="L12" s="371"/>
      <c r="M12" s="371"/>
      <c r="N12" s="371">
        <f>N9+N10+N11</f>
        <v>16</v>
      </c>
      <c r="O12" s="371"/>
      <c r="P12" s="371"/>
      <c r="Q12" s="371">
        <f>Q9+Q10+Q11</f>
        <v>23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105</v>
      </c>
      <c r="AJ12" s="371"/>
      <c r="AK12" s="371"/>
      <c r="AL12" s="371">
        <f>SUM(N12+T12+Z12+AF12)</f>
        <v>79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44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 t="s">
        <v>340</v>
      </c>
      <c r="G25" s="247"/>
      <c r="H25" s="247"/>
      <c r="I25" s="247"/>
      <c r="J25" s="247"/>
      <c r="K25" s="247"/>
      <c r="L25" s="247" t="s">
        <v>153</v>
      </c>
      <c r="M25" s="248"/>
      <c r="N25" s="246" t="s">
        <v>251</v>
      </c>
      <c r="O25" s="247"/>
      <c r="P25" s="247"/>
      <c r="Q25" s="247"/>
      <c r="R25" s="247"/>
      <c r="S25" s="248"/>
      <c r="T25" s="246" t="s">
        <v>255</v>
      </c>
      <c r="U25" s="247"/>
      <c r="V25" s="247"/>
      <c r="W25" s="247"/>
      <c r="X25" s="248"/>
      <c r="Y25" s="241" t="s">
        <v>248</v>
      </c>
      <c r="Z25" s="242"/>
      <c r="AA25" s="242"/>
      <c r="AB25" s="242"/>
      <c r="AC25" s="245"/>
      <c r="AD25" s="246" t="s">
        <v>341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515" t="s">
        <v>258</v>
      </c>
      <c r="L31" s="516"/>
      <c r="M31" s="516"/>
      <c r="N31" s="516"/>
      <c r="O31" s="517"/>
      <c r="P31" s="246" t="s">
        <v>264</v>
      </c>
      <c r="Q31" s="247"/>
      <c r="R31" s="248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515" t="s">
        <v>255</v>
      </c>
      <c r="L32" s="516"/>
      <c r="M32" s="516"/>
      <c r="N32" s="516"/>
      <c r="O32" s="517"/>
      <c r="P32" s="241" t="s">
        <v>269</v>
      </c>
      <c r="Q32" s="242"/>
      <c r="R32" s="245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15</v>
      </c>
      <c r="Q3" s="426"/>
      <c r="R3" s="426"/>
      <c r="S3" s="428" t="s">
        <v>152</v>
      </c>
      <c r="T3" s="428" t="str">
        <f>曜日!D7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6</v>
      </c>
      <c r="R9" s="371"/>
      <c r="S9" s="371"/>
      <c r="T9" s="371">
        <v>8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34</v>
      </c>
      <c r="AJ9" s="371"/>
      <c r="AK9" s="371"/>
      <c r="AL9" s="371">
        <f>N9+T9+Z9+AF9</f>
        <v>28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24</v>
      </c>
      <c r="L10" s="371"/>
      <c r="M10" s="371"/>
      <c r="N10" s="371">
        <v>12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26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52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17</v>
      </c>
      <c r="O12" s="371"/>
      <c r="P12" s="371"/>
      <c r="Q12" s="371">
        <f>Q9+Q10+Q11</f>
        <v>23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29</v>
      </c>
      <c r="AG12" s="371"/>
      <c r="AH12" s="371"/>
      <c r="AI12" s="371">
        <f>SUM(K12+Q12+W12+AC12)</f>
        <v>106</v>
      </c>
      <c r="AJ12" s="371"/>
      <c r="AK12" s="371"/>
      <c r="AL12" s="371">
        <f>SUM(N12+T12+Z12+AF12)</f>
        <v>80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46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342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251</v>
      </c>
      <c r="O15" s="247"/>
      <c r="P15" s="247"/>
      <c r="Q15" s="247"/>
      <c r="R15" s="247"/>
      <c r="S15" s="248"/>
      <c r="T15" s="246" t="s">
        <v>255</v>
      </c>
      <c r="U15" s="247"/>
      <c r="V15" s="247"/>
      <c r="W15" s="247"/>
      <c r="X15" s="248"/>
      <c r="Y15" s="246" t="s">
        <v>248</v>
      </c>
      <c r="Z15" s="247"/>
      <c r="AA15" s="247"/>
      <c r="AB15" s="247"/>
      <c r="AC15" s="248"/>
      <c r="AD15" s="246" t="s">
        <v>315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 t="s">
        <v>343</v>
      </c>
      <c r="G16" s="242"/>
      <c r="H16" s="242"/>
      <c r="I16" s="242"/>
      <c r="J16" s="242"/>
      <c r="K16" s="242"/>
      <c r="L16" s="242" t="s">
        <v>153</v>
      </c>
      <c r="M16" s="245"/>
      <c r="N16" s="241" t="s">
        <v>251</v>
      </c>
      <c r="O16" s="242"/>
      <c r="P16" s="242"/>
      <c r="Q16" s="242"/>
      <c r="R16" s="242"/>
      <c r="S16" s="245"/>
      <c r="T16" s="241" t="s">
        <v>247</v>
      </c>
      <c r="U16" s="242"/>
      <c r="V16" s="242"/>
      <c r="W16" s="242"/>
      <c r="X16" s="245"/>
      <c r="Y16" s="241" t="s">
        <v>248</v>
      </c>
      <c r="Z16" s="242"/>
      <c r="AA16" s="242"/>
      <c r="AB16" s="242"/>
      <c r="AC16" s="245"/>
      <c r="AD16" s="241" t="s">
        <v>315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515" t="s">
        <v>258</v>
      </c>
      <c r="L31" s="516"/>
      <c r="M31" s="516"/>
      <c r="N31" s="516"/>
      <c r="O31" s="517"/>
      <c r="P31" s="246" t="s">
        <v>264</v>
      </c>
      <c r="Q31" s="247"/>
      <c r="R31" s="248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515" t="s">
        <v>255</v>
      </c>
      <c r="L32" s="516"/>
      <c r="M32" s="516"/>
      <c r="N32" s="516"/>
      <c r="O32" s="517"/>
      <c r="P32" s="241" t="s">
        <v>269</v>
      </c>
      <c r="Q32" s="242"/>
      <c r="R32" s="245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16</v>
      </c>
      <c r="Q3" s="426"/>
      <c r="R3" s="426"/>
      <c r="S3" s="428" t="s">
        <v>152</v>
      </c>
      <c r="T3" s="428" t="str">
        <f>曜日!D8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 t="s">
        <v>244</v>
      </c>
      <c r="Q5" s="366"/>
      <c r="R5" s="366"/>
      <c r="S5" s="366"/>
      <c r="T5" s="366" t="s">
        <v>236</v>
      </c>
      <c r="U5" s="366"/>
      <c r="V5" s="366"/>
      <c r="W5" s="366"/>
      <c r="X5" s="388"/>
      <c r="Y5" s="376" t="s">
        <v>244</v>
      </c>
      <c r="Z5" s="366"/>
      <c r="AA5" s="366"/>
      <c r="AB5" s="366"/>
      <c r="AC5" s="366" t="s">
        <v>154</v>
      </c>
      <c r="AD5" s="366"/>
      <c r="AE5" s="366"/>
      <c r="AF5" s="366"/>
      <c r="AG5" s="367"/>
      <c r="AH5" s="370" t="s">
        <v>244</v>
      </c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71">
        <v>4</v>
      </c>
      <c r="L9" s="371"/>
      <c r="M9" s="371"/>
      <c r="N9" s="371">
        <v>5</v>
      </c>
      <c r="O9" s="371"/>
      <c r="P9" s="371"/>
      <c r="Q9" s="371">
        <v>6</v>
      </c>
      <c r="R9" s="371"/>
      <c r="S9" s="371"/>
      <c r="T9" s="371">
        <v>8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1</v>
      </c>
      <c r="AD9" s="371"/>
      <c r="AE9" s="371"/>
      <c r="AF9" s="371">
        <v>3</v>
      </c>
      <c r="AG9" s="371"/>
      <c r="AH9" s="371"/>
      <c r="AI9" s="371">
        <f>K9+Q9+W9+AC9</f>
        <v>34</v>
      </c>
      <c r="AJ9" s="371"/>
      <c r="AK9" s="371"/>
      <c r="AL9" s="371">
        <f>N9+T9+Z9+AF9</f>
        <v>28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71">
        <v>24</v>
      </c>
      <c r="L10" s="371"/>
      <c r="M10" s="371"/>
      <c r="N10" s="371">
        <v>13</v>
      </c>
      <c r="O10" s="371"/>
      <c r="P10" s="371"/>
      <c r="Q10" s="371">
        <v>17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30</v>
      </c>
      <c r="AD10" s="371"/>
      <c r="AE10" s="371"/>
      <c r="AF10" s="371">
        <v>25</v>
      </c>
      <c r="AG10" s="371"/>
      <c r="AH10" s="371"/>
      <c r="AI10" s="371">
        <f>K10+Q10+W10+AC10</f>
        <v>71</v>
      </c>
      <c r="AJ10" s="371"/>
      <c r="AK10" s="371"/>
      <c r="AL10" s="371">
        <f>N10+T10+Z10+AF10</f>
        <v>52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29</v>
      </c>
      <c r="L12" s="371"/>
      <c r="M12" s="371"/>
      <c r="N12" s="371">
        <f>N9+N10+N11</f>
        <v>18</v>
      </c>
      <c r="O12" s="371"/>
      <c r="P12" s="371"/>
      <c r="Q12" s="371">
        <f>Q9+Q10+Q11</f>
        <v>23</v>
      </c>
      <c r="R12" s="371"/>
      <c r="S12" s="371"/>
      <c r="T12" s="371">
        <f>SUM(T9:V11)</f>
        <v>22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31</v>
      </c>
      <c r="AD12" s="371"/>
      <c r="AE12" s="371"/>
      <c r="AF12" s="371">
        <f>SUM(AF9:AH11)</f>
        <v>28</v>
      </c>
      <c r="AG12" s="371"/>
      <c r="AH12" s="371"/>
      <c r="AI12" s="371">
        <f>SUM(K12+Q12+W12+AC12)</f>
        <v>106</v>
      </c>
      <c r="AJ12" s="371"/>
      <c r="AK12" s="371"/>
      <c r="AL12" s="371">
        <f>SUM(N12+T12+Z12+AF12)</f>
        <v>80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59</v>
      </c>
      <c r="AD13" s="394"/>
      <c r="AE13" s="394"/>
      <c r="AF13" s="394"/>
      <c r="AG13" s="394"/>
      <c r="AH13" s="394"/>
      <c r="AI13" s="394">
        <f>AI12+AL12</f>
        <v>186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 t="s">
        <v>346</v>
      </c>
      <c r="G15" s="406"/>
      <c r="H15" s="406"/>
      <c r="I15" s="406"/>
      <c r="J15" s="406"/>
      <c r="K15" s="406"/>
      <c r="L15" s="247" t="s">
        <v>153</v>
      </c>
      <c r="M15" s="248"/>
      <c r="N15" s="246" t="s">
        <v>251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248</v>
      </c>
      <c r="Z15" s="247"/>
      <c r="AA15" s="247"/>
      <c r="AB15" s="247"/>
      <c r="AC15" s="248"/>
      <c r="AD15" s="246" t="s">
        <v>269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 t="s">
        <v>347</v>
      </c>
      <c r="G20" s="406"/>
      <c r="H20" s="406"/>
      <c r="I20" s="406"/>
      <c r="J20" s="406"/>
      <c r="K20" s="406"/>
      <c r="L20" s="247" t="s">
        <v>153</v>
      </c>
      <c r="M20" s="248"/>
      <c r="N20" s="246" t="s">
        <v>251</v>
      </c>
      <c r="O20" s="247"/>
      <c r="P20" s="247"/>
      <c r="Q20" s="247"/>
      <c r="R20" s="247"/>
      <c r="S20" s="248"/>
      <c r="T20" s="246" t="s">
        <v>255</v>
      </c>
      <c r="U20" s="247"/>
      <c r="V20" s="247"/>
      <c r="W20" s="247"/>
      <c r="X20" s="248"/>
      <c r="Y20" s="241" t="s">
        <v>243</v>
      </c>
      <c r="Z20" s="242"/>
      <c r="AA20" s="242"/>
      <c r="AB20" s="242"/>
      <c r="AC20" s="245"/>
      <c r="AD20" s="246" t="s">
        <v>264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247" t="s">
        <v>263</v>
      </c>
      <c r="J31" s="248"/>
      <c r="K31" s="515" t="s">
        <v>258</v>
      </c>
      <c r="L31" s="516"/>
      <c r="M31" s="516"/>
      <c r="N31" s="516"/>
      <c r="O31" s="517"/>
      <c r="P31" s="246" t="s">
        <v>264</v>
      </c>
      <c r="Q31" s="247"/>
      <c r="R31" s="248"/>
      <c r="S31" s="339" t="s">
        <v>265</v>
      </c>
      <c r="T31" s="340"/>
      <c r="U31" s="340"/>
      <c r="V31" s="340"/>
      <c r="W31" s="341"/>
      <c r="X31" s="328" t="s">
        <v>265</v>
      </c>
      <c r="Y31" s="329"/>
      <c r="Z31" s="329"/>
      <c r="AA31" s="329"/>
      <c r="AB31" s="342"/>
      <c r="AC31" s="328" t="s">
        <v>266</v>
      </c>
      <c r="AD31" s="329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7" t="s">
        <v>238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 t="s">
        <v>280</v>
      </c>
      <c r="E32" s="257"/>
      <c r="F32" s="257"/>
      <c r="G32" s="257"/>
      <c r="H32" s="257"/>
      <c r="I32" s="242" t="s">
        <v>263</v>
      </c>
      <c r="J32" s="245"/>
      <c r="K32" s="515" t="s">
        <v>255</v>
      </c>
      <c r="L32" s="516"/>
      <c r="M32" s="516"/>
      <c r="N32" s="516"/>
      <c r="O32" s="517"/>
      <c r="P32" s="241" t="s">
        <v>269</v>
      </c>
      <c r="Q32" s="242"/>
      <c r="R32" s="245"/>
      <c r="S32" s="238" t="s">
        <v>270</v>
      </c>
      <c r="T32" s="239"/>
      <c r="U32" s="239"/>
      <c r="V32" s="239"/>
      <c r="W32" s="240"/>
      <c r="X32" s="243" t="s">
        <v>270</v>
      </c>
      <c r="Y32" s="244"/>
      <c r="Z32" s="244"/>
      <c r="AA32" s="244"/>
      <c r="AB32" s="249"/>
      <c r="AC32" s="243" t="s">
        <v>266</v>
      </c>
      <c r="AD32" s="244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6" t="s">
        <v>238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17</v>
      </c>
      <c r="Q3" s="426"/>
      <c r="R3" s="426"/>
      <c r="S3" s="428" t="s">
        <v>152</v>
      </c>
      <c r="T3" s="428" t="str">
        <f>曜日!D9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18</v>
      </c>
      <c r="Q3" s="426"/>
      <c r="R3" s="426"/>
      <c r="S3" s="428" t="s">
        <v>152</v>
      </c>
      <c r="T3" s="428" t="str">
        <f>曜日!D3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19</v>
      </c>
      <c r="Q3" s="426"/>
      <c r="R3" s="426"/>
      <c r="S3" s="428" t="s">
        <v>152</v>
      </c>
      <c r="T3" s="428" t="str">
        <f>曜日!D4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20</v>
      </c>
      <c r="Q3" s="426"/>
      <c r="R3" s="426"/>
      <c r="S3" s="428" t="s">
        <v>152</v>
      </c>
      <c r="T3" s="428" t="str">
        <f>曜日!D5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21</v>
      </c>
      <c r="Q3" s="426"/>
      <c r="R3" s="426"/>
      <c r="S3" s="428" t="s">
        <v>152</v>
      </c>
      <c r="T3" s="428" t="str">
        <f>曜日!D6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22</v>
      </c>
      <c r="Q3" s="426"/>
      <c r="R3" s="426"/>
      <c r="S3" s="428" t="s">
        <v>152</v>
      </c>
      <c r="T3" s="428" t="str">
        <f>曜日!D7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23</v>
      </c>
      <c r="Q3" s="426"/>
      <c r="R3" s="426"/>
      <c r="S3" s="428" t="s">
        <v>152</v>
      </c>
      <c r="T3" s="428" t="str">
        <f>曜日!D8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24</v>
      </c>
      <c r="Q3" s="426"/>
      <c r="R3" s="426"/>
      <c r="S3" s="428" t="s">
        <v>152</v>
      </c>
      <c r="T3" s="428" t="str">
        <f>曜日!D9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25</v>
      </c>
      <c r="Q3" s="426"/>
      <c r="R3" s="426"/>
      <c r="S3" s="428" t="s">
        <v>152</v>
      </c>
      <c r="T3" s="428" t="str">
        <f>曜日!D3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26</v>
      </c>
      <c r="Q3" s="426"/>
      <c r="R3" s="426"/>
      <c r="S3" s="428" t="s">
        <v>152</v>
      </c>
      <c r="T3" s="428" t="str">
        <f>曜日!D4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5月</v>
      </c>
      <c r="N3" s="426"/>
      <c r="O3" s="426"/>
      <c r="P3" s="426" t="s">
        <v>27</v>
      </c>
      <c r="Q3" s="426"/>
      <c r="R3" s="426"/>
      <c r="S3" s="428" t="s">
        <v>152</v>
      </c>
      <c r="T3" s="428" t="str">
        <f>曜日!D5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19" t="s">
        <v>156</v>
      </c>
      <c r="B5" s="290"/>
      <c r="C5" s="291"/>
      <c r="D5" s="399" t="s">
        <v>131</v>
      </c>
      <c r="E5" s="400"/>
      <c r="F5" s="400"/>
      <c r="G5" s="400"/>
      <c r="H5" s="400"/>
      <c r="I5" s="400"/>
      <c r="J5" s="401"/>
      <c r="K5" s="365" t="s">
        <v>65</v>
      </c>
      <c r="L5" s="366"/>
      <c r="M5" s="366"/>
      <c r="N5" s="366"/>
      <c r="O5" s="367"/>
      <c r="P5" s="370"/>
      <c r="Q5" s="366"/>
      <c r="R5" s="366"/>
      <c r="S5" s="366"/>
      <c r="T5" s="366" t="s">
        <v>236</v>
      </c>
      <c r="U5" s="366"/>
      <c r="V5" s="366"/>
      <c r="W5" s="366"/>
      <c r="X5" s="388"/>
      <c r="Y5" s="376"/>
      <c r="Z5" s="366"/>
      <c r="AA5" s="366"/>
      <c r="AB5" s="366"/>
      <c r="AC5" s="366" t="s">
        <v>154</v>
      </c>
      <c r="AD5" s="366"/>
      <c r="AE5" s="366"/>
      <c r="AF5" s="366"/>
      <c r="AG5" s="367"/>
      <c r="AH5" s="370"/>
      <c r="AI5" s="366"/>
      <c r="AJ5" s="366"/>
      <c r="AK5" s="366"/>
      <c r="AL5" s="366"/>
      <c r="AM5" s="366"/>
      <c r="AN5" s="366"/>
      <c r="AO5" s="388"/>
      <c r="AP5" s="376"/>
      <c r="AQ5" s="366"/>
      <c r="AR5" s="366"/>
      <c r="AS5" s="377"/>
    </row>
    <row r="6" spans="1:45" ht="14.25" thickBot="1">
      <c r="A6" s="295"/>
      <c r="B6" s="296"/>
      <c r="C6" s="297"/>
      <c r="D6" s="402"/>
      <c r="E6" s="403"/>
      <c r="F6" s="403"/>
      <c r="G6" s="403"/>
      <c r="H6" s="403"/>
      <c r="I6" s="403"/>
      <c r="J6" s="404"/>
      <c r="K6" s="407"/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19" t="s">
        <v>132</v>
      </c>
      <c r="B7" s="320"/>
      <c r="C7" s="320"/>
      <c r="D7" s="399" t="s">
        <v>133</v>
      </c>
      <c r="E7" s="400"/>
      <c r="F7" s="400"/>
      <c r="G7" s="400"/>
      <c r="H7" s="400"/>
      <c r="I7" s="400"/>
      <c r="J7" s="432"/>
      <c r="K7" s="385" t="s">
        <v>134</v>
      </c>
      <c r="L7" s="386"/>
      <c r="M7" s="386"/>
      <c r="N7" s="386"/>
      <c r="O7" s="386"/>
      <c r="P7" s="387"/>
      <c r="Q7" s="385" t="s">
        <v>135</v>
      </c>
      <c r="R7" s="386"/>
      <c r="S7" s="386"/>
      <c r="T7" s="386"/>
      <c r="U7" s="386"/>
      <c r="V7" s="387"/>
      <c r="W7" s="385" t="s">
        <v>136</v>
      </c>
      <c r="X7" s="386"/>
      <c r="Y7" s="386"/>
      <c r="Z7" s="386"/>
      <c r="AA7" s="386"/>
      <c r="AB7" s="387"/>
      <c r="AC7" s="385" t="s">
        <v>137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2"/>
      <c r="B8" s="323"/>
      <c r="C8" s="323"/>
      <c r="D8" s="433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2"/>
      <c r="B9" s="323"/>
      <c r="C9" s="323"/>
      <c r="D9" s="397" t="s">
        <v>138</v>
      </c>
      <c r="E9" s="398"/>
      <c r="F9" s="398"/>
      <c r="G9" s="398"/>
      <c r="H9" s="398"/>
      <c r="I9" s="398"/>
      <c r="J9" s="398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2"/>
      <c r="B10" s="323"/>
      <c r="C10" s="323"/>
      <c r="D10" s="397" t="s">
        <v>139</v>
      </c>
      <c r="E10" s="398"/>
      <c r="F10" s="398"/>
      <c r="G10" s="398"/>
      <c r="H10" s="398"/>
      <c r="I10" s="398"/>
      <c r="J10" s="398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2"/>
      <c r="B11" s="323"/>
      <c r="C11" s="323"/>
      <c r="D11" s="397" t="s">
        <v>140</v>
      </c>
      <c r="E11" s="398"/>
      <c r="F11" s="398"/>
      <c r="G11" s="398"/>
      <c r="H11" s="398"/>
      <c r="I11" s="398"/>
      <c r="J11" s="398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2"/>
      <c r="B12" s="323"/>
      <c r="C12" s="323"/>
      <c r="D12" s="397" t="s">
        <v>85</v>
      </c>
      <c r="E12" s="398"/>
      <c r="F12" s="398"/>
      <c r="G12" s="398"/>
      <c r="H12" s="398"/>
      <c r="I12" s="398"/>
      <c r="J12" s="398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155</v>
      </c>
      <c r="AP12" s="378"/>
      <c r="AQ12" s="378"/>
      <c r="AR12" s="378"/>
      <c r="AS12" s="379"/>
    </row>
    <row r="13" spans="1:45" ht="14.25" customHeight="1" thickBot="1">
      <c r="A13" s="322"/>
      <c r="B13" s="323"/>
      <c r="C13" s="323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2"/>
      <c r="B14" s="323"/>
      <c r="C14" s="324"/>
      <c r="D14" s="410"/>
      <c r="E14" s="411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133</v>
      </c>
      <c r="O14" s="386"/>
      <c r="P14" s="386"/>
      <c r="Q14" s="386"/>
      <c r="R14" s="386"/>
      <c r="S14" s="387"/>
      <c r="T14" s="337" t="s">
        <v>141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142</v>
      </c>
      <c r="AE14" s="386"/>
      <c r="AF14" s="386"/>
      <c r="AG14" s="386"/>
      <c r="AH14" s="386"/>
      <c r="AI14" s="386"/>
      <c r="AJ14" s="385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2"/>
      <c r="B15" s="323"/>
      <c r="C15" s="324"/>
      <c r="D15" s="434" t="s">
        <v>29</v>
      </c>
      <c r="E15" s="435"/>
      <c r="F15" s="405"/>
      <c r="G15" s="406"/>
      <c r="H15" s="406"/>
      <c r="I15" s="406"/>
      <c r="J15" s="406"/>
      <c r="K15" s="406"/>
      <c r="L15" s="247" t="s">
        <v>153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2"/>
      <c r="B16" s="323"/>
      <c r="C16" s="324"/>
      <c r="D16" s="436"/>
      <c r="E16" s="437"/>
      <c r="F16" s="241"/>
      <c r="G16" s="242"/>
      <c r="H16" s="242"/>
      <c r="I16" s="242"/>
      <c r="J16" s="242"/>
      <c r="K16" s="242"/>
      <c r="L16" s="242" t="s">
        <v>153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2"/>
      <c r="B17" s="323"/>
      <c r="C17" s="324"/>
      <c r="D17" s="436"/>
      <c r="E17" s="437"/>
      <c r="F17" s="241"/>
      <c r="G17" s="242"/>
      <c r="H17" s="242"/>
      <c r="I17" s="242"/>
      <c r="J17" s="242"/>
      <c r="K17" s="242"/>
      <c r="L17" s="242" t="s">
        <v>153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2"/>
      <c r="B18" s="323"/>
      <c r="C18" s="324"/>
      <c r="D18" s="436"/>
      <c r="E18" s="437"/>
      <c r="F18" s="241"/>
      <c r="G18" s="242"/>
      <c r="H18" s="242"/>
      <c r="I18" s="242"/>
      <c r="J18" s="242"/>
      <c r="K18" s="242"/>
      <c r="L18" s="242" t="s">
        <v>153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2"/>
      <c r="B19" s="323"/>
      <c r="C19" s="324"/>
      <c r="D19" s="433"/>
      <c r="E19" s="387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2"/>
      <c r="B20" s="323"/>
      <c r="C20" s="324"/>
      <c r="D20" s="434" t="s">
        <v>144</v>
      </c>
      <c r="E20" s="435"/>
      <c r="F20" s="405"/>
      <c r="G20" s="406"/>
      <c r="H20" s="406"/>
      <c r="I20" s="406"/>
      <c r="J20" s="406"/>
      <c r="K20" s="406"/>
      <c r="L20" s="247" t="s">
        <v>153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2"/>
      <c r="B21" s="323"/>
      <c r="C21" s="324"/>
      <c r="D21" s="436"/>
      <c r="E21" s="437"/>
      <c r="F21" s="241"/>
      <c r="G21" s="242"/>
      <c r="H21" s="242"/>
      <c r="I21" s="242"/>
      <c r="J21" s="242"/>
      <c r="K21" s="242"/>
      <c r="L21" s="242" t="s">
        <v>153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2"/>
      <c r="B22" s="323"/>
      <c r="C22" s="324"/>
      <c r="D22" s="436"/>
      <c r="E22" s="437"/>
      <c r="F22" s="241"/>
      <c r="G22" s="242"/>
      <c r="H22" s="242"/>
      <c r="I22" s="242"/>
      <c r="J22" s="242"/>
      <c r="K22" s="242"/>
      <c r="L22" s="242" t="s">
        <v>153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2"/>
      <c r="B23" s="323"/>
      <c r="C23" s="324"/>
      <c r="D23" s="436"/>
      <c r="E23" s="437"/>
      <c r="F23" s="241"/>
      <c r="G23" s="242"/>
      <c r="H23" s="242"/>
      <c r="I23" s="242"/>
      <c r="J23" s="242"/>
      <c r="K23" s="242"/>
      <c r="L23" s="242" t="s">
        <v>153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2"/>
      <c r="B24" s="323"/>
      <c r="C24" s="324"/>
      <c r="D24" s="433"/>
      <c r="E24" s="387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2"/>
      <c r="B25" s="323"/>
      <c r="C25" s="324"/>
      <c r="D25" s="355" t="s">
        <v>226</v>
      </c>
      <c r="E25" s="356"/>
      <c r="F25" s="246"/>
      <c r="G25" s="247"/>
      <c r="H25" s="247"/>
      <c r="I25" s="247"/>
      <c r="J25" s="247"/>
      <c r="K25" s="247"/>
      <c r="L25" s="247" t="s">
        <v>153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2"/>
      <c r="B26" s="323"/>
      <c r="C26" s="324"/>
      <c r="D26" s="357"/>
      <c r="E26" s="358"/>
      <c r="F26" s="241"/>
      <c r="G26" s="242"/>
      <c r="H26" s="242"/>
      <c r="I26" s="242"/>
      <c r="J26" s="242"/>
      <c r="K26" s="242"/>
      <c r="L26" s="242" t="s">
        <v>153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2"/>
      <c r="B27" s="323"/>
      <c r="C27" s="324"/>
      <c r="D27" s="357"/>
      <c r="E27" s="358"/>
      <c r="F27" s="241"/>
      <c r="G27" s="242"/>
      <c r="H27" s="242"/>
      <c r="I27" s="242"/>
      <c r="J27" s="242"/>
      <c r="K27" s="242"/>
      <c r="L27" s="242" t="s">
        <v>153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2"/>
      <c r="B28" s="323"/>
      <c r="C28" s="324"/>
      <c r="D28" s="357"/>
      <c r="E28" s="358"/>
      <c r="F28" s="241"/>
      <c r="G28" s="242"/>
      <c r="H28" s="242"/>
      <c r="I28" s="242"/>
      <c r="J28" s="242"/>
      <c r="K28" s="242"/>
      <c r="L28" s="242" t="s">
        <v>153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2"/>
      <c r="B29" s="323"/>
      <c r="C29" s="324"/>
      <c r="D29" s="359"/>
      <c r="E29" s="360"/>
      <c r="F29" s="262"/>
      <c r="G29" s="260"/>
      <c r="H29" s="260"/>
      <c r="I29" s="260"/>
      <c r="J29" s="260"/>
      <c r="K29" s="260"/>
      <c r="L29" s="260" t="s">
        <v>153</v>
      </c>
      <c r="M29" s="261"/>
      <c r="N29" s="262"/>
      <c r="O29" s="260"/>
      <c r="P29" s="260"/>
      <c r="Q29" s="260"/>
      <c r="R29" s="260"/>
      <c r="S29" s="261"/>
      <c r="T29" s="330"/>
      <c r="U29" s="331"/>
      <c r="V29" s="331"/>
      <c r="W29" s="331"/>
      <c r="X29" s="332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61"/>
    </row>
    <row r="30" spans="1:45" s="94" customFormat="1" ht="13.5" customHeight="1">
      <c r="A30" s="319" t="s">
        <v>145</v>
      </c>
      <c r="B30" s="320"/>
      <c r="C30" s="321"/>
      <c r="D30" s="441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2"/>
      <c r="B31" s="323"/>
      <c r="C31" s="324"/>
      <c r="D31" s="442"/>
      <c r="E31" s="443"/>
      <c r="F31" s="443"/>
      <c r="G31" s="443"/>
      <c r="H31" s="443"/>
      <c r="I31" s="247" t="s">
        <v>153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328"/>
      <c r="Y31" s="329"/>
      <c r="Z31" s="329"/>
      <c r="AA31" s="329"/>
      <c r="AB31" s="342"/>
      <c r="AC31" s="328" t="s">
        <v>127</v>
      </c>
      <c r="AD31" s="32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2" t="s">
        <v>153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3"/>
      <c r="Y32" s="244"/>
      <c r="Z32" s="244"/>
      <c r="AA32" s="244"/>
      <c r="AB32" s="249"/>
      <c r="AC32" s="243" t="s">
        <v>127</v>
      </c>
      <c r="AD32" s="24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2" t="s">
        <v>153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3"/>
      <c r="Y33" s="244"/>
      <c r="Z33" s="244"/>
      <c r="AA33" s="244"/>
      <c r="AB33" s="249"/>
      <c r="AC33" s="243" t="s">
        <v>127</v>
      </c>
      <c r="AD33" s="24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2" t="s">
        <v>153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3"/>
      <c r="Y34" s="244"/>
      <c r="Z34" s="244"/>
      <c r="AA34" s="244"/>
      <c r="AB34" s="249"/>
      <c r="AC34" s="243" t="s">
        <v>127</v>
      </c>
      <c r="AD34" s="24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2" t="s">
        <v>153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3"/>
      <c r="Y35" s="244"/>
      <c r="Z35" s="244"/>
      <c r="AA35" s="244"/>
      <c r="AB35" s="249"/>
      <c r="AC35" s="243" t="s">
        <v>127</v>
      </c>
      <c r="AD35" s="24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153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3"/>
      <c r="Y36" s="244"/>
      <c r="Z36" s="244"/>
      <c r="AA36" s="244"/>
      <c r="AB36" s="249"/>
      <c r="AC36" s="243" t="s">
        <v>127</v>
      </c>
      <c r="AD36" s="24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2" t="s">
        <v>153</v>
      </c>
      <c r="J37" s="242"/>
      <c r="K37" s="246"/>
      <c r="L37" s="247"/>
      <c r="M37" s="247"/>
      <c r="N37" s="247"/>
      <c r="O37" s="248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4" t="s">
        <v>127</v>
      </c>
      <c r="AD37" s="24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2" t="s">
        <v>153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3"/>
      <c r="Y38" s="244"/>
      <c r="Z38" s="244"/>
      <c r="AA38" s="244"/>
      <c r="AB38" s="249"/>
      <c r="AC38" s="243" t="s">
        <v>127</v>
      </c>
      <c r="AD38" s="24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153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3"/>
      <c r="Y39" s="244"/>
      <c r="Z39" s="244"/>
      <c r="AA39" s="244"/>
      <c r="AB39" s="249"/>
      <c r="AC39" s="243" t="s">
        <v>127</v>
      </c>
      <c r="AD39" s="24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153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3"/>
      <c r="Y40" s="244"/>
      <c r="Z40" s="244"/>
      <c r="AA40" s="244"/>
      <c r="AB40" s="249"/>
      <c r="AC40" s="243" t="s">
        <v>127</v>
      </c>
      <c r="AD40" s="24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153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3"/>
      <c r="Y41" s="244"/>
      <c r="Z41" s="244"/>
      <c r="AA41" s="244"/>
      <c r="AB41" s="249"/>
      <c r="AC41" s="243" t="s">
        <v>127</v>
      </c>
      <c r="AD41" s="24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153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3"/>
      <c r="Y42" s="244"/>
      <c r="Z42" s="244"/>
      <c r="AA42" s="244"/>
      <c r="AB42" s="249"/>
      <c r="AC42" s="243" t="s">
        <v>127</v>
      </c>
      <c r="AD42" s="24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153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3"/>
      <c r="Y43" s="244"/>
      <c r="Z43" s="244"/>
      <c r="AA43" s="244"/>
      <c r="AB43" s="249"/>
      <c r="AC43" s="243" t="s">
        <v>127</v>
      </c>
      <c r="AD43" s="24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153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3"/>
      <c r="Y44" s="244"/>
      <c r="Z44" s="244"/>
      <c r="AA44" s="244"/>
      <c r="AB44" s="249"/>
      <c r="AC44" s="243" t="s">
        <v>127</v>
      </c>
      <c r="AD44" s="24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153</v>
      </c>
      <c r="J45" s="261"/>
      <c r="K45" s="246"/>
      <c r="L45" s="247"/>
      <c r="M45" s="247"/>
      <c r="N45" s="247"/>
      <c r="O45" s="248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127</v>
      </c>
      <c r="AD45" s="26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9"/>
      <c r="AP45" s="280"/>
      <c r="AQ45" s="280"/>
      <c r="AR45" s="280"/>
      <c r="AS45" s="281"/>
    </row>
    <row r="46" spans="1:49" ht="13.5" customHeight="1">
      <c r="A46" s="319" t="s">
        <v>162</v>
      </c>
      <c r="B46" s="320"/>
      <c r="C46" s="320"/>
      <c r="D46" s="451" t="s">
        <v>82</v>
      </c>
      <c r="E46" s="309"/>
      <c r="F46" s="309"/>
      <c r="G46" s="309"/>
      <c r="H46" s="309"/>
      <c r="I46" s="309"/>
      <c r="J46" s="308" t="s">
        <v>185</v>
      </c>
      <c r="K46" s="309"/>
      <c r="L46" s="309"/>
      <c r="M46" s="309"/>
      <c r="N46" s="309"/>
      <c r="O46" s="309"/>
      <c r="P46" s="308" t="s">
        <v>186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185</v>
      </c>
      <c r="AB46" s="309"/>
      <c r="AC46" s="309"/>
      <c r="AD46" s="309"/>
      <c r="AE46" s="309"/>
      <c r="AF46" s="310"/>
      <c r="AG46" s="308" t="s">
        <v>187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186</v>
      </c>
      <c r="AR46" s="309"/>
      <c r="AS46" s="459"/>
      <c r="AW46" s="202"/>
    </row>
    <row r="47" spans="1:49" ht="13.5" customHeight="1">
      <c r="A47" s="322"/>
      <c r="B47" s="323"/>
      <c r="C47" s="323"/>
      <c r="D47" s="300" t="s">
        <v>183</v>
      </c>
      <c r="E47" s="301"/>
      <c r="F47" s="349" t="s">
        <v>200</v>
      </c>
      <c r="G47" s="350"/>
      <c r="H47" s="350"/>
      <c r="I47" s="351"/>
      <c r="J47" s="196"/>
      <c r="K47" s="317"/>
      <c r="L47" s="318"/>
      <c r="M47" s="318"/>
      <c r="N47" s="318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227</v>
      </c>
      <c r="Z47" s="463"/>
      <c r="AA47" s="271"/>
      <c r="AB47" s="272"/>
      <c r="AC47" s="272"/>
      <c r="AD47" s="272"/>
      <c r="AE47" s="272"/>
      <c r="AF47" s="132" t="s">
        <v>153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3"/>
    </row>
    <row r="48" spans="1:49">
      <c r="A48" s="322"/>
      <c r="B48" s="323"/>
      <c r="C48" s="323"/>
      <c r="D48" s="302"/>
      <c r="E48" s="303"/>
      <c r="F48" s="349"/>
      <c r="G48" s="350"/>
      <c r="H48" s="350"/>
      <c r="I48" s="351"/>
      <c r="J48" s="197"/>
      <c r="K48" s="307"/>
      <c r="L48" s="270"/>
      <c r="M48" s="270"/>
      <c r="N48" s="270"/>
      <c r="O48" s="131" t="s">
        <v>153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31" t="s">
        <v>153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9"/>
      <c r="G49" s="350"/>
      <c r="H49" s="350"/>
      <c r="I49" s="351"/>
      <c r="J49" s="197"/>
      <c r="K49" s="307"/>
      <c r="L49" s="270"/>
      <c r="M49" s="270"/>
      <c r="N49" s="270"/>
      <c r="O49" s="131" t="s">
        <v>153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31" t="s">
        <v>153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9"/>
      <c r="G50" s="350"/>
      <c r="H50" s="350"/>
      <c r="I50" s="351"/>
      <c r="J50" s="197"/>
      <c r="K50" s="307"/>
      <c r="L50" s="270"/>
      <c r="M50" s="270"/>
      <c r="N50" s="270"/>
      <c r="O50" s="131" t="s">
        <v>153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31" t="s">
        <v>153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9"/>
      <c r="G51" s="350"/>
      <c r="H51" s="350"/>
      <c r="I51" s="351"/>
      <c r="J51" s="197"/>
      <c r="K51" s="307"/>
      <c r="L51" s="270"/>
      <c r="M51" s="270"/>
      <c r="N51" s="270"/>
      <c r="O51" s="131" t="s">
        <v>153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31" t="s">
        <v>153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9"/>
      <c r="G52" s="350"/>
      <c r="H52" s="350"/>
      <c r="I52" s="351"/>
      <c r="J52" s="197"/>
      <c r="K52" s="307"/>
      <c r="L52" s="270"/>
      <c r="M52" s="270"/>
      <c r="N52" s="270"/>
      <c r="O52" s="131" t="s">
        <v>153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31" t="s">
        <v>153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153</v>
      </c>
      <c r="P53" s="276"/>
      <c r="Q53" s="277"/>
      <c r="R53" s="414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31" t="s">
        <v>153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224</v>
      </c>
      <c r="E54" s="452"/>
      <c r="F54" s="452"/>
      <c r="G54" s="452"/>
      <c r="H54" s="452"/>
      <c r="I54" s="301"/>
      <c r="J54" s="254" t="s">
        <v>185</v>
      </c>
      <c r="K54" s="255"/>
      <c r="L54" s="255"/>
      <c r="M54" s="255"/>
      <c r="N54" s="255"/>
      <c r="O54" s="255"/>
      <c r="P54" s="254" t="s">
        <v>186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31" t="s">
        <v>153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182</v>
      </c>
      <c r="E55" s="301"/>
      <c r="F55" s="349" t="s">
        <v>228</v>
      </c>
      <c r="G55" s="350"/>
      <c r="H55" s="350"/>
      <c r="I55" s="351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31" t="s">
        <v>153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9"/>
      <c r="G56" s="350"/>
      <c r="H56" s="350"/>
      <c r="I56" s="351"/>
      <c r="J56" s="311"/>
      <c r="K56" s="312"/>
      <c r="L56" s="312"/>
      <c r="M56" s="312"/>
      <c r="N56" s="312"/>
      <c r="O56" s="131" t="s">
        <v>153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9"/>
      <c r="G57" s="350"/>
      <c r="H57" s="350"/>
      <c r="I57" s="351"/>
      <c r="J57" s="311"/>
      <c r="K57" s="312"/>
      <c r="L57" s="312"/>
      <c r="M57" s="312"/>
      <c r="N57" s="312"/>
      <c r="O57" s="131" t="s">
        <v>153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224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186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9"/>
      <c r="G58" s="350"/>
      <c r="H58" s="350"/>
      <c r="I58" s="351"/>
      <c r="J58" s="311"/>
      <c r="K58" s="312"/>
      <c r="L58" s="312"/>
      <c r="M58" s="312"/>
      <c r="N58" s="312"/>
      <c r="O58" s="131" t="s">
        <v>153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230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4" t="s">
        <v>163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2"/>
      <c r="G59" s="353"/>
      <c r="H59" s="353"/>
      <c r="I59" s="354"/>
      <c r="J59" s="453"/>
      <c r="K59" s="454"/>
      <c r="L59" s="454"/>
      <c r="M59" s="454"/>
      <c r="N59" s="454"/>
      <c r="O59" s="133" t="s">
        <v>153</v>
      </c>
      <c r="P59" s="276"/>
      <c r="Q59" s="277"/>
      <c r="R59" s="414"/>
      <c r="S59" s="453"/>
      <c r="T59" s="454"/>
      <c r="U59" s="454"/>
      <c r="V59" s="454"/>
      <c r="W59" s="454"/>
      <c r="X59" s="454"/>
      <c r="Y59" s="349" t="s">
        <v>229</v>
      </c>
      <c r="Z59" s="350"/>
      <c r="AA59" s="350"/>
      <c r="AB59" s="350"/>
      <c r="AC59" s="350"/>
      <c r="AD59" s="350"/>
      <c r="AE59" s="350"/>
      <c r="AF59" s="351"/>
      <c r="AG59" s="314"/>
      <c r="AH59" s="315"/>
      <c r="AI59" s="205" t="s">
        <v>163</v>
      </c>
      <c r="AJ59" s="314"/>
      <c r="AK59" s="315"/>
      <c r="AL59" s="413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49" t="s">
        <v>199</v>
      </c>
      <c r="G60" s="350"/>
      <c r="H60" s="350"/>
      <c r="I60" s="351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224</v>
      </c>
      <c r="Z60" s="255"/>
      <c r="AA60" s="255"/>
      <c r="AB60" s="255"/>
      <c r="AC60" s="255"/>
      <c r="AD60" s="255"/>
      <c r="AE60" s="255"/>
      <c r="AF60" s="306"/>
      <c r="AG60" s="254" t="s">
        <v>187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49"/>
      <c r="G61" s="350"/>
      <c r="H61" s="350"/>
      <c r="I61" s="351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6" t="s">
        <v>201</v>
      </c>
      <c r="G62" s="347"/>
      <c r="H62" s="347"/>
      <c r="I62" s="348"/>
      <c r="J62" s="254" t="s">
        <v>186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49"/>
      <c r="G63" s="350"/>
      <c r="H63" s="350"/>
      <c r="I63" s="351"/>
      <c r="J63" s="273"/>
      <c r="K63" s="274"/>
      <c r="L63" s="274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49"/>
      <c r="G64" s="350"/>
      <c r="H64" s="350"/>
      <c r="I64" s="351"/>
      <c r="J64" s="273"/>
      <c r="K64" s="274"/>
      <c r="L64" s="274"/>
      <c r="M64" s="458"/>
      <c r="N64" s="257"/>
      <c r="O64" s="199" t="s">
        <v>163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49"/>
      <c r="G65" s="350"/>
      <c r="H65" s="350"/>
      <c r="I65" s="351"/>
      <c r="J65" s="273"/>
      <c r="K65" s="274"/>
      <c r="L65" s="274"/>
      <c r="M65" s="458"/>
      <c r="N65" s="257"/>
      <c r="O65" s="199" t="s">
        <v>163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225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49"/>
      <c r="G66" s="350"/>
      <c r="H66" s="350"/>
      <c r="I66" s="351"/>
      <c r="J66" s="456"/>
      <c r="K66" s="457"/>
      <c r="L66" s="457"/>
      <c r="M66" s="455"/>
      <c r="N66" s="288"/>
      <c r="O66" s="200" t="s">
        <v>163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222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188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220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8" t="s">
        <v>231</v>
      </c>
      <c r="C2" s="518"/>
      <c r="D2" s="518"/>
      <c r="E2" s="2"/>
      <c r="F2" s="519" t="s">
        <v>41</v>
      </c>
      <c r="G2" s="519"/>
      <c r="H2" s="519"/>
    </row>
    <row r="3" spans="2:8">
      <c r="B3" t="s">
        <v>1</v>
      </c>
      <c r="C3" s="1" t="s">
        <v>32</v>
      </c>
      <c r="D3" t="s">
        <v>223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1" t="s">
        <v>238</v>
      </c>
      <c r="E5" s="4"/>
      <c r="F5" s="519"/>
      <c r="G5" s="519"/>
      <c r="H5" s="519"/>
    </row>
    <row r="6" spans="2:8">
      <c r="B6" t="s">
        <v>37</v>
      </c>
      <c r="C6" s="1" t="s">
        <v>32</v>
      </c>
      <c r="D6" s="221" t="s">
        <v>239</v>
      </c>
      <c r="E6" s="4"/>
      <c r="F6" s="519"/>
      <c r="G6" s="519"/>
      <c r="H6" s="519"/>
    </row>
    <row r="7" spans="2:8">
      <c r="B7" t="s">
        <v>38</v>
      </c>
      <c r="C7" s="1" t="s">
        <v>32</v>
      </c>
      <c r="D7" s="221" t="s">
        <v>240</v>
      </c>
      <c r="E7" s="4"/>
      <c r="F7" s="519"/>
      <c r="G7" s="519"/>
      <c r="H7" s="519"/>
    </row>
    <row r="8" spans="2:8">
      <c r="B8" t="s">
        <v>39</v>
      </c>
      <c r="C8" s="1" t="s">
        <v>32</v>
      </c>
      <c r="D8" s="221" t="s">
        <v>241</v>
      </c>
      <c r="E8" s="4"/>
      <c r="F8" s="519"/>
      <c r="G8" s="519"/>
      <c r="H8" s="519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8" t="s">
        <v>232</v>
      </c>
      <c r="C11" s="518"/>
      <c r="D11" s="518"/>
      <c r="E11" s="4"/>
      <c r="F11" s="519" t="s">
        <v>42</v>
      </c>
      <c r="G11" s="519"/>
      <c r="H11" s="519"/>
    </row>
    <row r="12" spans="2:8">
      <c r="B12" t="s">
        <v>237</v>
      </c>
      <c r="C12" s="519" t="s">
        <v>235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9" t="str">
        <f>曜日!B12</f>
        <v>令和2年</v>
      </c>
      <c r="B1" s="519"/>
      <c r="C1" s="81" t="str">
        <f>曜日!C12</f>
        <v>5月</v>
      </c>
      <c r="D1" s="519" t="s">
        <v>46</v>
      </c>
      <c r="E1" s="519"/>
      <c r="F1" s="137" t="s">
        <v>47</v>
      </c>
      <c r="G1" s="40" t="s">
        <v>164</v>
      </c>
      <c r="H1" s="40"/>
      <c r="I1" s="40" t="s">
        <v>48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49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50</v>
      </c>
      <c r="D4" s="50" t="s">
        <v>51</v>
      </c>
      <c r="E4" s="50" t="s">
        <v>52</v>
      </c>
      <c r="F4" s="51" t="s">
        <v>53</v>
      </c>
      <c r="G4" s="519" t="s">
        <v>54</v>
      </c>
      <c r="H4" s="519"/>
      <c r="I4" s="519"/>
      <c r="J4" s="519"/>
      <c r="K4" s="519"/>
    </row>
    <row r="5" spans="1:11" ht="14.25">
      <c r="A5" s="519" t="s">
        <v>47</v>
      </c>
      <c r="B5" s="519"/>
      <c r="C5" s="52" t="s">
        <v>55</v>
      </c>
      <c r="D5" s="53">
        <v>3</v>
      </c>
      <c r="E5" s="54">
        <v>0</v>
      </c>
      <c r="F5" s="53">
        <v>0</v>
      </c>
      <c r="G5" s="519"/>
      <c r="H5" s="519"/>
      <c r="I5" s="519"/>
      <c r="J5" s="519"/>
      <c r="K5" s="519"/>
    </row>
    <row r="6" spans="1:11" ht="17.25">
      <c r="A6" s="519" t="s">
        <v>56</v>
      </c>
      <c r="B6" s="51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9" t="s">
        <v>165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9" t="s">
        <v>65</v>
      </c>
      <c r="B10" s="51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9" t="s">
        <v>236</v>
      </c>
      <c r="B11" s="51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9" t="s">
        <v>66</v>
      </c>
      <c r="B12" s="51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9"/>
      <c r="B13" s="51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9"/>
      <c r="B14" s="51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9" t="s">
        <v>56</v>
      </c>
      <c r="B18" s="51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68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69</v>
      </c>
      <c r="B22" s="519"/>
      <c r="C22" s="60" t="s">
        <v>70</v>
      </c>
      <c r="D22" s="519" t="s">
        <v>71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65</v>
      </c>
      <c r="B23" s="519"/>
      <c r="C23" s="61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236</v>
      </c>
      <c r="B24" s="519"/>
      <c r="C24" s="61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66</v>
      </c>
      <c r="B25" s="519"/>
      <c r="C25" s="61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19"/>
      <c r="B26" s="519"/>
      <c r="C26" s="61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19"/>
      <c r="B27" s="519"/>
      <c r="C27" s="61"/>
      <c r="D27" s="519"/>
      <c r="E27" s="519"/>
      <c r="F27" s="519"/>
      <c r="G27" s="519"/>
      <c r="H27" s="519"/>
      <c r="I27" s="519"/>
      <c r="J27" s="519"/>
      <c r="K27" s="519"/>
    </row>
    <row r="28" spans="1:11">
      <c r="A28" s="519" t="s">
        <v>72</v>
      </c>
      <c r="B28" s="519"/>
      <c r="C28" s="519"/>
      <c r="D28" s="519"/>
      <c r="E28" s="519"/>
      <c r="F28" s="519"/>
      <c r="G28" s="519"/>
      <c r="H28" s="519"/>
      <c r="I28" s="519"/>
      <c r="J28" s="519"/>
      <c r="K28" s="519"/>
    </row>
    <row r="29" spans="1:11" ht="14.25">
      <c r="A29" s="519" t="s">
        <v>69</v>
      </c>
      <c r="B29" s="519"/>
      <c r="C29" s="60" t="s">
        <v>70</v>
      </c>
      <c r="D29" s="519" t="s">
        <v>71</v>
      </c>
      <c r="E29" s="519"/>
      <c r="F29" s="519"/>
      <c r="G29" s="519"/>
      <c r="H29" s="519"/>
      <c r="I29" s="519"/>
      <c r="J29" s="519"/>
      <c r="K29" s="519"/>
    </row>
    <row r="30" spans="1:11" ht="14.25">
      <c r="A30" s="519" t="s">
        <v>65</v>
      </c>
      <c r="B30" s="519"/>
      <c r="C30" s="48"/>
      <c r="D30" s="519"/>
      <c r="E30" s="519"/>
      <c r="F30" s="519"/>
      <c r="G30" s="519"/>
      <c r="H30" s="519"/>
      <c r="I30" s="519"/>
      <c r="J30" s="519"/>
      <c r="K30" s="519"/>
    </row>
    <row r="31" spans="1:11" ht="14.25">
      <c r="A31" s="519" t="s">
        <v>236</v>
      </c>
      <c r="B31" s="519"/>
      <c r="C31" s="48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66</v>
      </c>
      <c r="B32" s="519"/>
      <c r="C32" s="48"/>
      <c r="D32" s="519"/>
      <c r="E32" s="519"/>
      <c r="F32" s="519"/>
      <c r="G32" s="519"/>
      <c r="H32" s="519"/>
      <c r="I32" s="519"/>
      <c r="J32" s="519"/>
      <c r="K32" s="519"/>
    </row>
    <row r="33" spans="1:11" ht="14.25">
      <c r="A33" s="519"/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19"/>
      <c r="B34" s="519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9"/>
      <c r="B37" s="519"/>
      <c r="C37" s="69" t="s">
        <v>70</v>
      </c>
      <c r="D37" s="519" t="s">
        <v>73</v>
      </c>
      <c r="E37" s="519"/>
      <c r="F37" s="519"/>
      <c r="G37" s="519"/>
      <c r="H37" s="519"/>
      <c r="I37" s="519"/>
      <c r="J37" s="519"/>
      <c r="K37" s="519"/>
    </row>
    <row r="38" spans="1:11" ht="14.25">
      <c r="A38" s="519" t="s">
        <v>34</v>
      </c>
      <c r="B38" s="519"/>
      <c r="C38" s="70">
        <v>0</v>
      </c>
      <c r="D38" s="519"/>
      <c r="E38" s="519"/>
      <c r="F38" s="519"/>
      <c r="G38" s="519"/>
      <c r="H38" s="519"/>
      <c r="I38" s="519"/>
      <c r="J38" s="519"/>
      <c r="K38" s="519"/>
    </row>
    <row r="39" spans="1:11" ht="14.25">
      <c r="A39" s="519" t="s">
        <v>35</v>
      </c>
      <c r="B39" s="519"/>
      <c r="C39" s="71">
        <v>0</v>
      </c>
      <c r="D39" s="519"/>
      <c r="E39" s="519"/>
      <c r="F39" s="519"/>
      <c r="G39" s="519"/>
      <c r="H39" s="519"/>
      <c r="I39" s="519"/>
      <c r="J39" s="519"/>
      <c r="K39" s="519"/>
    </row>
    <row r="40" spans="1:11" ht="17.25">
      <c r="A40" s="519" t="s">
        <v>56</v>
      </c>
      <c r="B40" s="519"/>
      <c r="C40" s="113">
        <f>SUM(C38:C39)</f>
        <v>0</v>
      </c>
      <c r="D40" s="519"/>
      <c r="E40" s="519"/>
      <c r="F40" s="519"/>
      <c r="G40" s="519"/>
      <c r="H40" s="519"/>
      <c r="I40" s="519"/>
      <c r="J40" s="519"/>
      <c r="K40" s="51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9"/>
      <c r="B43" s="519"/>
      <c r="C43" s="75" t="s">
        <v>70</v>
      </c>
      <c r="D43" s="519" t="s">
        <v>75</v>
      </c>
      <c r="E43" s="519"/>
      <c r="F43" s="519"/>
      <c r="G43" s="519"/>
      <c r="H43" s="519"/>
      <c r="I43" s="519"/>
      <c r="J43" s="519"/>
      <c r="K43" s="519"/>
    </row>
    <row r="44" spans="1:11" ht="14.25">
      <c r="A44" s="519" t="s">
        <v>76</v>
      </c>
      <c r="B44" s="519"/>
      <c r="C44" s="76">
        <v>0</v>
      </c>
      <c r="D44" s="519"/>
      <c r="E44" s="519"/>
      <c r="F44" s="519"/>
      <c r="G44" s="519"/>
      <c r="H44" s="519"/>
      <c r="I44" s="519"/>
      <c r="J44" s="519"/>
      <c r="K44" s="519"/>
    </row>
    <row r="45" spans="1:11" ht="14.25">
      <c r="A45" s="519" t="s">
        <v>77</v>
      </c>
      <c r="B45" s="519"/>
      <c r="C45" s="75">
        <v>0</v>
      </c>
      <c r="D45" s="519"/>
      <c r="E45" s="519"/>
      <c r="F45" s="519"/>
      <c r="G45" s="519"/>
      <c r="H45" s="519"/>
      <c r="I45" s="519"/>
      <c r="J45" s="519"/>
      <c r="K45" s="51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9"/>
      <c r="I1" s="519"/>
    </row>
    <row r="2" spans="1:9" ht="22.5" customHeight="1">
      <c r="A2" s="107" t="s">
        <v>161</v>
      </c>
      <c r="B2" s="519" t="s">
        <v>79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80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181</v>
      </c>
      <c r="B4" s="519" t="s">
        <v>189</v>
      </c>
      <c r="C4" s="519"/>
      <c r="D4" s="519"/>
      <c r="E4" s="139">
        <f>業務遂行状況!AI3</f>
        <v>1</v>
      </c>
      <c r="F4" s="140" t="s">
        <v>163</v>
      </c>
      <c r="G4" s="519"/>
      <c r="H4" s="519"/>
      <c r="I4" s="519"/>
    </row>
    <row r="5" spans="1:9" ht="22.5" customHeight="1">
      <c r="A5" s="519"/>
      <c r="B5" s="519" t="s">
        <v>190</v>
      </c>
      <c r="C5" s="519"/>
      <c r="D5" s="519"/>
      <c r="E5" s="139">
        <f>業務遂行状況!AI4</f>
        <v>31</v>
      </c>
      <c r="F5" s="140" t="s">
        <v>163</v>
      </c>
      <c r="G5" s="519"/>
      <c r="H5" s="519"/>
      <c r="I5" s="519"/>
    </row>
    <row r="6" spans="1:9" ht="22.5" customHeight="1">
      <c r="A6" s="519"/>
      <c r="B6" s="519" t="s">
        <v>191</v>
      </c>
      <c r="C6" s="519"/>
      <c r="D6" s="519"/>
      <c r="E6" s="139">
        <f>業務遂行状況!AI5</f>
        <v>1</v>
      </c>
      <c r="F6" s="140" t="s">
        <v>163</v>
      </c>
      <c r="G6" s="519"/>
      <c r="H6" s="519"/>
      <c r="I6" s="519"/>
    </row>
    <row r="7" spans="1:9" ht="22.5" customHeight="1">
      <c r="A7" s="519"/>
      <c r="B7" s="519" t="s">
        <v>192</v>
      </c>
      <c r="C7" s="519"/>
      <c r="D7" s="519"/>
      <c r="E7" s="139">
        <f>業務遂行状況!AI6</f>
        <v>0</v>
      </c>
      <c r="F7" s="140" t="s">
        <v>163</v>
      </c>
      <c r="G7" s="519"/>
      <c r="H7" s="519"/>
      <c r="I7" s="519"/>
    </row>
    <row r="8" spans="1:9" ht="22.5" customHeight="1">
      <c r="A8" s="519"/>
      <c r="B8" s="519" t="s">
        <v>178</v>
      </c>
      <c r="C8" s="519"/>
      <c r="D8" s="519"/>
      <c r="E8" s="139">
        <f>業務遂行状況!AI7</f>
        <v>60</v>
      </c>
      <c r="F8" s="140" t="s">
        <v>163</v>
      </c>
      <c r="G8" s="519"/>
      <c r="H8" s="519"/>
      <c r="I8" s="519"/>
    </row>
    <row r="9" spans="1:9" ht="22.5" customHeight="1">
      <c r="A9" s="519" t="s">
        <v>179</v>
      </c>
      <c r="B9" s="519" t="s">
        <v>193</v>
      </c>
      <c r="C9" s="519"/>
      <c r="D9" s="519"/>
      <c r="E9" s="139">
        <f>業務遂行状況!AI8</f>
        <v>0</v>
      </c>
      <c r="F9" s="140" t="s">
        <v>163</v>
      </c>
      <c r="G9" s="519"/>
      <c r="H9" s="519"/>
      <c r="I9" s="519"/>
    </row>
    <row r="10" spans="1:9" ht="22.5" customHeight="1">
      <c r="A10" s="519"/>
      <c r="B10" s="519" t="s">
        <v>198</v>
      </c>
      <c r="C10" s="519"/>
      <c r="D10" s="519"/>
      <c r="E10" s="139">
        <f>業務遂行状況!AI9</f>
        <v>1</v>
      </c>
      <c r="F10" s="140" t="s">
        <v>163</v>
      </c>
      <c r="G10" s="519"/>
      <c r="H10" s="519"/>
      <c r="I10" s="519"/>
    </row>
    <row r="11" spans="1:9" ht="22.5" customHeight="1">
      <c r="A11" s="519" t="s">
        <v>211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9"/>
      <c r="E12" s="519"/>
      <c r="F12" s="519"/>
      <c r="G12" s="519"/>
      <c r="H12" s="519"/>
      <c r="I12" s="519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217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3" t="s">
        <v>194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3" t="s">
        <v>195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7" t="s">
        <v>81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8" t="s">
        <v>214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215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2"/>
      <c r="B20" s="520" t="s">
        <v>233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216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210</v>
      </c>
      <c r="B22" s="519" t="s">
        <v>209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207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208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206</v>
      </c>
      <c r="B25" s="519" t="s">
        <v>203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204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202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205</v>
      </c>
      <c r="B28" s="519" t="s">
        <v>212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213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9" t="str">
        <f>曜日!B12</f>
        <v>令和2年</v>
      </c>
      <c r="B1" s="519"/>
      <c r="C1" s="519"/>
      <c r="D1" s="519"/>
      <c r="E1" s="519" t="str">
        <f>曜日!C12</f>
        <v>5月</v>
      </c>
      <c r="F1" s="519"/>
      <c r="G1" s="519"/>
      <c r="H1" s="519"/>
      <c r="I1" s="519" t="s">
        <v>86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87</v>
      </c>
      <c r="AB1" s="519"/>
      <c r="AC1" s="519"/>
      <c r="AD1" s="519" t="s">
        <v>88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5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5"/>
      <c r="M4" s="145"/>
      <c r="N4" s="145"/>
      <c r="O4" s="519" t="s">
        <v>218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9" customFormat="1" ht="13.5" customHeight="1">
      <c r="A5" s="519" t="s">
        <v>89</v>
      </c>
      <c r="B5" s="519"/>
      <c r="C5" s="519"/>
      <c r="D5" s="519"/>
      <c r="E5" s="519"/>
      <c r="F5" s="519"/>
      <c r="G5" s="519"/>
      <c r="H5" s="519"/>
      <c r="I5" s="519" t="s">
        <v>90</v>
      </c>
      <c r="J5" s="519"/>
      <c r="K5" s="519"/>
      <c r="L5" s="519"/>
      <c r="M5" s="519" t="s">
        <v>91</v>
      </c>
      <c r="N5" s="519"/>
      <c r="O5" s="519"/>
      <c r="P5" s="519"/>
      <c r="Q5" s="519" t="s">
        <v>92</v>
      </c>
      <c r="R5" s="519"/>
      <c r="S5" s="519"/>
      <c r="T5" s="519"/>
      <c r="U5" s="519" t="s">
        <v>93</v>
      </c>
      <c r="V5" s="519"/>
      <c r="W5" s="519"/>
      <c r="X5" s="519"/>
      <c r="Y5" s="519" t="s">
        <v>85</v>
      </c>
      <c r="Z5" s="519"/>
      <c r="AA5" s="519"/>
      <c r="AB5" s="519"/>
      <c r="AC5" s="116"/>
      <c r="AD5" s="117"/>
      <c r="AE5" s="117"/>
      <c r="AF5" s="118"/>
    </row>
    <row r="6" spans="1:34" s="119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83</v>
      </c>
      <c r="J6" s="519"/>
      <c r="K6" s="519" t="s">
        <v>84</v>
      </c>
      <c r="L6" s="519"/>
      <c r="M6" s="519" t="s">
        <v>83</v>
      </c>
      <c r="N6" s="519"/>
      <c r="O6" s="519" t="s">
        <v>84</v>
      </c>
      <c r="P6" s="519"/>
      <c r="Q6" s="519" t="s">
        <v>83</v>
      </c>
      <c r="R6" s="519"/>
      <c r="S6" s="519" t="s">
        <v>84</v>
      </c>
      <c r="T6" s="519"/>
      <c r="U6" s="519" t="s">
        <v>83</v>
      </c>
      <c r="V6" s="519"/>
      <c r="W6" s="519" t="s">
        <v>84</v>
      </c>
      <c r="X6" s="519"/>
      <c r="Y6" s="519" t="s">
        <v>83</v>
      </c>
      <c r="Z6" s="519"/>
      <c r="AA6" s="519" t="s">
        <v>84</v>
      </c>
      <c r="AB6" s="519"/>
      <c r="AC6" s="120"/>
      <c r="AD6" s="121"/>
      <c r="AE6" s="121"/>
      <c r="AF6" s="122"/>
    </row>
    <row r="7" spans="1:34" s="119" customFormat="1" ht="13.5" customHeight="1">
      <c r="A7" s="519"/>
      <c r="B7" s="519"/>
      <c r="C7" s="519" t="s">
        <v>94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20"/>
      <c r="AD7" s="121"/>
      <c r="AE7" s="121"/>
      <c r="AF7" s="122"/>
    </row>
    <row r="8" spans="1:34" s="119" customFormat="1" ht="13.5" customHeight="1">
      <c r="A8" s="519"/>
      <c r="B8" s="519"/>
      <c r="C8" s="519"/>
      <c r="D8" s="519"/>
      <c r="E8" s="519"/>
      <c r="F8" s="519"/>
      <c r="G8" s="519" t="s">
        <v>95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21"/>
      <c r="AF8" s="122"/>
    </row>
    <row r="9" spans="1:34" s="119" customFormat="1" ht="13.5" customHeight="1">
      <c r="A9" s="519"/>
      <c r="B9" s="519"/>
      <c r="C9" s="519"/>
      <c r="D9" s="519"/>
      <c r="E9" s="519"/>
      <c r="F9" s="519"/>
      <c r="G9" s="519" t="s">
        <v>96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20"/>
      <c r="AD9" s="519">
        <f>SUM(Y16:AB16)</f>
        <v>0</v>
      </c>
      <c r="AE9" s="519"/>
      <c r="AF9" s="122" t="s">
        <v>0</v>
      </c>
    </row>
    <row r="10" spans="1:34" s="119" customFormat="1" ht="13.5" customHeight="1">
      <c r="A10" s="519"/>
      <c r="B10" s="519"/>
      <c r="C10" s="519" t="s">
        <v>97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20"/>
      <c r="AD10" s="121"/>
      <c r="AE10" s="121"/>
      <c r="AF10" s="122"/>
    </row>
    <row r="11" spans="1:34" s="119" customFormat="1" ht="13.5" customHeight="1">
      <c r="A11" s="519"/>
      <c r="B11" s="519"/>
      <c r="C11" s="519"/>
      <c r="D11" s="519"/>
      <c r="E11" s="519"/>
      <c r="F11" s="519"/>
      <c r="G11" s="519" t="s">
        <v>95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96</v>
      </c>
      <c r="AD11" s="519"/>
      <c r="AE11" s="121"/>
      <c r="AF11" s="122"/>
    </row>
    <row r="12" spans="1:34" s="115" customFormat="1" ht="13.5" customHeight="1">
      <c r="A12" s="519"/>
      <c r="B12" s="519"/>
      <c r="C12" s="519"/>
      <c r="D12" s="519"/>
      <c r="E12" s="519"/>
      <c r="F12" s="519"/>
      <c r="G12" s="519" t="s">
        <v>96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20"/>
      <c r="AD12" s="519">
        <f>SUM(Y18:AB18)</f>
        <v>0</v>
      </c>
      <c r="AE12" s="519"/>
      <c r="AF12" s="122" t="s">
        <v>0</v>
      </c>
    </row>
    <row r="13" spans="1:34" s="115" customFormat="1" ht="13.5" customHeight="1">
      <c r="A13" s="519"/>
      <c r="B13" s="519"/>
      <c r="C13" s="519" t="s">
        <v>98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20"/>
      <c r="AD13" s="121"/>
      <c r="AE13" s="121"/>
      <c r="AF13" s="122"/>
    </row>
    <row r="14" spans="1:34" s="115" customFormat="1" ht="13.5" customHeight="1">
      <c r="A14" s="519"/>
      <c r="B14" s="519"/>
      <c r="C14" s="519"/>
      <c r="D14" s="519"/>
      <c r="E14" s="519"/>
      <c r="F14" s="519"/>
      <c r="G14" s="519" t="s">
        <v>95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99</v>
      </c>
      <c r="AD14" s="519"/>
      <c r="AE14" s="121"/>
      <c r="AF14" s="122"/>
    </row>
    <row r="15" spans="1:34" s="115" customFormat="1" ht="13.5" customHeight="1">
      <c r="A15" s="519"/>
      <c r="B15" s="519"/>
      <c r="C15" s="519"/>
      <c r="D15" s="519"/>
      <c r="E15" s="519"/>
      <c r="F15" s="519"/>
      <c r="G15" s="519" t="s">
        <v>96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20"/>
      <c r="AD15" s="519">
        <f>Y17+AA17</f>
        <v>0</v>
      </c>
      <c r="AE15" s="519"/>
      <c r="AF15" s="122" t="s">
        <v>0</v>
      </c>
    </row>
    <row r="16" spans="1:34" s="115" customFormat="1" ht="13.5" customHeight="1">
      <c r="A16" s="519"/>
      <c r="B16" s="519"/>
      <c r="C16" s="519" t="s">
        <v>85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20"/>
      <c r="AD16" s="121"/>
      <c r="AE16" s="121"/>
      <c r="AF16" s="122"/>
    </row>
    <row r="17" spans="1:35" s="115" customFormat="1" ht="13.5" customHeight="1">
      <c r="A17" s="519"/>
      <c r="B17" s="519"/>
      <c r="C17" s="519"/>
      <c r="D17" s="519"/>
      <c r="E17" s="519"/>
      <c r="F17" s="519"/>
      <c r="G17" s="519" t="s">
        <v>95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20"/>
      <c r="AD17" s="121"/>
      <c r="AE17" s="121"/>
      <c r="AF17" s="122"/>
    </row>
    <row r="18" spans="1:35" s="115" customFormat="1" ht="13.5" customHeight="1">
      <c r="A18" s="519"/>
      <c r="B18" s="519"/>
      <c r="C18" s="519"/>
      <c r="D18" s="519"/>
      <c r="E18" s="519"/>
      <c r="F18" s="519"/>
      <c r="G18" s="519" t="s">
        <v>96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3"/>
      <c r="AD18" s="124"/>
      <c r="AE18" s="124"/>
      <c r="AF18" s="125"/>
    </row>
    <row r="19" spans="1:35" ht="13.5" customHeight="1">
      <c r="A19" s="519"/>
      <c r="B19" s="519"/>
      <c r="C19" s="519" t="s">
        <v>167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6" customFormat="1" ht="13.5" customHeight="1">
      <c r="A20" s="519"/>
      <c r="B20" s="519"/>
      <c r="C20" s="519" t="s">
        <v>100</v>
      </c>
      <c r="D20" s="519"/>
      <c r="E20" s="519"/>
      <c r="F20" s="519"/>
      <c r="G20" s="519"/>
      <c r="H20" s="519" t="s">
        <v>101</v>
      </c>
      <c r="I20" s="519"/>
      <c r="J20" s="519"/>
      <c r="K20" s="519" t="s">
        <v>102</v>
      </c>
      <c r="L20" s="519"/>
      <c r="M20" s="519"/>
      <c r="N20" s="519" t="s">
        <v>103</v>
      </c>
      <c r="O20" s="519"/>
      <c r="P20" s="519" t="s">
        <v>104</v>
      </c>
      <c r="Q20" s="519"/>
      <c r="R20" s="519" t="s">
        <v>100</v>
      </c>
      <c r="S20" s="519"/>
      <c r="T20" s="519"/>
      <c r="U20" s="519"/>
      <c r="V20" s="519"/>
      <c r="W20" s="519" t="s">
        <v>101</v>
      </c>
      <c r="X20" s="519"/>
      <c r="Y20" s="519"/>
      <c r="Z20" s="519" t="s">
        <v>102</v>
      </c>
      <c r="AA20" s="519"/>
      <c r="AB20" s="519"/>
      <c r="AC20" s="519" t="s">
        <v>103</v>
      </c>
      <c r="AD20" s="519"/>
      <c r="AE20" s="519" t="s">
        <v>104</v>
      </c>
      <c r="AF20" s="519"/>
    </row>
    <row r="21" spans="1:35" s="126" customFormat="1" ht="13.5" customHeight="1">
      <c r="A21" s="519"/>
      <c r="B21" s="519"/>
      <c r="C21" s="127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6" customFormat="1" ht="13.5" customHeight="1">
      <c r="A22" s="519"/>
      <c r="B22" s="519"/>
      <c r="C22" s="127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6" customFormat="1" ht="13.5" customHeight="1">
      <c r="A23" s="519"/>
      <c r="B23" s="519"/>
      <c r="C23" s="127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6" customFormat="1" ht="13.5" customHeight="1">
      <c r="A24" s="519"/>
      <c r="B24" s="519"/>
      <c r="C24" s="127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6" customFormat="1" ht="13.5" customHeight="1">
      <c r="A25" s="519"/>
      <c r="B25" s="519"/>
      <c r="C25" s="127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6" customFormat="1" ht="13.5" customHeight="1">
      <c r="A26" s="519"/>
      <c r="B26" s="519"/>
      <c r="C26" s="127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6" customFormat="1" ht="13.5" customHeight="1">
      <c r="A27" s="519"/>
      <c r="B27" s="519"/>
      <c r="C27" s="127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6" customFormat="1" ht="13.5" customHeight="1">
      <c r="A28" s="519"/>
      <c r="B28" s="519"/>
      <c r="C28" s="127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166</v>
      </c>
      <c r="AI28" s="519"/>
    </row>
    <row r="29" spans="1:35" s="126" customFormat="1" ht="13.5" customHeight="1">
      <c r="A29" s="519"/>
      <c r="B29" s="519"/>
      <c r="C29" s="127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44</v>
      </c>
      <c r="AI29" s="519"/>
    </row>
    <row r="30" spans="1:35" s="126" customFormat="1" ht="13.5" customHeight="1">
      <c r="A30" s="519"/>
      <c r="B30" s="519"/>
      <c r="C30" s="127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9">
        <f>COUNTA(D21:G30)</f>
        <v>0</v>
      </c>
      <c r="AI30" s="128" t="s">
        <v>163</v>
      </c>
    </row>
    <row r="31" spans="1:35" s="126" customFormat="1" ht="13.5" customHeight="1">
      <c r="A31" s="519"/>
      <c r="B31" s="519"/>
      <c r="C31" s="519" t="s">
        <v>105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6" customFormat="1" ht="13.5" customHeight="1">
      <c r="A32" s="519"/>
      <c r="B32" s="519"/>
      <c r="C32" s="519" t="s">
        <v>100</v>
      </c>
      <c r="D32" s="519"/>
      <c r="E32" s="519"/>
      <c r="F32" s="519"/>
      <c r="G32" s="519"/>
      <c r="H32" s="519" t="s">
        <v>101</v>
      </c>
      <c r="I32" s="519"/>
      <c r="J32" s="519"/>
      <c r="K32" s="519" t="s">
        <v>102</v>
      </c>
      <c r="L32" s="519"/>
      <c r="M32" s="519"/>
      <c r="N32" s="519" t="s">
        <v>106</v>
      </c>
      <c r="O32" s="519"/>
      <c r="P32" s="519"/>
      <c r="Q32" s="519"/>
      <c r="R32" s="519"/>
      <c r="S32" s="519"/>
      <c r="T32" s="519" t="s">
        <v>107</v>
      </c>
      <c r="U32" s="519"/>
      <c r="V32" s="519"/>
      <c r="W32" s="519"/>
      <c r="X32" s="519"/>
      <c r="Y32" s="519"/>
      <c r="Z32" s="519" t="s">
        <v>108</v>
      </c>
      <c r="AA32" s="519"/>
      <c r="AB32" s="519"/>
      <c r="AC32" s="519"/>
      <c r="AD32" s="519"/>
      <c r="AE32" s="519"/>
      <c r="AF32" s="519"/>
    </row>
    <row r="33" spans="1:32" s="126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109</v>
      </c>
      <c r="O33" s="519"/>
      <c r="P33" s="519" t="s">
        <v>103</v>
      </c>
      <c r="Q33" s="519"/>
      <c r="R33" s="519" t="s">
        <v>104</v>
      </c>
      <c r="S33" s="519"/>
      <c r="T33" s="519" t="s">
        <v>109</v>
      </c>
      <c r="U33" s="519"/>
      <c r="V33" s="519" t="s">
        <v>103</v>
      </c>
      <c r="W33" s="519"/>
      <c r="X33" s="519" t="s">
        <v>104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6" customFormat="1" ht="13.5" customHeight="1">
      <c r="A34" s="519"/>
      <c r="B34" s="519"/>
      <c r="C34" s="127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6" customFormat="1" ht="13.5" customHeight="1">
      <c r="A35" s="519"/>
      <c r="B35" s="519"/>
      <c r="C35" s="127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6" customFormat="1" ht="13.5" customHeight="1">
      <c r="A36" s="519"/>
      <c r="B36" s="519"/>
      <c r="C36" s="127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6" customFormat="1" ht="13.5" customHeight="1">
      <c r="A37" s="519"/>
      <c r="B37" s="519"/>
      <c r="C37" s="127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6" customFormat="1" ht="13.5" customHeight="1">
      <c r="A38" s="519"/>
      <c r="B38" s="519"/>
      <c r="C38" s="127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6" customFormat="1" ht="13.5" customHeight="1">
      <c r="A39" s="519"/>
      <c r="B39" s="519"/>
      <c r="C39" s="127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6" customFormat="1" ht="13.5" customHeight="1">
      <c r="A40" s="519"/>
      <c r="B40" s="519"/>
      <c r="C40" s="127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6" customFormat="1" ht="13.5" customHeight="1">
      <c r="A41" s="519"/>
      <c r="B41" s="519"/>
      <c r="C41" s="127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6" customFormat="1" ht="13.5" customHeight="1">
      <c r="A42" s="519"/>
      <c r="B42" s="519"/>
      <c r="C42" s="127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6" customFormat="1" ht="13.5" customHeight="1">
      <c r="A43" s="519"/>
      <c r="B43" s="519"/>
      <c r="C43" s="127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6" customFormat="1" ht="13.5" customHeight="1">
      <c r="A44" s="519"/>
      <c r="B44" s="519"/>
      <c r="C44" s="127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6" customFormat="1" ht="13.5" customHeight="1">
      <c r="A45" s="519"/>
      <c r="B45" s="519"/>
      <c r="C45" s="127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6" customFormat="1" ht="13.5" customHeight="1">
      <c r="A46" s="519"/>
      <c r="B46" s="519"/>
      <c r="C46" s="127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6" customFormat="1" ht="13.5" customHeight="1">
      <c r="A47" s="519"/>
      <c r="B47" s="519"/>
      <c r="C47" s="127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6" customFormat="1" ht="13.5" customHeight="1">
      <c r="A48" s="519"/>
      <c r="B48" s="519"/>
      <c r="C48" s="127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6" customFormat="1" ht="13.5" customHeight="1">
      <c r="A49" s="519"/>
      <c r="B49" s="519"/>
      <c r="C49" s="127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6" customFormat="1" ht="13.5" customHeight="1">
      <c r="A50" s="519"/>
      <c r="B50" s="519"/>
      <c r="C50" s="127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6" customFormat="1" ht="13.5" customHeight="1">
      <c r="A51" s="519"/>
      <c r="B51" s="519"/>
      <c r="C51" s="127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6" customFormat="1" ht="13.5" customHeight="1">
      <c r="A52" s="519"/>
      <c r="B52" s="519"/>
      <c r="C52" s="127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6" customFormat="1" ht="13.5" customHeight="1">
      <c r="A53" s="519"/>
      <c r="B53" s="519"/>
      <c r="C53" s="127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6" customFormat="1" ht="13.5" customHeight="1">
      <c r="A54" s="519"/>
      <c r="B54" s="519"/>
      <c r="C54" s="127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168</v>
      </c>
      <c r="AI54" s="519"/>
    </row>
    <row r="55" spans="1:35" s="126" customFormat="1" ht="13.5" customHeight="1">
      <c r="A55" s="519"/>
      <c r="B55" s="519"/>
      <c r="C55" s="127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170</v>
      </c>
      <c r="AI55" s="519"/>
    </row>
    <row r="56" spans="1:35" s="126" customFormat="1" ht="13.5" customHeight="1">
      <c r="A56" s="519"/>
      <c r="B56" s="519"/>
      <c r="C56" s="127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9">
        <f>COUNTA(N34:O58)</f>
        <v>0</v>
      </c>
      <c r="AI56" s="128" t="s">
        <v>163</v>
      </c>
    </row>
    <row r="57" spans="1:35" s="126" customFormat="1" ht="13.5" customHeight="1">
      <c r="A57" s="519"/>
      <c r="B57" s="519"/>
      <c r="C57" s="127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169</v>
      </c>
      <c r="AI57" s="519"/>
    </row>
    <row r="58" spans="1:35" s="126" customFormat="1" ht="13.5" customHeight="1">
      <c r="A58" s="519"/>
      <c r="B58" s="519"/>
      <c r="C58" s="127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9">
        <f>COUNTA(T34:U58)</f>
        <v>0</v>
      </c>
      <c r="AI58" s="128" t="s">
        <v>163</v>
      </c>
    </row>
    <row r="59" spans="1:35" s="126" customFormat="1" ht="13.5" customHeight="1">
      <c r="A59" s="519"/>
      <c r="B59" s="519"/>
      <c r="C59" s="519" t="s">
        <v>110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6" customFormat="1" ht="13.5" customHeight="1">
      <c r="A60" s="519"/>
      <c r="B60" s="519"/>
      <c r="C60" s="519" t="s">
        <v>111</v>
      </c>
      <c r="D60" s="519"/>
      <c r="E60" s="519"/>
      <c r="F60" s="519"/>
      <c r="G60" s="519"/>
      <c r="H60" s="519" t="s">
        <v>112</v>
      </c>
      <c r="I60" s="519"/>
      <c r="J60" s="519"/>
      <c r="K60" s="519" t="s">
        <v>113</v>
      </c>
      <c r="L60" s="519"/>
      <c r="M60" s="519"/>
      <c r="N60" s="519" t="s">
        <v>109</v>
      </c>
      <c r="O60" s="519"/>
      <c r="P60" s="519" t="s">
        <v>103</v>
      </c>
      <c r="Q60" s="519"/>
      <c r="R60" s="519" t="s">
        <v>104</v>
      </c>
      <c r="S60" s="519"/>
      <c r="T60" s="519" t="s">
        <v>108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6" customFormat="1" ht="13.5" customHeight="1">
      <c r="A61" s="519"/>
      <c r="B61" s="519"/>
      <c r="C61" s="127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6" customFormat="1" ht="13.5" customHeight="1">
      <c r="A62" s="519"/>
      <c r="B62" s="519"/>
      <c r="C62" s="127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6" customFormat="1" ht="13.5" customHeight="1">
      <c r="A63" s="519"/>
      <c r="B63" s="519"/>
      <c r="C63" s="127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171</v>
      </c>
      <c r="AI63" s="519"/>
    </row>
    <row r="64" spans="1:35" s="126" customFormat="1" ht="13.5" customHeight="1">
      <c r="A64" s="519"/>
      <c r="B64" s="519"/>
      <c r="C64" s="127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44</v>
      </c>
      <c r="AI64" s="519"/>
    </row>
    <row r="65" spans="1:35" s="126" customFormat="1" ht="13.5" customHeight="1">
      <c r="A65" s="519"/>
      <c r="B65" s="519"/>
      <c r="C65" s="127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9">
        <f>COUNTA(D61:G65)</f>
        <v>0</v>
      </c>
      <c r="AI65" s="128" t="s">
        <v>163</v>
      </c>
    </row>
    <row r="66" spans="1:35" s="126" customFormat="1" ht="13.5" customHeight="1">
      <c r="A66" s="519"/>
      <c r="B66" s="519"/>
      <c r="C66" s="519" t="s">
        <v>114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6" customFormat="1" ht="13.5" customHeight="1">
      <c r="A67" s="519"/>
      <c r="B67" s="519"/>
      <c r="C67" s="519" t="s">
        <v>100</v>
      </c>
      <c r="D67" s="519"/>
      <c r="E67" s="519"/>
      <c r="F67" s="519"/>
      <c r="G67" s="519"/>
      <c r="H67" s="519" t="s">
        <v>101</v>
      </c>
      <c r="I67" s="519"/>
      <c r="J67" s="519"/>
      <c r="K67" s="519" t="s">
        <v>102</v>
      </c>
      <c r="L67" s="519"/>
      <c r="M67" s="519"/>
      <c r="N67" s="519" t="s">
        <v>115</v>
      </c>
      <c r="O67" s="519"/>
      <c r="P67" s="519" t="s">
        <v>104</v>
      </c>
      <c r="Q67" s="519"/>
      <c r="R67" s="519" t="s">
        <v>116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6" customFormat="1" ht="13.5" customHeight="1">
      <c r="A68" s="519"/>
      <c r="B68" s="519"/>
      <c r="C68" s="127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6" customFormat="1" ht="13.5" customHeight="1">
      <c r="A69" s="519"/>
      <c r="B69" s="519"/>
      <c r="C69" s="127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6" customFormat="1" ht="13.5" customHeight="1">
      <c r="A70" s="519"/>
      <c r="B70" s="519"/>
      <c r="C70" s="127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6" customFormat="1" ht="13.5" customHeight="1">
      <c r="A71" s="519"/>
      <c r="B71" s="519"/>
      <c r="C71" s="127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6" customFormat="1" ht="13.5" customHeight="1">
      <c r="A72" s="519"/>
      <c r="B72" s="519"/>
      <c r="C72" s="127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6" customFormat="1" ht="13.5" customHeight="1">
      <c r="A73" s="519"/>
      <c r="B73" s="519"/>
      <c r="C73" s="127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6" customFormat="1" ht="13.5" customHeight="1">
      <c r="A74" s="519"/>
      <c r="B74" s="519"/>
      <c r="C74" s="127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6" customFormat="1" ht="13.5" customHeight="1">
      <c r="A75" s="519"/>
      <c r="B75" s="519"/>
      <c r="C75" s="127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6" customFormat="1" ht="13.5" customHeight="1">
      <c r="A76" s="519"/>
      <c r="B76" s="519"/>
      <c r="C76" s="127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6" customFormat="1" ht="13.5" customHeight="1">
      <c r="A77" s="519"/>
      <c r="B77" s="519"/>
      <c r="C77" s="127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6" customFormat="1" ht="13.5" customHeight="1">
      <c r="A78" s="519"/>
      <c r="B78" s="519"/>
      <c r="C78" s="127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6" customFormat="1" ht="13.5" customHeight="1">
      <c r="A79" s="519"/>
      <c r="B79" s="519"/>
      <c r="C79" s="127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6" customFormat="1" ht="13.5" customHeight="1">
      <c r="A80" s="519"/>
      <c r="B80" s="519"/>
      <c r="C80" s="127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6" customFormat="1" ht="13.5" customHeight="1">
      <c r="A81" s="519"/>
      <c r="B81" s="519"/>
      <c r="C81" s="127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6" customFormat="1" ht="13.5" customHeight="1">
      <c r="A82" s="519"/>
      <c r="B82" s="519"/>
      <c r="C82" s="127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6" customFormat="1" ht="13.5" customHeight="1">
      <c r="A83" s="519"/>
      <c r="B83" s="519"/>
      <c r="C83" s="127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6" customFormat="1" ht="13.5" customHeight="1">
      <c r="A84" s="519"/>
      <c r="B84" s="519"/>
      <c r="C84" s="127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6" customFormat="1" ht="13.5" customHeight="1">
      <c r="A85" s="519"/>
      <c r="B85" s="519"/>
      <c r="C85" s="127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172</v>
      </c>
      <c r="AI85" s="519"/>
    </row>
    <row r="86" spans="1:35" s="126" customFormat="1" ht="13.5" customHeight="1">
      <c r="A86" s="519"/>
      <c r="B86" s="519"/>
      <c r="C86" s="127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44</v>
      </c>
      <c r="AI86" s="519"/>
    </row>
    <row r="87" spans="1:35" s="126" customFormat="1" ht="13.5" customHeight="1">
      <c r="A87" s="519"/>
      <c r="B87" s="519"/>
      <c r="C87" s="127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9">
        <f>COUNTA(D68:G87)</f>
        <v>0</v>
      </c>
      <c r="AI87" s="128" t="s">
        <v>163</v>
      </c>
    </row>
    <row r="88" spans="1:35" s="126" customFormat="1" ht="13.5" customHeight="1">
      <c r="A88" s="519"/>
      <c r="B88" s="519"/>
      <c r="C88" s="519" t="s">
        <v>117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6" customFormat="1" ht="13.5" customHeight="1">
      <c r="A89" s="519"/>
      <c r="B89" s="519"/>
      <c r="C89" s="519" t="s">
        <v>100</v>
      </c>
      <c r="D89" s="519"/>
      <c r="E89" s="519"/>
      <c r="F89" s="519"/>
      <c r="G89" s="519"/>
      <c r="H89" s="519" t="s">
        <v>101</v>
      </c>
      <c r="I89" s="519"/>
      <c r="J89" s="519"/>
      <c r="K89" s="519" t="s">
        <v>102</v>
      </c>
      <c r="L89" s="519"/>
      <c r="M89" s="519"/>
      <c r="N89" s="519" t="s">
        <v>109</v>
      </c>
      <c r="O89" s="519"/>
      <c r="P89" s="519" t="s">
        <v>104</v>
      </c>
      <c r="Q89" s="519"/>
      <c r="R89" s="519" t="s">
        <v>100</v>
      </c>
      <c r="S89" s="519"/>
      <c r="T89" s="519"/>
      <c r="U89" s="519"/>
      <c r="V89" s="519"/>
      <c r="W89" s="519" t="s">
        <v>101</v>
      </c>
      <c r="X89" s="519"/>
      <c r="Y89" s="519"/>
      <c r="Z89" s="519" t="s">
        <v>102</v>
      </c>
      <c r="AA89" s="519"/>
      <c r="AB89" s="519"/>
      <c r="AC89" s="519" t="s">
        <v>118</v>
      </c>
      <c r="AD89" s="519"/>
      <c r="AE89" s="519" t="s">
        <v>104</v>
      </c>
      <c r="AF89" s="519"/>
    </row>
    <row r="90" spans="1:35" s="126" customFormat="1" ht="13.5" customHeight="1">
      <c r="A90" s="519"/>
      <c r="B90" s="519"/>
      <c r="C90" s="127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6" customFormat="1" ht="13.5" customHeight="1">
      <c r="A91" s="519"/>
      <c r="B91" s="519"/>
      <c r="C91" s="127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6" customFormat="1" ht="13.5" customHeight="1">
      <c r="A92" s="519"/>
      <c r="B92" s="519"/>
      <c r="C92" s="127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173</v>
      </c>
      <c r="AI92" s="519"/>
    </row>
    <row r="93" spans="1:35" s="126" customFormat="1" ht="13.5" customHeight="1">
      <c r="A93" s="519"/>
      <c r="B93" s="519"/>
      <c r="C93" s="127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44</v>
      </c>
      <c r="AI93" s="519"/>
    </row>
    <row r="94" spans="1:35" s="126" customFormat="1" ht="13.5" customHeight="1">
      <c r="A94" s="519"/>
      <c r="B94" s="519"/>
      <c r="C94" s="127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9">
        <f>COUNTA(D90:G94)</f>
        <v>0</v>
      </c>
      <c r="AI94" s="128" t="s">
        <v>163</v>
      </c>
    </row>
    <row r="95" spans="1:35" s="126" customFormat="1" ht="13.5" customHeight="1">
      <c r="A95" s="519"/>
      <c r="B95" s="519"/>
      <c r="C95" s="519" t="s">
        <v>119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6" customFormat="1" ht="13.5" customHeight="1">
      <c r="A96" s="519"/>
      <c r="B96" s="519"/>
      <c r="C96" s="519" t="s">
        <v>100</v>
      </c>
      <c r="D96" s="519"/>
      <c r="E96" s="519"/>
      <c r="F96" s="519"/>
      <c r="G96" s="519"/>
      <c r="H96" s="519" t="s">
        <v>101</v>
      </c>
      <c r="I96" s="519"/>
      <c r="J96" s="519"/>
      <c r="K96" s="519" t="s">
        <v>102</v>
      </c>
      <c r="L96" s="519"/>
      <c r="M96" s="519"/>
      <c r="N96" s="519" t="s">
        <v>103</v>
      </c>
      <c r="O96" s="519"/>
      <c r="P96" s="519" t="s">
        <v>104</v>
      </c>
      <c r="Q96" s="519"/>
      <c r="R96" s="519" t="s">
        <v>100</v>
      </c>
      <c r="S96" s="519"/>
      <c r="T96" s="519"/>
      <c r="U96" s="519"/>
      <c r="V96" s="519"/>
      <c r="W96" s="519" t="s">
        <v>101</v>
      </c>
      <c r="X96" s="519"/>
      <c r="Y96" s="519"/>
      <c r="Z96" s="519" t="s">
        <v>102</v>
      </c>
      <c r="AA96" s="519"/>
      <c r="AB96" s="519"/>
      <c r="AC96" s="519" t="s">
        <v>103</v>
      </c>
      <c r="AD96" s="519"/>
      <c r="AE96" s="519" t="s">
        <v>104</v>
      </c>
      <c r="AF96" s="519"/>
    </row>
    <row r="97" spans="1:35" s="126" customFormat="1" ht="13.5" customHeight="1">
      <c r="A97" s="519"/>
      <c r="B97" s="519"/>
      <c r="C97" s="127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6" customFormat="1" ht="13.5" customHeight="1">
      <c r="A98" s="519"/>
      <c r="B98" s="519"/>
      <c r="C98" s="127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6" customFormat="1" ht="13.5" customHeight="1">
      <c r="A99" s="519"/>
      <c r="B99" s="519"/>
      <c r="C99" s="127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174</v>
      </c>
      <c r="AI99" s="519"/>
    </row>
    <row r="100" spans="1:35" s="126" customFormat="1" ht="13.5" customHeight="1">
      <c r="A100" s="519"/>
      <c r="B100" s="519"/>
      <c r="C100" s="127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44</v>
      </c>
      <c r="AI100" s="519"/>
    </row>
    <row r="101" spans="1:35" s="126" customFormat="1" ht="13.5" customHeight="1">
      <c r="A101" s="519"/>
      <c r="B101" s="519"/>
      <c r="C101" s="127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9">
        <f>COUNTA(D97:G101)</f>
        <v>0</v>
      </c>
      <c r="AI101" s="128" t="s">
        <v>163</v>
      </c>
    </row>
    <row r="102" spans="1:35" s="126" customFormat="1" ht="13.5" customHeight="1">
      <c r="A102" s="519"/>
      <c r="B102" s="519"/>
      <c r="C102" s="519" t="s">
        <v>120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6" customFormat="1" ht="13.5" customHeight="1">
      <c r="A103" s="519"/>
      <c r="B103" s="519"/>
      <c r="C103" s="519" t="s">
        <v>100</v>
      </c>
      <c r="D103" s="519"/>
      <c r="E103" s="519"/>
      <c r="F103" s="519"/>
      <c r="G103" s="519"/>
      <c r="H103" s="519" t="s">
        <v>101</v>
      </c>
      <c r="I103" s="519"/>
      <c r="J103" s="519"/>
      <c r="K103" s="519" t="s">
        <v>102</v>
      </c>
      <c r="L103" s="519"/>
      <c r="M103" s="519"/>
      <c r="N103" s="519" t="s">
        <v>103</v>
      </c>
      <c r="O103" s="519"/>
      <c r="P103" s="519" t="s">
        <v>104</v>
      </c>
      <c r="Q103" s="519"/>
      <c r="R103" s="519" t="s">
        <v>100</v>
      </c>
      <c r="S103" s="519"/>
      <c r="T103" s="519"/>
      <c r="U103" s="519"/>
      <c r="V103" s="519"/>
      <c r="W103" s="519" t="s">
        <v>101</v>
      </c>
      <c r="X103" s="519"/>
      <c r="Y103" s="519"/>
      <c r="Z103" s="519" t="s">
        <v>102</v>
      </c>
      <c r="AA103" s="519"/>
      <c r="AB103" s="519"/>
      <c r="AC103" s="519" t="s">
        <v>103</v>
      </c>
      <c r="AD103" s="519"/>
      <c r="AE103" s="519" t="s">
        <v>104</v>
      </c>
      <c r="AF103" s="519"/>
    </row>
    <row r="104" spans="1:35" s="126" customFormat="1" ht="13.5" customHeight="1">
      <c r="A104" s="519"/>
      <c r="B104" s="519"/>
      <c r="C104" s="127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6" customFormat="1" ht="13.5" customHeight="1">
      <c r="A105" s="519"/>
      <c r="B105" s="519"/>
      <c r="C105" s="127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6" customFormat="1" ht="13.5" customHeight="1">
      <c r="A106" s="519"/>
      <c r="B106" s="519"/>
      <c r="C106" s="127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175</v>
      </c>
      <c r="AI106" s="519"/>
    </row>
    <row r="107" spans="1:35" s="126" customFormat="1" ht="13.5" customHeight="1">
      <c r="A107" s="519"/>
      <c r="B107" s="519"/>
      <c r="C107" s="127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44</v>
      </c>
      <c r="AI107" s="519"/>
    </row>
    <row r="108" spans="1:35" s="126" customFormat="1" ht="13.5" customHeight="1">
      <c r="A108" s="519"/>
      <c r="B108" s="519"/>
      <c r="C108" s="127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9">
        <f>COUNTA(D104:G108)</f>
        <v>0</v>
      </c>
      <c r="AI108" s="128" t="s">
        <v>163</v>
      </c>
    </row>
    <row r="109" spans="1:35" s="126" customFormat="1" ht="13.5" customHeight="1">
      <c r="A109" s="519"/>
      <c r="B109" s="519"/>
      <c r="C109" s="519" t="s">
        <v>121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6" customFormat="1" ht="13.5" customHeight="1">
      <c r="A110" s="519"/>
      <c r="B110" s="519"/>
      <c r="C110" s="519" t="s">
        <v>100</v>
      </c>
      <c r="D110" s="519"/>
      <c r="E110" s="519"/>
      <c r="F110" s="519"/>
      <c r="G110" s="519"/>
      <c r="H110" s="519" t="s">
        <v>101</v>
      </c>
      <c r="I110" s="519"/>
      <c r="J110" s="519"/>
      <c r="K110" s="519" t="s">
        <v>102</v>
      </c>
      <c r="L110" s="519"/>
      <c r="M110" s="519"/>
      <c r="N110" s="519" t="s">
        <v>122</v>
      </c>
      <c r="O110" s="519"/>
      <c r="P110" s="519"/>
      <c r="Q110" s="519"/>
      <c r="R110" s="519" t="s">
        <v>123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6" customFormat="1" ht="13.5" customHeight="1">
      <c r="A111" s="519"/>
      <c r="B111" s="519"/>
      <c r="C111" s="127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6" customFormat="1" ht="13.5" customHeight="1">
      <c r="A112" s="519"/>
      <c r="B112" s="519"/>
      <c r="C112" s="127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6" customFormat="1" ht="13.5" customHeight="1">
      <c r="A113" s="519"/>
      <c r="B113" s="519"/>
      <c r="C113" s="127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6" customFormat="1" ht="13.5" customHeight="1">
      <c r="A114" s="519"/>
      <c r="B114" s="519"/>
      <c r="C114" s="127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6" customFormat="1" ht="13.5" customHeight="1">
      <c r="A115" s="519"/>
      <c r="B115" s="519"/>
      <c r="C115" s="127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6" customFormat="1" ht="13.5" customHeight="1">
      <c r="A116" s="519"/>
      <c r="B116" s="519"/>
      <c r="C116" s="127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6" customFormat="1" ht="13.5" customHeight="1">
      <c r="A117" s="519"/>
      <c r="B117" s="519"/>
      <c r="C117" s="127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6" customFormat="1" ht="13.5" customHeight="1">
      <c r="A118" s="519"/>
      <c r="B118" s="519"/>
      <c r="C118" s="127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176</v>
      </c>
      <c r="AI118" s="519"/>
    </row>
    <row r="119" spans="1:35" s="126" customFormat="1" ht="13.5" customHeight="1">
      <c r="A119" s="519"/>
      <c r="B119" s="519"/>
      <c r="C119" s="127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44</v>
      </c>
      <c r="AI119" s="519"/>
    </row>
    <row r="120" spans="1:35" s="126" customFormat="1" ht="13.5" customHeight="1">
      <c r="A120" s="519"/>
      <c r="B120" s="519"/>
      <c r="C120" s="127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57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9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9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9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9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9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9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9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9" t="s">
        <v>196</v>
      </c>
      <c r="C10" s="51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9" t="s">
        <v>197</v>
      </c>
      <c r="C11" s="51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9" t="s">
        <v>180</v>
      </c>
      <c r="C12" s="51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9" t="s">
        <v>194</v>
      </c>
      <c r="C13" s="51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9" t="s">
        <v>195</v>
      </c>
      <c r="C14" s="51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219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2020-05-20T09:27:47Z</dcterms:modified>
</cp:coreProperties>
</file>