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765" windowHeight="1153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0" i="4" l="1"/>
  <c r="AH108" i="4"/>
  <c r="AH101" i="4"/>
  <c r="AH94" i="4"/>
  <c r="AH87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7" i="3"/>
  <c r="E6" i="3"/>
  <c r="E5" i="3"/>
  <c r="E4" i="3"/>
  <c r="C41" i="2"/>
  <c r="K18" i="2"/>
  <c r="J18" i="2"/>
  <c r="I18" i="2"/>
  <c r="H18" i="2"/>
  <c r="G18" i="2"/>
  <c r="F18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K19" i="2" s="1"/>
  <c r="J11" i="2"/>
  <c r="J19" i="2" s="1"/>
  <c r="I11" i="2"/>
  <c r="I19" i="2" s="1"/>
  <c r="H11" i="2"/>
  <c r="H19" i="2" s="1"/>
  <c r="G11" i="2"/>
  <c r="G19" i="2" s="1"/>
  <c r="F11" i="2"/>
  <c r="F19" i="2" s="1"/>
  <c r="E11" i="2"/>
  <c r="E19" i="2" s="1"/>
  <c r="D11" i="2"/>
  <c r="D19" i="2" s="1"/>
  <c r="C11" i="2"/>
  <c r="C19" i="2" s="1"/>
  <c r="F7" i="2"/>
  <c r="E7" i="2"/>
  <c r="D7" i="2"/>
  <c r="C1" i="2"/>
  <c r="A1" i="2"/>
</calcChain>
</file>

<file path=xl/sharedStrings.xml><?xml version="1.0" encoding="utf-8"?>
<sst xmlns="http://schemas.openxmlformats.org/spreadsheetml/2006/main" count="391" uniqueCount="196">
  <si>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</si>
  <si>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</si>
  <si>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</si>
  <si>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</si>
  <si>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　翔子</t>
    <rPh sb="0" eb="2">
      <t>ニシダテ</t>
    </rPh>
    <rPh sb="3" eb="5">
      <t>ショウコ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</si>
  <si>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</si>
  <si>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</si>
  <si>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</si>
  <si>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</si>
  <si>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</si>
  <si>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</si>
  <si>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</si>
  <si>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</si>
  <si>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</si>
  <si>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</si>
  <si>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</si>
  <si>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</si>
  <si>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</si>
  <si>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</si>
  <si>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</si>
  <si>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</si>
  <si>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</si>
  <si>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</si>
  <si>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</si>
  <si>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</si>
  <si>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</si>
  <si>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</si>
  <si>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</si>
  <si>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</si>
  <si>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</si>
  <si>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</si>
  <si>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</si>
  <si>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</si>
  <si>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</si>
  <si>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法人研修（4/28）</t>
    <rPh sb="0" eb="2">
      <t>ホウジン</t>
    </rPh>
    <rPh sb="2" eb="4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</si>
  <si>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</si>
  <si>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</si>
  <si>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</si>
  <si>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</si>
  <si>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</si>
  <si>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</si>
  <si>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</si>
  <si>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</si>
  <si>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</si>
  <si>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</si>
  <si>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</si>
  <si>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</si>
  <si>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</si>
  <si>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</si>
  <si>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</si>
  <si>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</si>
  <si>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</si>
  <si>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</si>
  <si>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</si>
  <si>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</si>
  <si>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</si>
  <si>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</si>
  <si>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</si>
  <si>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</si>
  <si>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</si>
  <si>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</si>
  <si>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</si>
  <si>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</si>
  <si>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</si>
  <si>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</si>
  <si>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</si>
  <si>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</si>
  <si>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</si>
  <si>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</si>
  <si>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</si>
  <si>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</si>
  <si>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</si>
  <si>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</si>
  <si>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</si>
  <si>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</si>
  <si>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</si>
  <si>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</si>
  <si>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</si>
  <si>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</si>
  <si>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</si>
  <si>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</si>
  <si>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</si>
  <si>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</si>
  <si>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</si>
  <si>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</si>
  <si>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</si>
  <si>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</si>
  <si>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</si>
  <si>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</si>
  <si>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</si>
  <si>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</si>
  <si>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</si>
  <si>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</si>
  <si>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</si>
  <si>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</si>
  <si>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</si>
  <si>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</si>
  <si>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</si>
  <si>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</si>
  <si>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</si>
  <si>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</si>
  <si>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</si>
  <si>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</si>
  <si>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</si>
  <si>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</si>
  <si>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河原木　泰志　様</t>
    <rPh sb="0" eb="3">
      <t>カワラギ</t>
    </rPh>
    <rPh sb="4" eb="5">
      <t>タイ</t>
    </rPh>
    <rPh sb="5" eb="6">
      <t>シ</t>
    </rPh>
    <rPh sb="7" eb="8">
      <t>サマ</t>
    </rPh>
    <phoneticPr fontId="4"/>
  </si>
  <si>
    <t>西舘</t>
    <rPh sb="0" eb="2">
      <t>ニシダテ</t>
    </rPh>
    <phoneticPr fontId="4"/>
  </si>
  <si>
    <t>安ヶ平</t>
    <rPh sb="0" eb="3">
      <t>ヤスガヒラ</t>
    </rPh>
    <phoneticPr fontId="4"/>
  </si>
  <si>
    <t>袴田　将志　様</t>
    <rPh sb="0" eb="2">
      <t>ハカマダ</t>
    </rPh>
    <rPh sb="3" eb="5">
      <t>マサシ</t>
    </rPh>
    <rPh sb="6" eb="7">
      <t>サマ</t>
    </rPh>
    <phoneticPr fontId="4"/>
  </si>
  <si>
    <t>田名部</t>
    <rPh sb="0" eb="3">
      <t>タナブ</t>
    </rPh>
    <phoneticPr fontId="4"/>
  </si>
  <si>
    <t>本堂　秀夫　様</t>
    <rPh sb="0" eb="2">
      <t>ホンドウ</t>
    </rPh>
    <rPh sb="3" eb="5">
      <t>ヒデオ</t>
    </rPh>
    <rPh sb="6" eb="7">
      <t>サマ</t>
    </rPh>
    <phoneticPr fontId="4"/>
  </si>
  <si>
    <t>大川</t>
    <rPh sb="0" eb="2">
      <t>オオカワ</t>
    </rPh>
    <phoneticPr fontId="4"/>
  </si>
  <si>
    <t>馬渡</t>
    <rPh sb="0" eb="2">
      <t>マワタリ</t>
    </rPh>
    <phoneticPr fontId="4"/>
  </si>
  <si>
    <t>木村　格治　様</t>
    <rPh sb="0" eb="2">
      <t>キムラ</t>
    </rPh>
    <rPh sb="3" eb="4">
      <t>カク</t>
    </rPh>
    <rPh sb="4" eb="5">
      <t>ハル</t>
    </rPh>
    <rPh sb="6" eb="7">
      <t>サマ</t>
    </rPh>
    <phoneticPr fontId="4"/>
  </si>
  <si>
    <t>深澤</t>
    <rPh sb="0" eb="2">
      <t>フカザワ</t>
    </rPh>
    <phoneticPr fontId="4"/>
  </si>
  <si>
    <t>浅水　幸吉　様</t>
    <rPh sb="0" eb="2">
      <t>アサミズ</t>
    </rPh>
    <rPh sb="3" eb="5">
      <t>コウキチ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</si>
  <si>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</si>
  <si>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</si>
  <si>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</si>
  <si>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</si>
  <si>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</si>
  <si>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</si>
  <si>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</si>
  <si>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川村　みせ　様</t>
    <rPh sb="0" eb="2">
      <t>カワムラ</t>
    </rPh>
    <rPh sb="6" eb="7">
      <t>サマ</t>
    </rPh>
    <phoneticPr fontId="4"/>
  </si>
  <si>
    <t>金/深澤</t>
    <rPh sb="0" eb="1">
      <t>キン</t>
    </rPh>
    <rPh sb="2" eb="4">
      <t>フカザワ</t>
    </rPh>
    <phoneticPr fontId="4"/>
  </si>
  <si>
    <t>福嶋　芳子　様</t>
    <rPh sb="0" eb="2">
      <t>フクシマ</t>
    </rPh>
    <rPh sb="3" eb="5">
      <t>ヨシコ</t>
    </rPh>
    <rPh sb="6" eb="7">
      <t>サマ</t>
    </rPh>
    <phoneticPr fontId="4"/>
  </si>
  <si>
    <t>成田　輝彦　様</t>
    <rPh sb="0" eb="2">
      <t>ナリタ</t>
    </rPh>
    <rPh sb="3" eb="5">
      <t>テルヒコ</t>
    </rPh>
    <rPh sb="6" eb="7">
      <t>サマ</t>
    </rPh>
    <phoneticPr fontId="4"/>
  </si>
  <si>
    <t>田代　春枝　様</t>
    <rPh sb="0" eb="2">
      <t>タシロ</t>
    </rPh>
    <rPh sb="3" eb="5">
      <t>ハルエ</t>
    </rPh>
    <rPh sb="6" eb="7">
      <t>サマ</t>
    </rPh>
    <phoneticPr fontId="4"/>
  </si>
  <si>
    <t>金/田名部</t>
    <rPh sb="0" eb="1">
      <t>キン</t>
    </rPh>
    <rPh sb="2" eb="5">
      <t>タナブ</t>
    </rPh>
    <phoneticPr fontId="4"/>
  </si>
  <si>
    <t>小向　静江　様</t>
    <rPh sb="0" eb="2">
      <t>コムカイ</t>
    </rPh>
    <rPh sb="3" eb="5">
      <t>シズエ</t>
    </rPh>
    <rPh sb="6" eb="7">
      <t>サマ</t>
    </rPh>
    <phoneticPr fontId="4"/>
  </si>
  <si>
    <t>小屋敷</t>
    <rPh sb="0" eb="3">
      <t>コヤシキ</t>
    </rPh>
    <phoneticPr fontId="4"/>
  </si>
  <si>
    <t>佐々木　日出夫　様</t>
    <rPh sb="0" eb="3">
      <t>ササキ</t>
    </rPh>
    <rPh sb="4" eb="7">
      <t>ヒデオ</t>
    </rPh>
    <rPh sb="8" eb="9">
      <t>サマ</t>
    </rPh>
    <phoneticPr fontId="4"/>
  </si>
  <si>
    <t>澤田　光江　様</t>
    <rPh sb="0" eb="2">
      <t>サワダ</t>
    </rPh>
    <rPh sb="3" eb="5">
      <t>ミツエ</t>
    </rPh>
    <rPh sb="6" eb="7">
      <t>サマ</t>
    </rPh>
    <phoneticPr fontId="4"/>
  </si>
  <si>
    <t>熊野　一巳　様</t>
    <rPh sb="0" eb="2">
      <t>クマノ</t>
    </rPh>
    <rPh sb="3" eb="4">
      <t>イチ</t>
    </rPh>
    <rPh sb="4" eb="5">
      <t>ミ</t>
    </rPh>
    <rPh sb="6" eb="7">
      <t>サマ</t>
    </rPh>
    <phoneticPr fontId="4"/>
  </si>
  <si>
    <t>笹川　清　様</t>
    <rPh sb="0" eb="2">
      <t>ササカワ</t>
    </rPh>
    <rPh sb="3" eb="4">
      <t>キヨシ</t>
    </rPh>
    <rPh sb="5" eb="6">
      <t>サマ</t>
    </rPh>
    <phoneticPr fontId="4"/>
  </si>
  <si>
    <t>佐々木　スミ　様</t>
    <rPh sb="0" eb="3">
      <t>ササキ</t>
    </rPh>
    <rPh sb="7" eb="8">
      <t>サマ</t>
    </rPh>
    <phoneticPr fontId="4"/>
  </si>
  <si>
    <t>金</t>
    <rPh sb="0" eb="1">
      <t>キン</t>
    </rPh>
    <phoneticPr fontId="4"/>
  </si>
  <si>
    <t>馬渡　隆　様</t>
    <rPh sb="0" eb="2">
      <t>マワタリ</t>
    </rPh>
    <rPh sb="3" eb="4">
      <t>ユタカ</t>
    </rPh>
    <rPh sb="5" eb="6">
      <t>サマ</t>
    </rPh>
    <phoneticPr fontId="4"/>
  </si>
  <si>
    <t>林　重雄　様</t>
    <rPh sb="0" eb="1">
      <t>ハヤシ</t>
    </rPh>
    <rPh sb="2" eb="4">
      <t>シゲオ</t>
    </rPh>
    <rPh sb="5" eb="6">
      <t>サマ</t>
    </rPh>
    <phoneticPr fontId="4"/>
  </si>
  <si>
    <t>松川　照夫　様</t>
    <rPh sb="0" eb="2">
      <t>マツカワ</t>
    </rPh>
    <rPh sb="3" eb="5">
      <t>テルオ</t>
    </rPh>
    <rPh sb="6" eb="7">
      <t>サマ</t>
    </rPh>
    <phoneticPr fontId="4"/>
  </si>
  <si>
    <t>佐々木　由一　様</t>
    <rPh sb="0" eb="3">
      <t>ササキ</t>
    </rPh>
    <rPh sb="4" eb="5">
      <t>ユ</t>
    </rPh>
    <rPh sb="5" eb="6">
      <t>イチ</t>
    </rPh>
    <rPh sb="7" eb="8">
      <t>サマ</t>
    </rPh>
    <phoneticPr fontId="4"/>
  </si>
  <si>
    <t>田中　こよ　様</t>
    <rPh sb="0" eb="2">
      <t>タナカ</t>
    </rPh>
    <rPh sb="6" eb="7">
      <t>サマ</t>
    </rPh>
    <phoneticPr fontId="4"/>
  </si>
  <si>
    <t>工藤　禮子　様</t>
    <rPh sb="0" eb="2">
      <t>クドウ</t>
    </rPh>
    <rPh sb="3" eb="5">
      <t>レイコ</t>
    </rPh>
    <rPh sb="6" eb="7">
      <t>サマ</t>
    </rPh>
    <phoneticPr fontId="4"/>
  </si>
  <si>
    <t>上田　恭子　様</t>
    <rPh sb="0" eb="2">
      <t>ウエダ</t>
    </rPh>
    <rPh sb="3" eb="5">
      <t>キョウコ</t>
    </rPh>
    <rPh sb="6" eb="7">
      <t>サマ</t>
    </rPh>
    <phoneticPr fontId="4"/>
  </si>
  <si>
    <t>館合　寛　様</t>
    <rPh sb="0" eb="1">
      <t>タテ</t>
    </rPh>
    <rPh sb="1" eb="2">
      <t>アイ</t>
    </rPh>
    <rPh sb="3" eb="4">
      <t>ヒロシ</t>
    </rPh>
    <rPh sb="5" eb="6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</si>
  <si>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</si>
  <si>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</si>
  <si>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</si>
  <si>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</si>
  <si>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</si>
  <si>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</si>
  <si>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</si>
  <si>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</si>
  <si>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</si>
  <si>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</si>
  <si>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</si>
  <si>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林　田鶴子　様</t>
    <rPh sb="0" eb="1">
      <t>ハヤシ</t>
    </rPh>
    <rPh sb="2" eb="5">
      <t>タヅコ</t>
    </rPh>
    <rPh sb="6" eb="7">
      <t>サマ</t>
    </rPh>
    <phoneticPr fontId="4"/>
  </si>
  <si>
    <t>GH「あおぞら」</t>
    <phoneticPr fontId="4"/>
  </si>
  <si>
    <t>宮崎　榮子　様</t>
    <rPh sb="0" eb="2">
      <t>ミヤザキ</t>
    </rPh>
    <rPh sb="3" eb="5">
      <t>エイコ</t>
    </rPh>
    <rPh sb="6" eb="7">
      <t>サマ</t>
    </rPh>
    <phoneticPr fontId="4"/>
  </si>
  <si>
    <t>GH「ぬくもり」</t>
    <phoneticPr fontId="4"/>
  </si>
  <si>
    <t>類家　健　様</t>
    <rPh sb="0" eb="2">
      <t>ルイケ</t>
    </rPh>
    <rPh sb="3" eb="4">
      <t>ツヨシ</t>
    </rPh>
    <rPh sb="5" eb="6">
      <t>サマ</t>
    </rPh>
    <phoneticPr fontId="4"/>
  </si>
  <si>
    <t>有料「マリーゴールド」</t>
    <rPh sb="0" eb="2">
      <t>ユウリョウ</t>
    </rPh>
    <phoneticPr fontId="4"/>
  </si>
  <si>
    <t>市澤　武志　様</t>
    <rPh sb="0" eb="2">
      <t>イチサワ</t>
    </rPh>
    <rPh sb="3" eb="5">
      <t>タケシ</t>
    </rPh>
    <rPh sb="6" eb="7">
      <t>サマ</t>
    </rPh>
    <phoneticPr fontId="4"/>
  </si>
  <si>
    <t>死去</t>
    <rPh sb="0" eb="2">
      <t>シキョ</t>
    </rPh>
    <phoneticPr fontId="4"/>
  </si>
  <si>
    <t>見付　龍矢　様</t>
    <rPh sb="0" eb="2">
      <t>ミツ</t>
    </rPh>
    <rPh sb="3" eb="4">
      <t>リュウ</t>
    </rPh>
    <rPh sb="4" eb="5">
      <t>ヤ</t>
    </rPh>
    <rPh sb="6" eb="7">
      <t>サマ</t>
    </rPh>
    <phoneticPr fontId="4"/>
  </si>
  <si>
    <t>自宅</t>
    <rPh sb="0" eb="2">
      <t>ジタク</t>
    </rPh>
    <phoneticPr fontId="4"/>
  </si>
  <si>
    <t>澁谷　幸子　様</t>
    <rPh sb="0" eb="2">
      <t>シブタニ</t>
    </rPh>
    <rPh sb="3" eb="5">
      <t>サチコ</t>
    </rPh>
    <rPh sb="6" eb="7">
      <t>サマ</t>
    </rPh>
    <phoneticPr fontId="4"/>
  </si>
  <si>
    <t>GH「南寿の里」</t>
    <rPh sb="3" eb="5">
      <t>ナンジュ</t>
    </rPh>
    <rPh sb="6" eb="7">
      <t>サト</t>
    </rPh>
    <phoneticPr fontId="4"/>
  </si>
  <si>
    <t>久喜　つき　様</t>
    <rPh sb="0" eb="2">
      <t>クキ</t>
    </rPh>
    <rPh sb="6" eb="7">
      <t>サマ</t>
    </rPh>
    <phoneticPr fontId="4"/>
  </si>
  <si>
    <t>有料　「盛岡　医心館」</t>
    <rPh sb="0" eb="2">
      <t>ユウリョウ</t>
    </rPh>
    <rPh sb="4" eb="6">
      <t>モリオカ</t>
    </rPh>
    <rPh sb="7" eb="8">
      <t>イ</t>
    </rPh>
    <rPh sb="8" eb="9">
      <t>シン</t>
    </rPh>
    <rPh sb="9" eb="10">
      <t>カン</t>
    </rPh>
    <phoneticPr fontId="4"/>
  </si>
  <si>
    <t>安是　和子　様</t>
    <rPh sb="0" eb="1">
      <t>ヤス</t>
    </rPh>
    <rPh sb="1" eb="2">
      <t>コレ</t>
    </rPh>
    <rPh sb="3" eb="5">
      <t>カズコ</t>
    </rPh>
    <rPh sb="6" eb="7">
      <t>サマ</t>
    </rPh>
    <phoneticPr fontId="4"/>
  </si>
  <si>
    <t>玉田　たけ子　様</t>
    <rPh sb="0" eb="2">
      <t>タマダ</t>
    </rPh>
    <rPh sb="5" eb="6">
      <t>コ</t>
    </rPh>
    <rPh sb="7" eb="8">
      <t>サマ</t>
    </rPh>
    <phoneticPr fontId="4"/>
  </si>
  <si>
    <t>菅井　浩子　様</t>
    <rPh sb="0" eb="2">
      <t>スガイ</t>
    </rPh>
    <rPh sb="3" eb="5">
      <t>ヒロコ</t>
    </rPh>
    <rPh sb="6" eb="7">
      <t>サマ</t>
    </rPh>
    <phoneticPr fontId="4"/>
  </si>
  <si>
    <t>老健「南山苑」</t>
    <rPh sb="0" eb="2">
      <t>ロウケン</t>
    </rPh>
    <rPh sb="3" eb="5">
      <t>ナンザン</t>
    </rPh>
    <rPh sb="5" eb="6">
      <t>エン</t>
    </rPh>
    <phoneticPr fontId="4"/>
  </si>
  <si>
    <t>三浦　みよ子　様</t>
    <rPh sb="0" eb="2">
      <t>ミウラ</t>
    </rPh>
    <rPh sb="5" eb="6">
      <t>コ</t>
    </rPh>
    <rPh sb="7" eb="8">
      <t>サマ</t>
    </rPh>
    <phoneticPr fontId="4"/>
  </si>
  <si>
    <t>村山　公基　様</t>
    <rPh sb="0" eb="2">
      <t>ムラヤマ</t>
    </rPh>
    <rPh sb="3" eb="4">
      <t>コウ</t>
    </rPh>
    <rPh sb="4" eb="5">
      <t>キ</t>
    </rPh>
    <rPh sb="6" eb="7">
      <t>サマ</t>
    </rPh>
    <phoneticPr fontId="4"/>
  </si>
  <si>
    <t>信田　あかり　様</t>
    <rPh sb="0" eb="2">
      <t>ノブタ</t>
    </rPh>
    <rPh sb="7" eb="8">
      <t>サマ</t>
    </rPh>
    <phoneticPr fontId="4"/>
  </si>
  <si>
    <t>齊藤　志郎　様</t>
    <rPh sb="0" eb="2">
      <t>サイトウ</t>
    </rPh>
    <rPh sb="3" eb="5">
      <t>シロウ</t>
    </rPh>
    <rPh sb="6" eb="7">
      <t>サマ</t>
    </rPh>
    <phoneticPr fontId="4"/>
  </si>
  <si>
    <t>有料「南風苑」</t>
    <rPh sb="0" eb="2">
      <t>ユウリョウ</t>
    </rPh>
    <rPh sb="3" eb="5">
      <t>ナンプウ</t>
    </rPh>
    <rPh sb="5" eb="6">
      <t>エン</t>
    </rPh>
    <phoneticPr fontId="4"/>
  </si>
  <si>
    <t>医療保護入院退院届</t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</si>
  <si>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</si>
  <si>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</si>
  <si>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</si>
  <si>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</si>
  <si>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藤井　崇史　様</t>
    <rPh sb="0" eb="2">
      <t>フジイ</t>
    </rPh>
    <rPh sb="3" eb="4">
      <t>タカ</t>
    </rPh>
    <rPh sb="4" eb="5">
      <t>シ</t>
    </rPh>
    <rPh sb="6" eb="7">
      <t>サマ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</si>
  <si>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</si>
  <si>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</si>
  <si>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</si>
  <si>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</si>
  <si>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</si>
  <si>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</si>
  <si>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佐々木　康子　様</t>
    <rPh sb="0" eb="3">
      <t>ササキ</t>
    </rPh>
    <rPh sb="4" eb="6">
      <t>ヤスコ</t>
    </rPh>
    <rPh sb="7" eb="8">
      <t>サマ</t>
    </rPh>
    <phoneticPr fontId="4"/>
  </si>
  <si>
    <t>西</t>
    <rPh sb="0" eb="1">
      <t>ニシ</t>
    </rPh>
    <phoneticPr fontId="4"/>
  </si>
  <si>
    <t>船田　泰子　様</t>
    <rPh sb="0" eb="2">
      <t>フナダ</t>
    </rPh>
    <rPh sb="3" eb="5">
      <t>タイコ</t>
    </rPh>
    <rPh sb="6" eb="7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</si>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</sst>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0" borderId="22" xfId="2" applyFont="1" applyBorder="1" applyAlignment="1" applyProtection="1">
      <alignment horizontal="center" vertical="center"/>
    </xf>
    <xf numFmtId="0" fontId="6" fillId="0" borderId="23" xfId="2" applyFont="1" applyBorder="1" applyAlignment="1" applyProtection="1">
      <alignment horizontal="center" vertical="center"/>
    </xf>
    <xf numFmtId="0" fontId="5" fillId="2" borderId="24" xfId="2" applyFont="1" applyFill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3" fillId="0" borderId="26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7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6" xfId="2" applyFont="1" applyFill="1" applyBorder="1" applyAlignment="1" applyProtection="1">
      <alignment vertical="center"/>
      <protection locked="0"/>
    </xf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6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3" borderId="30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31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2" xfId="3" applyFont="1" applyBorder="1" applyAlignment="1" applyProtection="1">
      <alignment horizontal="center" vertical="center"/>
      <protection locked="0"/>
    </xf>
    <xf numFmtId="0" fontId="6" fillId="0" borderId="28" xfId="3" applyFont="1" applyFill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vertical="center"/>
      <protection locked="0"/>
    </xf>
    <xf numFmtId="0" fontId="6" fillId="0" borderId="32" xfId="1" applyFont="1" applyFill="1" applyBorder="1" applyAlignment="1" applyProtection="1">
      <alignment horizontal="center" vertical="center" wrapText="1"/>
      <protection locked="0"/>
    </xf>
    <xf numFmtId="0" fontId="6" fillId="0" borderId="28" xfId="3" applyFont="1" applyBorder="1" applyAlignment="1" applyProtection="1">
      <alignment vertical="center"/>
      <protection locked="0"/>
    </xf>
    <xf numFmtId="0" fontId="6" fillId="0" borderId="32" xfId="3" applyFont="1" applyFill="1" applyBorder="1" applyAlignment="1" applyProtection="1">
      <alignment horizontal="center" vertical="center"/>
      <protection locked="0"/>
    </xf>
    <xf numFmtId="0" fontId="6" fillId="0" borderId="32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26" xfId="4" applyFont="1" applyFill="1" applyBorder="1" applyAlignment="1" applyProtection="1">
      <alignment horizontal="center"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8" xfId="1" applyFill="1" applyBorder="1" applyAlignment="1" applyProtection="1">
      <protection locked="0"/>
    </xf>
    <xf numFmtId="56" fontId="1" fillId="0" borderId="0" xfId="1" applyNumberFormat="1"/>
    <xf numFmtId="0" fontId="1" fillId="0" borderId="28" xfId="4" applyFont="1" applyBorder="1" applyProtection="1"/>
    <xf numFmtId="0" fontId="0" fillId="0" borderId="33" xfId="4" applyFont="1" applyBorder="1" applyProtection="1">
      <protection locked="0"/>
    </xf>
    <xf numFmtId="0" fontId="1" fillId="4" borderId="0" xfId="1" applyFill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0/&#30149;&#38498;SW&#26085;&#35468;2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令和2年</v>
          </cell>
          <cell r="C12" t="str">
            <v>4月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1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C34" sqref="C34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令和2年</v>
      </c>
      <c r="B1" s="1"/>
      <c r="C1" s="2" t="str">
        <f>[1]曜日!C12</f>
        <v>4月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11</v>
      </c>
      <c r="D5" s="16">
        <v>3</v>
      </c>
      <c r="E5" s="17">
        <v>0</v>
      </c>
      <c r="F5" s="16">
        <v>0</v>
      </c>
      <c r="G5" s="1"/>
      <c r="H5" s="1"/>
      <c r="I5" s="1"/>
      <c r="J5" s="1"/>
      <c r="K5" s="1"/>
    </row>
    <row r="6" spans="1:11" ht="14.25" x14ac:dyDescent="0.15">
      <c r="A6" s="1"/>
      <c r="B6" s="1"/>
      <c r="C6" s="18" t="s">
        <v>12</v>
      </c>
      <c r="D6" s="19">
        <v>0</v>
      </c>
      <c r="E6" s="20">
        <v>0</v>
      </c>
      <c r="F6" s="16">
        <v>0</v>
      </c>
      <c r="G6" s="1"/>
      <c r="H6" s="1"/>
      <c r="I6" s="1"/>
      <c r="J6" s="1"/>
      <c r="K6" s="1"/>
    </row>
    <row r="7" spans="1:11" ht="17.25" x14ac:dyDescent="0.15">
      <c r="A7" s="1" t="s">
        <v>13</v>
      </c>
      <c r="B7" s="1"/>
      <c r="C7" s="21" t="s">
        <v>14</v>
      </c>
      <c r="D7" s="22">
        <f>SUM(D5:D6)</f>
        <v>3</v>
      </c>
      <c r="E7" s="22">
        <f>SUM(E5:E6)</f>
        <v>0</v>
      </c>
      <c r="F7" s="23">
        <f>SUM(F5:F6)</f>
        <v>0</v>
      </c>
      <c r="G7" s="1"/>
      <c r="H7" s="1"/>
      <c r="I7" s="1"/>
      <c r="J7" s="1"/>
      <c r="K7" s="1"/>
    </row>
    <row r="8" spans="1:11" ht="17.25" x14ac:dyDescent="0.15">
      <c r="A8" s="6"/>
      <c r="B8" s="7"/>
      <c r="C8" s="8"/>
      <c r="D8" s="7"/>
      <c r="E8" s="8"/>
      <c r="F8" s="8"/>
      <c r="G8" s="8"/>
      <c r="H8" s="8"/>
      <c r="I8" s="8"/>
      <c r="J8" s="8"/>
      <c r="K8" s="8"/>
    </row>
    <row r="9" spans="1:11" ht="17.25" x14ac:dyDescent="0.15">
      <c r="A9" s="24" t="s">
        <v>15</v>
      </c>
      <c r="B9" s="24"/>
      <c r="C9" s="1" t="s">
        <v>16</v>
      </c>
      <c r="D9" s="1"/>
      <c r="E9" s="8"/>
      <c r="F9" s="8"/>
      <c r="G9" s="25"/>
      <c r="H9" s="8"/>
      <c r="I9" s="8"/>
      <c r="J9" s="8"/>
      <c r="K9" s="8"/>
    </row>
    <row r="10" spans="1:11" ht="14.25" x14ac:dyDescent="0.15">
      <c r="A10" s="1"/>
      <c r="B10" s="1"/>
      <c r="C10" s="26" t="s">
        <v>17</v>
      </c>
      <c r="D10" s="26" t="s">
        <v>18</v>
      </c>
      <c r="E10" s="26" t="s">
        <v>19</v>
      </c>
      <c r="F10" s="26" t="s">
        <v>20</v>
      </c>
      <c r="G10" s="26" t="s">
        <v>21</v>
      </c>
      <c r="H10" s="26" t="s">
        <v>22</v>
      </c>
      <c r="I10" s="26" t="s">
        <v>23</v>
      </c>
      <c r="J10" s="26" t="s">
        <v>24</v>
      </c>
      <c r="K10" s="26" t="s">
        <v>25</v>
      </c>
    </row>
    <row r="11" spans="1:11" ht="14.25" x14ac:dyDescent="0.15">
      <c r="A11" s="1" t="s">
        <v>4</v>
      </c>
      <c r="B11" s="1"/>
      <c r="C11" s="27">
        <f>[1]労務状況!D37</f>
        <v>0</v>
      </c>
      <c r="D11" s="27">
        <f>[1]労務状況!E37</f>
        <v>0</v>
      </c>
      <c r="E11" s="27">
        <f>[1]労務状況!F37</f>
        <v>0</v>
      </c>
      <c r="F11" s="27">
        <f>[1]労務状況!G37</f>
        <v>1</v>
      </c>
      <c r="G11" s="27">
        <f>[1]労務状況!H37</f>
        <v>0</v>
      </c>
      <c r="H11" s="27">
        <f>[1]労務状況!I37</f>
        <v>0</v>
      </c>
      <c r="I11" s="27">
        <f>[1]労務状況!J37</f>
        <v>0</v>
      </c>
      <c r="J11" s="27">
        <f>[1]労務状況!K37</f>
        <v>0</v>
      </c>
      <c r="K11" s="28">
        <f>[1]労務状況!L37</f>
        <v>0</v>
      </c>
    </row>
    <row r="12" spans="1:11" ht="14.25" x14ac:dyDescent="0.15">
      <c r="A12" s="1" t="s">
        <v>26</v>
      </c>
      <c r="B12" s="1"/>
      <c r="C12" s="29">
        <f>[1]労務状況!D38</f>
        <v>0</v>
      </c>
      <c r="D12" s="29">
        <f>[1]労務状況!E38</f>
        <v>0</v>
      </c>
      <c r="E12" s="29">
        <f>[1]労務状況!F38</f>
        <v>0</v>
      </c>
      <c r="F12" s="29">
        <f>[1]労務状況!G38</f>
        <v>0</v>
      </c>
      <c r="G12" s="29">
        <f>[1]労務状況!H38</f>
        <v>0</v>
      </c>
      <c r="H12" s="29">
        <f>[1]労務状況!I38</f>
        <v>0</v>
      </c>
      <c r="I12" s="29">
        <f>[1]労務状況!J38</f>
        <v>0</v>
      </c>
      <c r="J12" s="29">
        <f>[1]労務状況!K38</f>
        <v>0</v>
      </c>
      <c r="K12" s="30">
        <f>[1]労務状況!L38</f>
        <v>0</v>
      </c>
    </row>
    <row r="13" spans="1:11" ht="14.25" x14ac:dyDescent="0.15">
      <c r="A13" s="1" t="s">
        <v>27</v>
      </c>
      <c r="B13" s="1"/>
      <c r="C13" s="29">
        <f>[1]労務状況!D39</f>
        <v>0</v>
      </c>
      <c r="D13" s="29">
        <f>[1]労務状況!E39</f>
        <v>0</v>
      </c>
      <c r="E13" s="29">
        <f>[1]労務状況!F39</f>
        <v>0</v>
      </c>
      <c r="F13" s="29">
        <f>[1]労務状況!G39</f>
        <v>1</v>
      </c>
      <c r="G13" s="29">
        <f>[1]労務状況!H39</f>
        <v>0</v>
      </c>
      <c r="H13" s="29">
        <f>[1]労務状況!I39</f>
        <v>0</v>
      </c>
      <c r="I13" s="29">
        <f>[1]労務状況!J39</f>
        <v>0</v>
      </c>
      <c r="J13" s="29">
        <f>[1]労務状況!K39</f>
        <v>0</v>
      </c>
      <c r="K13" s="30">
        <f>[1]労務状況!L39</f>
        <v>0</v>
      </c>
    </row>
    <row r="14" spans="1:11" ht="14.25" x14ac:dyDescent="0.15">
      <c r="A14" s="1"/>
      <c r="B14" s="1"/>
      <c r="C14" s="29">
        <f>[1]労務状況!D40</f>
        <v>0</v>
      </c>
      <c r="D14" s="29">
        <f>[1]労務状況!E40</f>
        <v>0</v>
      </c>
      <c r="E14" s="29">
        <f>[1]労務状況!F40</f>
        <v>0</v>
      </c>
      <c r="F14" s="29">
        <f>[1]労務状況!G40</f>
        <v>0</v>
      </c>
      <c r="G14" s="29">
        <f>[1]労務状況!H40</f>
        <v>0</v>
      </c>
      <c r="H14" s="29">
        <f>[1]労務状況!I40</f>
        <v>0</v>
      </c>
      <c r="I14" s="29">
        <f>[1]労務状況!J40</f>
        <v>0</v>
      </c>
      <c r="J14" s="29">
        <f>[1]労務状況!K40</f>
        <v>0</v>
      </c>
      <c r="K14" s="30">
        <f>[1]労務状況!L40</f>
        <v>0</v>
      </c>
    </row>
    <row r="15" spans="1:11" ht="14.25" x14ac:dyDescent="0.15">
      <c r="A15" s="1"/>
      <c r="B15" s="1"/>
      <c r="C15" s="29">
        <f>[1]労務状況!D41</f>
        <v>0</v>
      </c>
      <c r="D15" s="29">
        <f>[1]労務状況!E41</f>
        <v>0</v>
      </c>
      <c r="E15" s="29">
        <f>[1]労務状況!F41</f>
        <v>0</v>
      </c>
      <c r="F15" s="29">
        <f>[1]労務状況!G41</f>
        <v>0</v>
      </c>
      <c r="G15" s="29">
        <f>[1]労務状況!H41</f>
        <v>0</v>
      </c>
      <c r="H15" s="29">
        <f>[1]労務状況!I41</f>
        <v>0</v>
      </c>
      <c r="I15" s="29">
        <f>[1]労務状況!J41</f>
        <v>0</v>
      </c>
      <c r="J15" s="29">
        <f>[1]労務状況!K41</f>
        <v>0</v>
      </c>
      <c r="K15" s="30">
        <f>[1]労務状況!L41</f>
        <v>0</v>
      </c>
    </row>
    <row r="16" spans="1:11" ht="14.25" x14ac:dyDescent="0.15">
      <c r="A16" s="31"/>
      <c r="B16" s="32"/>
      <c r="C16" s="29">
        <f>[1]労務状況!D42</f>
        <v>0</v>
      </c>
      <c r="D16" s="29">
        <f>[1]労務状況!E42</f>
        <v>0</v>
      </c>
      <c r="E16" s="29">
        <f>[1]労務状況!F42</f>
        <v>0</v>
      </c>
      <c r="F16" s="29">
        <f>[1]労務状況!G42</f>
        <v>0</v>
      </c>
      <c r="G16" s="29">
        <f>[1]労務状況!H42</f>
        <v>0</v>
      </c>
      <c r="H16" s="29">
        <f>[1]労務状況!I42</f>
        <v>0</v>
      </c>
      <c r="I16" s="29">
        <f>[1]労務状況!J42</f>
        <v>0</v>
      </c>
      <c r="J16" s="29">
        <f>[1]労務状況!K42</f>
        <v>0</v>
      </c>
      <c r="K16" s="30">
        <f>[1]労務状況!L42</f>
        <v>0</v>
      </c>
    </row>
    <row r="17" spans="1:11" ht="14.25" x14ac:dyDescent="0.15">
      <c r="A17" s="31"/>
      <c r="B17" s="32"/>
      <c r="C17" s="29">
        <f>[1]労務状況!D43</f>
        <v>0</v>
      </c>
      <c r="D17" s="29">
        <f>[1]労務状況!E43</f>
        <v>0</v>
      </c>
      <c r="E17" s="29">
        <f>[1]労務状況!F43</f>
        <v>0</v>
      </c>
      <c r="F17" s="29">
        <f>[1]労務状況!G43</f>
        <v>0</v>
      </c>
      <c r="G17" s="29">
        <f>[1]労務状況!H43</f>
        <v>0</v>
      </c>
      <c r="H17" s="29">
        <f>[1]労務状況!I43</f>
        <v>0</v>
      </c>
      <c r="I17" s="29">
        <f>[1]労務状況!J43</f>
        <v>0</v>
      </c>
      <c r="J17" s="29">
        <f>[1]労務状況!K43</f>
        <v>0</v>
      </c>
      <c r="K17" s="30">
        <f>[1]労務状況!L43</f>
        <v>0</v>
      </c>
    </row>
    <row r="18" spans="1:11" ht="14.25" x14ac:dyDescent="0.15">
      <c r="A18" s="33"/>
      <c r="B18" s="34"/>
      <c r="C18" s="35">
        <f>[1]労務状況!D44</f>
        <v>0</v>
      </c>
      <c r="D18" s="35">
        <f>[1]労務状況!E44</f>
        <v>0</v>
      </c>
      <c r="E18" s="35">
        <f>[1]労務状況!F44</f>
        <v>0</v>
      </c>
      <c r="F18" s="35">
        <f>[1]労務状況!G44</f>
        <v>0</v>
      </c>
      <c r="G18" s="35">
        <f>[1]労務状況!H44</f>
        <v>0</v>
      </c>
      <c r="H18" s="35">
        <f>[1]労務状況!I44</f>
        <v>0</v>
      </c>
      <c r="I18" s="35">
        <f>[1]労務状況!J44</f>
        <v>0</v>
      </c>
      <c r="J18" s="35">
        <f>[1]労務状況!K44</f>
        <v>0</v>
      </c>
      <c r="K18" s="36">
        <f>[1]労務状況!L44</f>
        <v>0</v>
      </c>
    </row>
    <row r="19" spans="1:11" ht="17.25" x14ac:dyDescent="0.15">
      <c r="A19" s="1" t="s">
        <v>13</v>
      </c>
      <c r="B19" s="1"/>
      <c r="C19" s="37">
        <f>C11+C12+C13+C15+C14</f>
        <v>0</v>
      </c>
      <c r="D19" s="37">
        <f t="shared" ref="D19:K19" si="0">D11+D12+D13+D15+D14</f>
        <v>0</v>
      </c>
      <c r="E19" s="37">
        <f t="shared" si="0"/>
        <v>0</v>
      </c>
      <c r="F19" s="37">
        <f t="shared" si="0"/>
        <v>2</v>
      </c>
      <c r="G19" s="37">
        <f t="shared" si="0"/>
        <v>0</v>
      </c>
      <c r="H19" s="37">
        <f t="shared" si="0"/>
        <v>0</v>
      </c>
      <c r="I19" s="37">
        <f t="shared" si="0"/>
        <v>0</v>
      </c>
      <c r="J19" s="37">
        <f t="shared" si="0"/>
        <v>0</v>
      </c>
      <c r="K19" s="38">
        <f t="shared" si="0"/>
        <v>0</v>
      </c>
    </row>
    <row r="20" spans="1:11" ht="17.25" x14ac:dyDescent="0.15">
      <c r="A20" s="39"/>
      <c r="B20" s="39"/>
      <c r="C20" s="39"/>
      <c r="D20" s="39"/>
      <c r="E20" s="39"/>
      <c r="F20" s="39"/>
      <c r="G20" s="39"/>
      <c r="H20" s="8"/>
      <c r="I20" s="8"/>
      <c r="J20" s="8"/>
      <c r="K20" s="8"/>
    </row>
    <row r="21" spans="1:11" ht="17.25" x14ac:dyDescent="0.15">
      <c r="A21" s="40" t="s">
        <v>28</v>
      </c>
      <c r="B21" s="11"/>
      <c r="C21" s="11"/>
      <c r="D21" s="11"/>
      <c r="E21" s="11"/>
      <c r="F21" s="11"/>
      <c r="G21" s="11"/>
      <c r="H21" s="41"/>
      <c r="I21" s="41"/>
      <c r="J21" s="41"/>
      <c r="K21" s="41"/>
    </row>
    <row r="22" spans="1:11" x14ac:dyDescent="0.15">
      <c r="A22" s="1" t="s">
        <v>29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30</v>
      </c>
      <c r="B23" s="1"/>
      <c r="C23" s="42" t="s">
        <v>31</v>
      </c>
      <c r="D23" s="1" t="s">
        <v>32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4</v>
      </c>
      <c r="B24" s="1"/>
      <c r="C24" s="43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26</v>
      </c>
      <c r="B25" s="1"/>
      <c r="C25" s="43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27</v>
      </c>
      <c r="B26" s="1"/>
      <c r="C26" s="43">
        <v>0</v>
      </c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1"/>
      <c r="B27" s="1"/>
      <c r="C27" s="43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1"/>
      <c r="B28" s="1"/>
      <c r="C28" s="43"/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1" t="s">
        <v>33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30</v>
      </c>
      <c r="B30" s="1"/>
      <c r="C30" s="42" t="s">
        <v>31</v>
      </c>
      <c r="D30" s="1" t="s">
        <v>32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4</v>
      </c>
      <c r="B31" s="1"/>
      <c r="C31" s="44">
        <v>1</v>
      </c>
      <c r="D31" s="1" t="s">
        <v>34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26</v>
      </c>
      <c r="B32" s="1"/>
      <c r="C32" s="44">
        <v>1</v>
      </c>
      <c r="D32" s="1" t="s">
        <v>34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4">
        <v>0</v>
      </c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/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/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35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31</v>
      </c>
      <c r="D38" s="1" t="s">
        <v>36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37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38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13</v>
      </c>
      <c r="B41" s="1"/>
      <c r="C41" s="23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39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31</v>
      </c>
      <c r="D44" s="1" t="s">
        <v>40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41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42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B28"/>
    <mergeCell ref="D28:K28"/>
    <mergeCell ref="A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19:B19"/>
    <mergeCell ref="A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5:B15"/>
    <mergeCell ref="A5:B5"/>
    <mergeCell ref="G5:K6"/>
    <mergeCell ref="A6:B6"/>
    <mergeCell ref="A7:B7"/>
    <mergeCell ref="G7:K7"/>
    <mergeCell ref="C9:D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E8" sqref="E8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43</v>
      </c>
      <c r="B1" s="62"/>
      <c r="C1" s="62"/>
      <c r="D1" s="62"/>
      <c r="H1" s="1"/>
      <c r="I1" s="1"/>
    </row>
    <row r="2" spans="1:9" ht="22.5" customHeight="1" x14ac:dyDescent="0.15">
      <c r="A2" s="64" t="s">
        <v>44</v>
      </c>
      <c r="B2" s="1" t="s">
        <v>45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46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47</v>
      </c>
      <c r="B4" s="1" t="s">
        <v>48</v>
      </c>
      <c r="C4" s="1"/>
      <c r="D4" s="1"/>
      <c r="E4" s="65">
        <f>[1]業務遂行状況!AI3</f>
        <v>1</v>
      </c>
      <c r="F4" s="66" t="s">
        <v>49</v>
      </c>
      <c r="G4" s="1"/>
      <c r="H4" s="1"/>
      <c r="I4" s="1"/>
    </row>
    <row r="5" spans="1:9" ht="22.5" customHeight="1" x14ac:dyDescent="0.15">
      <c r="A5" s="1"/>
      <c r="B5" s="1" t="s">
        <v>50</v>
      </c>
      <c r="C5" s="1"/>
      <c r="D5" s="1"/>
      <c r="E5" s="65">
        <f>[1]業務遂行状況!AI4</f>
        <v>31</v>
      </c>
      <c r="F5" s="66" t="s">
        <v>49</v>
      </c>
      <c r="G5" s="1"/>
      <c r="H5" s="1"/>
      <c r="I5" s="1"/>
    </row>
    <row r="6" spans="1:9" ht="22.5" customHeight="1" x14ac:dyDescent="0.15">
      <c r="A6" s="1"/>
      <c r="B6" s="1" t="s">
        <v>51</v>
      </c>
      <c r="C6" s="1"/>
      <c r="D6" s="1"/>
      <c r="E6" s="65">
        <f>[1]業務遂行状況!AI5</f>
        <v>1</v>
      </c>
      <c r="F6" s="66" t="s">
        <v>49</v>
      </c>
      <c r="G6" s="1"/>
      <c r="H6" s="1"/>
      <c r="I6" s="1"/>
    </row>
    <row r="7" spans="1:9" ht="22.5" customHeight="1" x14ac:dyDescent="0.15">
      <c r="A7" s="1"/>
      <c r="B7" s="1" t="s">
        <v>52</v>
      </c>
      <c r="C7" s="1"/>
      <c r="D7" s="1"/>
      <c r="E7" s="65">
        <f>[1]業務遂行状況!AI6</f>
        <v>0</v>
      </c>
      <c r="F7" s="66" t="s">
        <v>49</v>
      </c>
      <c r="G7" s="1"/>
      <c r="H7" s="1"/>
      <c r="I7" s="1"/>
    </row>
    <row r="8" spans="1:9" ht="22.5" customHeight="1" x14ac:dyDescent="0.15">
      <c r="A8" s="1"/>
      <c r="B8" s="1" t="s">
        <v>53</v>
      </c>
      <c r="C8" s="1"/>
      <c r="D8" s="1"/>
      <c r="E8" s="65"/>
      <c r="F8" s="66" t="s">
        <v>49</v>
      </c>
      <c r="G8" s="1"/>
      <c r="H8" s="1"/>
      <c r="I8" s="1"/>
    </row>
    <row r="9" spans="1:9" ht="22.5" customHeight="1" x14ac:dyDescent="0.15">
      <c r="A9" s="1" t="s">
        <v>54</v>
      </c>
      <c r="B9" s="1" t="s">
        <v>55</v>
      </c>
      <c r="C9" s="1"/>
      <c r="D9" s="1"/>
      <c r="E9" s="65">
        <f>[1]業務遂行状況!AI8</f>
        <v>0</v>
      </c>
      <c r="F9" s="66" t="s">
        <v>49</v>
      </c>
      <c r="G9" s="1"/>
      <c r="H9" s="1"/>
      <c r="I9" s="1"/>
    </row>
    <row r="10" spans="1:9" ht="22.5" customHeight="1" x14ac:dyDescent="0.15">
      <c r="A10" s="1"/>
      <c r="B10" s="1" t="s">
        <v>56</v>
      </c>
      <c r="C10" s="1"/>
      <c r="D10" s="1"/>
      <c r="E10" s="65">
        <f>[1]業務遂行状況!AI9</f>
        <v>1</v>
      </c>
      <c r="F10" s="66" t="s">
        <v>49</v>
      </c>
      <c r="G10" s="1"/>
      <c r="H10" s="1"/>
      <c r="I10" s="1"/>
    </row>
    <row r="11" spans="1:9" ht="22.5" customHeight="1" x14ac:dyDescent="0.15">
      <c r="A11" s="1" t="s">
        <v>57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58</v>
      </c>
      <c r="B12" s="68">
        <f>[1]業務遂行状況!AI10</f>
        <v>0</v>
      </c>
      <c r="C12" s="66" t="s">
        <v>49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59</v>
      </c>
      <c r="B13" s="68">
        <f>[1]業務遂行状況!AI11</f>
        <v>0</v>
      </c>
      <c r="C13" s="66" t="s">
        <v>49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60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61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62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63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64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65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66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67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68</v>
      </c>
      <c r="B22" s="1" t="s">
        <v>69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70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71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72</v>
      </c>
      <c r="B25" s="1" t="s">
        <v>73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74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75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76</v>
      </c>
      <c r="B28" s="1" t="s">
        <v>77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78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7"/>
  <sheetViews>
    <sheetView workbookViewId="0">
      <selection activeCell="S13" sqref="S13:T13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令和2年</v>
      </c>
      <c r="B1" s="1"/>
      <c r="C1" s="1"/>
      <c r="D1" s="1"/>
      <c r="E1" s="1" t="str">
        <f>[1]曜日!C12</f>
        <v>4月</v>
      </c>
      <c r="F1" s="1"/>
      <c r="G1" s="1"/>
      <c r="H1" s="1"/>
      <c r="I1" s="1" t="s">
        <v>79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80</v>
      </c>
      <c r="AB1" s="1"/>
      <c r="AC1" s="1"/>
      <c r="AD1" s="1" t="s">
        <v>81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82</v>
      </c>
      <c r="P4" s="1"/>
      <c r="Q4" s="1"/>
      <c r="R4" s="1"/>
      <c r="S4" s="1" t="s">
        <v>4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83</v>
      </c>
      <c r="B5" s="1"/>
      <c r="C5" s="1"/>
      <c r="D5" s="1"/>
      <c r="E5" s="1"/>
      <c r="F5" s="1"/>
      <c r="G5" s="1"/>
      <c r="H5" s="1"/>
      <c r="I5" s="1" t="s">
        <v>84</v>
      </c>
      <c r="J5" s="1"/>
      <c r="K5" s="1"/>
      <c r="L5" s="1"/>
      <c r="M5" s="1" t="s">
        <v>85</v>
      </c>
      <c r="N5" s="1"/>
      <c r="O5" s="1"/>
      <c r="P5" s="1"/>
      <c r="Q5" s="1" t="s">
        <v>86</v>
      </c>
      <c r="R5" s="1"/>
      <c r="S5" s="1"/>
      <c r="T5" s="1"/>
      <c r="U5" s="1" t="s">
        <v>87</v>
      </c>
      <c r="V5" s="1"/>
      <c r="W5" s="1"/>
      <c r="X5" s="1"/>
      <c r="Y5" s="1" t="s">
        <v>88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89</v>
      </c>
      <c r="J6" s="1"/>
      <c r="K6" s="1" t="s">
        <v>90</v>
      </c>
      <c r="L6" s="1"/>
      <c r="M6" s="1" t="s">
        <v>89</v>
      </c>
      <c r="N6" s="1"/>
      <c r="O6" s="1" t="s">
        <v>90</v>
      </c>
      <c r="P6" s="1"/>
      <c r="Q6" s="1" t="s">
        <v>89</v>
      </c>
      <c r="R6" s="1"/>
      <c r="S6" s="1" t="s">
        <v>90</v>
      </c>
      <c r="T6" s="1"/>
      <c r="U6" s="1" t="s">
        <v>89</v>
      </c>
      <c r="V6" s="1"/>
      <c r="W6" s="1" t="s">
        <v>90</v>
      </c>
      <c r="X6" s="1"/>
      <c r="Y6" s="1" t="s">
        <v>89</v>
      </c>
      <c r="Z6" s="1"/>
      <c r="AA6" s="1" t="s">
        <v>90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91</v>
      </c>
      <c r="D7" s="1"/>
      <c r="E7" s="1"/>
      <c r="F7" s="1"/>
      <c r="G7" s="1" t="s">
        <v>92</v>
      </c>
      <c r="H7" s="1"/>
      <c r="I7" s="1">
        <v>6</v>
      </c>
      <c r="J7" s="1"/>
      <c r="K7" s="1">
        <v>1</v>
      </c>
      <c r="L7" s="1"/>
      <c r="M7" s="1">
        <v>0</v>
      </c>
      <c r="N7" s="1"/>
      <c r="O7" s="1">
        <v>0</v>
      </c>
      <c r="P7" s="1"/>
      <c r="Q7" s="1">
        <v>0</v>
      </c>
      <c r="R7" s="1"/>
      <c r="S7" s="1">
        <v>0</v>
      </c>
      <c r="T7" s="1"/>
      <c r="U7" s="1">
        <v>0</v>
      </c>
      <c r="V7" s="1"/>
      <c r="W7" s="1">
        <v>0</v>
      </c>
      <c r="X7" s="1"/>
      <c r="Y7" s="1">
        <f>SUM(I7+M7+Q7+U7)</f>
        <v>6</v>
      </c>
      <c r="Z7" s="1"/>
      <c r="AA7" s="1">
        <f t="shared" ref="AA7:AA15" si="0">SUM(K7+O7+S7+W7)</f>
        <v>1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93</v>
      </c>
      <c r="H8" s="1"/>
      <c r="I8" s="1">
        <v>3</v>
      </c>
      <c r="J8" s="1"/>
      <c r="K8" s="1">
        <v>2</v>
      </c>
      <c r="L8" s="1"/>
      <c r="M8" s="1">
        <v>7</v>
      </c>
      <c r="N8" s="1"/>
      <c r="O8" s="84">
        <v>7</v>
      </c>
      <c r="P8" s="84"/>
      <c r="Q8" s="84">
        <v>1</v>
      </c>
      <c r="R8" s="84"/>
      <c r="S8" s="84">
        <v>3</v>
      </c>
      <c r="T8" s="84"/>
      <c r="U8" s="84">
        <v>21</v>
      </c>
      <c r="V8" s="84"/>
      <c r="W8" s="84">
        <v>13</v>
      </c>
      <c r="X8" s="84"/>
      <c r="Y8" s="1">
        <f>SUM(I8,M8,Q8,U8)</f>
        <v>32</v>
      </c>
      <c r="Z8" s="1"/>
      <c r="AA8" s="1">
        <f t="shared" si="0"/>
        <v>25</v>
      </c>
      <c r="AB8" s="1"/>
      <c r="AC8" s="1" t="s">
        <v>92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94</v>
      </c>
      <c r="H9" s="1"/>
      <c r="I9" s="1">
        <v>2</v>
      </c>
      <c r="J9" s="1"/>
      <c r="K9" s="1">
        <v>2</v>
      </c>
      <c r="L9" s="1"/>
      <c r="M9" s="1">
        <v>1</v>
      </c>
      <c r="N9" s="1"/>
      <c r="O9" s="84">
        <v>0</v>
      </c>
      <c r="P9" s="84"/>
      <c r="Q9" s="84">
        <v>1</v>
      </c>
      <c r="R9" s="84"/>
      <c r="S9" s="84">
        <v>0</v>
      </c>
      <c r="T9" s="84"/>
      <c r="U9" s="84">
        <v>0</v>
      </c>
      <c r="V9" s="84"/>
      <c r="W9" s="84">
        <v>2</v>
      </c>
      <c r="X9" s="84"/>
      <c r="Y9" s="1">
        <f t="shared" ref="Y9:Y15" si="1">SUM(I9+M9+Q9+U9)</f>
        <v>4</v>
      </c>
      <c r="Z9" s="1"/>
      <c r="AA9" s="1">
        <f t="shared" si="0"/>
        <v>4</v>
      </c>
      <c r="AB9" s="1"/>
      <c r="AC9" s="81"/>
      <c r="AD9" s="1">
        <f>SUM(Y16:AB16)</f>
        <v>26</v>
      </c>
      <c r="AE9" s="1"/>
      <c r="AF9" s="83" t="s">
        <v>95</v>
      </c>
    </row>
    <row r="10" spans="1:34" s="80" customFormat="1" ht="13.5" customHeight="1" x14ac:dyDescent="0.15">
      <c r="A10" s="1"/>
      <c r="B10" s="1"/>
      <c r="C10" s="1" t="s">
        <v>96</v>
      </c>
      <c r="D10" s="1"/>
      <c r="E10" s="1"/>
      <c r="F10" s="1"/>
      <c r="G10" s="1" t="s">
        <v>92</v>
      </c>
      <c r="H10" s="1"/>
      <c r="I10" s="1">
        <v>9</v>
      </c>
      <c r="J10" s="1"/>
      <c r="K10" s="1">
        <v>10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1">
        <v>0</v>
      </c>
      <c r="V10" s="1"/>
      <c r="W10" s="1">
        <v>0</v>
      </c>
      <c r="X10" s="1"/>
      <c r="Y10" s="1">
        <f t="shared" si="1"/>
        <v>9</v>
      </c>
      <c r="Z10" s="1"/>
      <c r="AA10" s="1">
        <f t="shared" si="0"/>
        <v>10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93</v>
      </c>
      <c r="H11" s="1"/>
      <c r="I11" s="1">
        <v>26</v>
      </c>
      <c r="J11" s="1"/>
      <c r="K11" s="1">
        <v>14</v>
      </c>
      <c r="L11" s="1"/>
      <c r="M11" s="1">
        <v>16</v>
      </c>
      <c r="N11" s="1"/>
      <c r="O11" s="84">
        <v>15</v>
      </c>
      <c r="P11" s="84"/>
      <c r="Q11" s="84">
        <v>27</v>
      </c>
      <c r="R11" s="84"/>
      <c r="S11" s="84">
        <v>27</v>
      </c>
      <c r="T11" s="84"/>
      <c r="U11" s="1">
        <v>0</v>
      </c>
      <c r="V11" s="1"/>
      <c r="W11" s="1">
        <v>0</v>
      </c>
      <c r="X11" s="1"/>
      <c r="Y11" s="1">
        <f t="shared" si="1"/>
        <v>69</v>
      </c>
      <c r="Z11" s="1"/>
      <c r="AA11" s="1">
        <f t="shared" si="0"/>
        <v>56</v>
      </c>
      <c r="AB11" s="1"/>
      <c r="AC11" s="1" t="s">
        <v>94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94</v>
      </c>
      <c r="H12" s="1"/>
      <c r="I12" s="84">
        <v>3</v>
      </c>
      <c r="J12" s="84"/>
      <c r="K12" s="84">
        <v>3</v>
      </c>
      <c r="L12" s="84"/>
      <c r="M12" s="84">
        <v>1</v>
      </c>
      <c r="N12" s="84"/>
      <c r="O12" s="84">
        <v>1</v>
      </c>
      <c r="P12" s="84"/>
      <c r="Q12" s="84">
        <v>1</v>
      </c>
      <c r="R12" s="84"/>
      <c r="S12" s="84">
        <v>6</v>
      </c>
      <c r="T12" s="84"/>
      <c r="U12" s="1">
        <v>0</v>
      </c>
      <c r="V12" s="1"/>
      <c r="W12" s="1">
        <v>0</v>
      </c>
      <c r="X12" s="1"/>
      <c r="Y12" s="1">
        <f t="shared" si="1"/>
        <v>5</v>
      </c>
      <c r="Z12" s="1"/>
      <c r="AA12" s="1">
        <f t="shared" si="0"/>
        <v>10</v>
      </c>
      <c r="AB12" s="1"/>
      <c r="AC12" s="81"/>
      <c r="AD12" s="1">
        <f>SUM(Y18:AB18)</f>
        <v>23</v>
      </c>
      <c r="AE12" s="1"/>
      <c r="AF12" s="83" t="s">
        <v>95</v>
      </c>
    </row>
    <row r="13" spans="1:34" s="75" customFormat="1" ht="13.5" customHeight="1" x14ac:dyDescent="0.15">
      <c r="A13" s="1"/>
      <c r="B13" s="1"/>
      <c r="C13" s="1" t="s">
        <v>97</v>
      </c>
      <c r="D13" s="1"/>
      <c r="E13" s="1"/>
      <c r="F13" s="1"/>
      <c r="G13" s="1" t="s">
        <v>92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93</v>
      </c>
      <c r="H14" s="1"/>
      <c r="I14" s="1">
        <v>1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98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94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183</v>
      </c>
      <c r="AE15" s="1"/>
      <c r="AF15" s="83" t="s">
        <v>95</v>
      </c>
    </row>
    <row r="16" spans="1:34" s="75" customFormat="1" ht="13.5" customHeight="1" x14ac:dyDescent="0.15">
      <c r="A16" s="1"/>
      <c r="B16" s="1"/>
      <c r="C16" s="1" t="s">
        <v>88</v>
      </c>
      <c r="D16" s="1"/>
      <c r="E16" s="1"/>
      <c r="F16" s="1"/>
      <c r="G16" s="1" t="s">
        <v>92</v>
      </c>
      <c r="H16" s="1"/>
      <c r="I16" s="1">
        <f>SUM(I7+I10+I13)</f>
        <v>15</v>
      </c>
      <c r="J16" s="1"/>
      <c r="K16" s="1">
        <f>SUM(K7+K10+K13)</f>
        <v>11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15</v>
      </c>
      <c r="Z16" s="1"/>
      <c r="AA16" s="1">
        <f>SUM(AA7+AA10+AA13)</f>
        <v>11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93</v>
      </c>
      <c r="H17" s="1"/>
      <c r="I17" s="1">
        <f>SUM(I8+I11+I14)</f>
        <v>30</v>
      </c>
      <c r="J17" s="1"/>
      <c r="K17" s="1">
        <f>SUM(K8+K11+K14)</f>
        <v>16</v>
      </c>
      <c r="L17" s="1"/>
      <c r="M17" s="1">
        <f>M8+M11+M14</f>
        <v>23</v>
      </c>
      <c r="N17" s="1"/>
      <c r="O17" s="1">
        <f>SUM(O8+O11+O14)</f>
        <v>22</v>
      </c>
      <c r="P17" s="1"/>
      <c r="Q17" s="1">
        <f>Q8+Q11+Q14</f>
        <v>28</v>
      </c>
      <c r="R17" s="1"/>
      <c r="S17" s="1">
        <f>SUM(S8+S11+S14)</f>
        <v>30</v>
      </c>
      <c r="T17" s="1"/>
      <c r="U17" s="1">
        <f>SUM(U8+U11+U14)</f>
        <v>21</v>
      </c>
      <c r="V17" s="1"/>
      <c r="W17" s="1">
        <f>SUM(W8+W11+W14)</f>
        <v>13</v>
      </c>
      <c r="X17" s="1"/>
      <c r="Y17" s="1">
        <f>SUM(Y8+Y11+Y14)</f>
        <v>102</v>
      </c>
      <c r="Z17" s="1"/>
      <c r="AA17" s="1">
        <f>SUM(AA8+AA11+AA14)</f>
        <v>81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94</v>
      </c>
      <c r="H18" s="1"/>
      <c r="I18" s="1">
        <f>SUM(I9+I12+I15)</f>
        <v>5</v>
      </c>
      <c r="J18" s="1"/>
      <c r="K18" s="1">
        <f>SUM(K9+K12+K15)</f>
        <v>5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2</v>
      </c>
      <c r="R18" s="1"/>
      <c r="S18" s="1">
        <f>SUM(S9+S12+S15)</f>
        <v>6</v>
      </c>
      <c r="T18" s="1"/>
      <c r="U18" s="1">
        <f>U9+U12+U15</f>
        <v>0</v>
      </c>
      <c r="V18" s="1"/>
      <c r="W18" s="1">
        <f>SUM(W9+W12+W15)</f>
        <v>2</v>
      </c>
      <c r="X18" s="1"/>
      <c r="Y18" s="1">
        <f>I18+M18+Q18+U18</f>
        <v>9</v>
      </c>
      <c r="Z18" s="1"/>
      <c r="AA18" s="1">
        <f>SUM(AA9+AA12+AA15)</f>
        <v>14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99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100</v>
      </c>
      <c r="D20" s="1"/>
      <c r="E20" s="1"/>
      <c r="F20" s="1"/>
      <c r="G20" s="1"/>
      <c r="H20" s="1" t="s">
        <v>101</v>
      </c>
      <c r="I20" s="1"/>
      <c r="J20" s="1"/>
      <c r="K20" s="1" t="s">
        <v>102</v>
      </c>
      <c r="L20" s="1"/>
      <c r="M20" s="1"/>
      <c r="N20" s="1" t="s">
        <v>103</v>
      </c>
      <c r="O20" s="1"/>
      <c r="P20" s="1" t="s">
        <v>104</v>
      </c>
      <c r="Q20" s="1"/>
      <c r="R20" s="1" t="s">
        <v>100</v>
      </c>
      <c r="S20" s="1"/>
      <c r="T20" s="1"/>
      <c r="U20" s="1"/>
      <c r="V20" s="1"/>
      <c r="W20" s="1" t="s">
        <v>101</v>
      </c>
      <c r="X20" s="1"/>
      <c r="Y20" s="1"/>
      <c r="Z20" s="1" t="s">
        <v>102</v>
      </c>
      <c r="AA20" s="1"/>
      <c r="AB20" s="1"/>
      <c r="AC20" s="1" t="s">
        <v>103</v>
      </c>
      <c r="AD20" s="1"/>
      <c r="AE20" s="1" t="s">
        <v>104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105</v>
      </c>
      <c r="E21" s="1"/>
      <c r="F21" s="1"/>
      <c r="G21" s="1"/>
      <c r="H21" s="1" t="s">
        <v>106</v>
      </c>
      <c r="I21" s="1"/>
      <c r="J21" s="1"/>
      <c r="K21" s="1" t="s">
        <v>107</v>
      </c>
      <c r="L21" s="1"/>
      <c r="M21" s="1"/>
      <c r="N21" s="90">
        <v>43949</v>
      </c>
      <c r="O21" s="1"/>
      <c r="P21" s="90">
        <v>43951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108</v>
      </c>
      <c r="E22" s="1"/>
      <c r="F22" s="1"/>
      <c r="G22" s="1"/>
      <c r="H22" s="1" t="s">
        <v>106</v>
      </c>
      <c r="I22" s="1"/>
      <c r="J22" s="1"/>
      <c r="K22" s="1" t="s">
        <v>109</v>
      </c>
      <c r="L22" s="1"/>
      <c r="M22" s="1"/>
      <c r="N22" s="90">
        <v>43949</v>
      </c>
      <c r="O22" s="1"/>
      <c r="P22" s="90">
        <v>43951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110</v>
      </c>
      <c r="E23" s="1"/>
      <c r="F23" s="1"/>
      <c r="G23" s="1"/>
      <c r="H23" s="84" t="s">
        <v>111</v>
      </c>
      <c r="I23" s="84"/>
      <c r="J23" s="84"/>
      <c r="K23" s="84" t="s">
        <v>112</v>
      </c>
      <c r="L23" s="84"/>
      <c r="M23" s="84"/>
      <c r="N23" s="90">
        <v>43951</v>
      </c>
      <c r="O23" s="1"/>
      <c r="P23" s="90">
        <v>43951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84" t="s">
        <v>113</v>
      </c>
      <c r="E24" s="84"/>
      <c r="F24" s="84"/>
      <c r="G24" s="84"/>
      <c r="H24" s="84" t="s">
        <v>106</v>
      </c>
      <c r="I24" s="84"/>
      <c r="J24" s="84"/>
      <c r="K24" s="84" t="s">
        <v>114</v>
      </c>
      <c r="L24" s="84"/>
      <c r="M24" s="84"/>
      <c r="N24" s="90">
        <v>43951</v>
      </c>
      <c r="O24" s="1"/>
      <c r="P24" s="90">
        <v>43951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84" t="s">
        <v>115</v>
      </c>
      <c r="E25" s="84"/>
      <c r="F25" s="84"/>
      <c r="G25" s="84"/>
      <c r="H25" s="84" t="s">
        <v>111</v>
      </c>
      <c r="I25" s="84"/>
      <c r="J25" s="84"/>
      <c r="K25" s="84" t="s">
        <v>109</v>
      </c>
      <c r="L25" s="84"/>
      <c r="M25" s="84"/>
      <c r="N25" s="90">
        <v>43950</v>
      </c>
      <c r="O25" s="1"/>
      <c r="P25" s="90">
        <v>43951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116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117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5</v>
      </c>
      <c r="AI30" s="92" t="s">
        <v>49</v>
      </c>
    </row>
    <row r="31" spans="1:35" s="88" customFormat="1" ht="13.5" customHeight="1" x14ac:dyDescent="0.15">
      <c r="A31" s="1"/>
      <c r="B31" s="1"/>
      <c r="C31" s="1" t="s">
        <v>118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100</v>
      </c>
      <c r="D32" s="1"/>
      <c r="E32" s="1"/>
      <c r="F32" s="1"/>
      <c r="G32" s="1"/>
      <c r="H32" s="1" t="s">
        <v>101</v>
      </c>
      <c r="I32" s="1"/>
      <c r="J32" s="1"/>
      <c r="K32" s="1" t="s">
        <v>102</v>
      </c>
      <c r="L32" s="1"/>
      <c r="M32" s="1"/>
      <c r="N32" s="1" t="s">
        <v>119</v>
      </c>
      <c r="O32" s="1"/>
      <c r="P32" s="1"/>
      <c r="Q32" s="1"/>
      <c r="R32" s="1"/>
      <c r="S32" s="1"/>
      <c r="T32" s="1" t="s">
        <v>120</v>
      </c>
      <c r="U32" s="1"/>
      <c r="V32" s="1"/>
      <c r="W32" s="1"/>
      <c r="X32" s="1"/>
      <c r="Y32" s="1"/>
      <c r="Z32" s="1" t="s">
        <v>121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122</v>
      </c>
      <c r="O33" s="1"/>
      <c r="P33" s="1" t="s">
        <v>103</v>
      </c>
      <c r="Q33" s="1"/>
      <c r="R33" s="1" t="s">
        <v>104</v>
      </c>
      <c r="S33" s="1"/>
      <c r="T33" s="1" t="s">
        <v>122</v>
      </c>
      <c r="U33" s="1"/>
      <c r="V33" s="1" t="s">
        <v>103</v>
      </c>
      <c r="W33" s="1"/>
      <c r="X33" s="1" t="s">
        <v>104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123</v>
      </c>
      <c r="E34" s="1"/>
      <c r="F34" s="1"/>
      <c r="G34" s="1"/>
      <c r="H34" s="1" t="s">
        <v>111</v>
      </c>
      <c r="I34" s="1"/>
      <c r="J34" s="1"/>
      <c r="K34" s="1" t="s">
        <v>124</v>
      </c>
      <c r="L34" s="1"/>
      <c r="M34" s="1"/>
      <c r="N34" s="90">
        <v>43922</v>
      </c>
      <c r="O34" s="1"/>
      <c r="P34" s="90">
        <v>43922</v>
      </c>
      <c r="Q34" s="1"/>
      <c r="R34" s="90">
        <v>43931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125</v>
      </c>
      <c r="E35" s="1"/>
      <c r="F35" s="1"/>
      <c r="G35" s="1"/>
      <c r="H35" s="1" t="s">
        <v>111</v>
      </c>
      <c r="I35" s="1"/>
      <c r="J35" s="1"/>
      <c r="K35" s="1" t="s">
        <v>109</v>
      </c>
      <c r="L35" s="1"/>
      <c r="M35" s="1"/>
      <c r="N35" s="90">
        <v>43925</v>
      </c>
      <c r="O35" s="1"/>
      <c r="P35" s="90">
        <v>43925</v>
      </c>
      <c r="Q35" s="1"/>
      <c r="R35" s="90">
        <v>43931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126</v>
      </c>
      <c r="E36" s="1"/>
      <c r="F36" s="1"/>
      <c r="G36" s="1"/>
      <c r="H36" s="1" t="s">
        <v>111</v>
      </c>
      <c r="I36" s="1"/>
      <c r="J36" s="1"/>
      <c r="K36" s="1" t="s">
        <v>124</v>
      </c>
      <c r="L36" s="1"/>
      <c r="M36" s="1"/>
      <c r="N36" s="90">
        <v>43927</v>
      </c>
      <c r="O36" s="1"/>
      <c r="P36" s="90">
        <v>43927</v>
      </c>
      <c r="Q36" s="1"/>
      <c r="R36" s="90">
        <v>43934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127</v>
      </c>
      <c r="E37" s="84"/>
      <c r="F37" s="84"/>
      <c r="G37" s="84"/>
      <c r="H37" s="84" t="s">
        <v>111</v>
      </c>
      <c r="I37" s="84"/>
      <c r="J37" s="84"/>
      <c r="K37" s="84" t="s">
        <v>128</v>
      </c>
      <c r="L37" s="84"/>
      <c r="M37" s="84"/>
      <c r="N37" s="90">
        <v>43927</v>
      </c>
      <c r="O37" s="1"/>
      <c r="P37" s="90">
        <v>43929</v>
      </c>
      <c r="Q37" s="1"/>
      <c r="R37" s="90">
        <v>43938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129</v>
      </c>
      <c r="E38" s="84"/>
      <c r="F38" s="84"/>
      <c r="G38" s="84"/>
      <c r="H38" s="84" t="s">
        <v>130</v>
      </c>
      <c r="I38" s="84"/>
      <c r="J38" s="84"/>
      <c r="K38" s="84" t="s">
        <v>109</v>
      </c>
      <c r="L38" s="84"/>
      <c r="M38" s="84"/>
      <c r="N38" s="90">
        <v>43931</v>
      </c>
      <c r="O38" s="1"/>
      <c r="P38" s="90">
        <v>43931</v>
      </c>
      <c r="Q38" s="1"/>
      <c r="R38" s="90">
        <v>43938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131</v>
      </c>
      <c r="E39" s="84"/>
      <c r="F39" s="84"/>
      <c r="G39" s="84"/>
      <c r="H39" s="84" t="s">
        <v>130</v>
      </c>
      <c r="I39" s="84"/>
      <c r="J39" s="84"/>
      <c r="K39" s="84" t="s">
        <v>114</v>
      </c>
      <c r="L39" s="84"/>
      <c r="M39" s="84"/>
      <c r="N39" s="90">
        <v>43931</v>
      </c>
      <c r="O39" s="1"/>
      <c r="P39" s="90">
        <v>43931</v>
      </c>
      <c r="Q39" s="1"/>
      <c r="R39" s="90">
        <v>43938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132</v>
      </c>
      <c r="E40" s="84"/>
      <c r="F40" s="84"/>
      <c r="G40" s="84"/>
      <c r="H40" s="84" t="s">
        <v>111</v>
      </c>
      <c r="I40" s="84"/>
      <c r="J40" s="84"/>
      <c r="K40" s="84" t="s">
        <v>114</v>
      </c>
      <c r="L40" s="84"/>
      <c r="M40" s="84"/>
      <c r="N40" s="90">
        <v>43931</v>
      </c>
      <c r="O40" s="1"/>
      <c r="P40" s="90">
        <v>43931</v>
      </c>
      <c r="Q40" s="1"/>
      <c r="R40" s="90">
        <v>43934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133</v>
      </c>
      <c r="E41" s="84"/>
      <c r="F41" s="84"/>
      <c r="G41" s="84"/>
      <c r="H41" s="84" t="s">
        <v>106</v>
      </c>
      <c r="I41" s="84"/>
      <c r="J41" s="84"/>
      <c r="K41" s="84" t="s">
        <v>112</v>
      </c>
      <c r="L41" s="84"/>
      <c r="M41" s="84"/>
      <c r="N41" s="90">
        <v>43931</v>
      </c>
      <c r="O41" s="1"/>
      <c r="P41" s="90">
        <v>43931</v>
      </c>
      <c r="Q41" s="1"/>
      <c r="R41" s="90">
        <v>43938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134</v>
      </c>
      <c r="E42" s="84"/>
      <c r="F42" s="84"/>
      <c r="G42" s="84"/>
      <c r="H42" s="84" t="s">
        <v>111</v>
      </c>
      <c r="I42" s="84"/>
      <c r="J42" s="84"/>
      <c r="K42" s="84" t="s">
        <v>112</v>
      </c>
      <c r="L42" s="84"/>
      <c r="M42" s="84"/>
      <c r="N42" s="90">
        <v>43935</v>
      </c>
      <c r="O42" s="1"/>
      <c r="P42" s="90">
        <v>43935</v>
      </c>
      <c r="Q42" s="1"/>
      <c r="R42" s="90">
        <v>43938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135</v>
      </c>
      <c r="E43" s="84"/>
      <c r="F43" s="84"/>
      <c r="G43" s="84"/>
      <c r="H43" s="84" t="s">
        <v>111</v>
      </c>
      <c r="I43" s="84"/>
      <c r="J43" s="84"/>
      <c r="K43" s="84" t="s">
        <v>136</v>
      </c>
      <c r="L43" s="84"/>
      <c r="M43" s="84"/>
      <c r="N43" s="90">
        <v>43936</v>
      </c>
      <c r="O43" s="1"/>
      <c r="P43" s="90">
        <v>43936</v>
      </c>
      <c r="Q43" s="1"/>
      <c r="R43" s="90">
        <v>43945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137</v>
      </c>
      <c r="E44" s="84"/>
      <c r="F44" s="84"/>
      <c r="G44" s="84"/>
      <c r="H44" s="84" t="s">
        <v>111</v>
      </c>
      <c r="I44" s="84"/>
      <c r="J44" s="84"/>
      <c r="K44" s="84" t="s">
        <v>136</v>
      </c>
      <c r="L44" s="84"/>
      <c r="M44" s="84"/>
      <c r="N44" s="90">
        <v>43937</v>
      </c>
      <c r="O44" s="1"/>
      <c r="P44" s="90">
        <v>43937</v>
      </c>
      <c r="Q44" s="1"/>
      <c r="R44" s="90">
        <v>43945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138</v>
      </c>
      <c r="E45" s="84"/>
      <c r="F45" s="84"/>
      <c r="G45" s="84"/>
      <c r="H45" s="84" t="s">
        <v>106</v>
      </c>
      <c r="I45" s="84"/>
      <c r="J45" s="84"/>
      <c r="K45" s="84" t="s">
        <v>114</v>
      </c>
      <c r="L45" s="84"/>
      <c r="M45" s="84"/>
      <c r="N45" s="90">
        <v>43942</v>
      </c>
      <c r="O45" s="1"/>
      <c r="P45" s="90">
        <v>43942</v>
      </c>
      <c r="Q45" s="1"/>
      <c r="R45" s="90">
        <v>43945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139</v>
      </c>
      <c r="E46" s="84"/>
      <c r="F46" s="84"/>
      <c r="G46" s="84"/>
      <c r="H46" s="84" t="s">
        <v>111</v>
      </c>
      <c r="I46" s="84"/>
      <c r="J46" s="84"/>
      <c r="K46" s="84" t="s">
        <v>112</v>
      </c>
      <c r="L46" s="84"/>
      <c r="M46" s="84"/>
      <c r="N46" s="90">
        <v>43942</v>
      </c>
      <c r="O46" s="1"/>
      <c r="P46" s="90">
        <v>43942</v>
      </c>
      <c r="Q46" s="1"/>
      <c r="R46" s="90">
        <v>43951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140</v>
      </c>
      <c r="E47" s="84"/>
      <c r="F47" s="84"/>
      <c r="G47" s="84"/>
      <c r="H47" s="84" t="s">
        <v>106</v>
      </c>
      <c r="I47" s="84"/>
      <c r="J47" s="84"/>
      <c r="K47" s="84" t="s">
        <v>136</v>
      </c>
      <c r="L47" s="84"/>
      <c r="M47" s="84"/>
      <c r="N47" s="90">
        <v>43944</v>
      </c>
      <c r="O47" s="1"/>
      <c r="P47" s="90">
        <v>43944</v>
      </c>
      <c r="Q47" s="1"/>
      <c r="R47" s="90">
        <v>43951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141</v>
      </c>
      <c r="E48" s="84"/>
      <c r="F48" s="84"/>
      <c r="G48" s="84"/>
      <c r="H48" s="84" t="s">
        <v>111</v>
      </c>
      <c r="I48" s="84"/>
      <c r="J48" s="84"/>
      <c r="K48" s="84" t="s">
        <v>136</v>
      </c>
      <c r="L48" s="84"/>
      <c r="M48" s="84"/>
      <c r="N48" s="90">
        <v>43944</v>
      </c>
      <c r="O48" s="1"/>
      <c r="P48" s="90">
        <v>43944</v>
      </c>
      <c r="Q48" s="1"/>
      <c r="R48" s="90">
        <v>43951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84" t="s">
        <v>142</v>
      </c>
      <c r="E49" s="84"/>
      <c r="F49" s="84"/>
      <c r="G49" s="84"/>
      <c r="H49" s="84" t="s">
        <v>111</v>
      </c>
      <c r="I49" s="84"/>
      <c r="J49" s="84"/>
      <c r="K49" s="84" t="s">
        <v>112</v>
      </c>
      <c r="L49" s="84"/>
      <c r="M49" s="84"/>
      <c r="N49" s="90">
        <v>43945</v>
      </c>
      <c r="O49" s="1"/>
      <c r="P49" s="90">
        <v>43945</v>
      </c>
      <c r="Q49" s="1"/>
      <c r="R49" s="90">
        <v>43951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84" t="s">
        <v>143</v>
      </c>
      <c r="E50" s="84"/>
      <c r="F50" s="84"/>
      <c r="G50" s="84"/>
      <c r="H50" s="84" t="s">
        <v>106</v>
      </c>
      <c r="I50" s="84"/>
      <c r="J50" s="84"/>
      <c r="K50" s="84" t="s">
        <v>112</v>
      </c>
      <c r="L50" s="84"/>
      <c r="M50" s="84"/>
      <c r="N50" s="90">
        <v>43945</v>
      </c>
      <c r="O50" s="1"/>
      <c r="P50" s="93"/>
      <c r="Q50" s="93"/>
      <c r="R50" s="93"/>
      <c r="S50" s="93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84" t="s">
        <v>144</v>
      </c>
      <c r="E51" s="84"/>
      <c r="F51" s="84"/>
      <c r="G51" s="84"/>
      <c r="H51" s="84" t="s">
        <v>111</v>
      </c>
      <c r="I51" s="84"/>
      <c r="J51" s="84"/>
      <c r="K51" s="84" t="s">
        <v>114</v>
      </c>
      <c r="L51" s="84"/>
      <c r="M51" s="84"/>
      <c r="N51" s="90">
        <v>43951</v>
      </c>
      <c r="O51" s="1"/>
      <c r="P51" s="93"/>
      <c r="Q51" s="93"/>
      <c r="R51" s="93"/>
      <c r="S51" s="93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145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146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18</v>
      </c>
      <c r="AI56" s="92" t="s">
        <v>49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147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49</v>
      </c>
    </row>
    <row r="59" spans="1:35" s="88" customFormat="1" ht="13.5" customHeight="1" x14ac:dyDescent="0.15">
      <c r="A59" s="1"/>
      <c r="B59" s="1"/>
      <c r="C59" s="1" t="s">
        <v>148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149</v>
      </c>
      <c r="D60" s="1"/>
      <c r="E60" s="1"/>
      <c r="F60" s="1"/>
      <c r="G60" s="1"/>
      <c r="H60" s="1" t="s">
        <v>150</v>
      </c>
      <c r="I60" s="1"/>
      <c r="J60" s="1"/>
      <c r="K60" s="1" t="s">
        <v>151</v>
      </c>
      <c r="L60" s="1"/>
      <c r="M60" s="1"/>
      <c r="N60" s="1" t="s">
        <v>122</v>
      </c>
      <c r="O60" s="1"/>
      <c r="P60" s="1" t="s">
        <v>103</v>
      </c>
      <c r="Q60" s="1"/>
      <c r="R60" s="1" t="s">
        <v>104</v>
      </c>
      <c r="S60" s="1"/>
      <c r="T60" s="1" t="s">
        <v>121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152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117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0</v>
      </c>
      <c r="AI65" s="92" t="s">
        <v>49</v>
      </c>
    </row>
    <row r="66" spans="1:35" s="88" customFormat="1" ht="13.5" customHeight="1" x14ac:dyDescent="0.15">
      <c r="A66" s="1"/>
      <c r="B66" s="1"/>
      <c r="C66" s="1" t="s">
        <v>153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100</v>
      </c>
      <c r="D67" s="1"/>
      <c r="E67" s="1"/>
      <c r="F67" s="1"/>
      <c r="G67" s="1"/>
      <c r="H67" s="1" t="s">
        <v>101</v>
      </c>
      <c r="I67" s="1"/>
      <c r="J67" s="1"/>
      <c r="K67" s="1" t="s">
        <v>102</v>
      </c>
      <c r="L67" s="1"/>
      <c r="M67" s="1"/>
      <c r="N67" s="1" t="s">
        <v>154</v>
      </c>
      <c r="O67" s="1"/>
      <c r="P67" s="1" t="s">
        <v>104</v>
      </c>
      <c r="Q67" s="1"/>
      <c r="R67" s="1" t="s">
        <v>155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156</v>
      </c>
      <c r="E68" s="1"/>
      <c r="F68" s="1"/>
      <c r="G68" s="1"/>
      <c r="H68" s="1" t="s">
        <v>130</v>
      </c>
      <c r="I68" s="1"/>
      <c r="J68" s="1"/>
      <c r="K68" s="1" t="s">
        <v>109</v>
      </c>
      <c r="L68" s="1"/>
      <c r="M68" s="1"/>
      <c r="N68" s="90">
        <v>43922</v>
      </c>
      <c r="O68" s="1"/>
      <c r="P68" s="90">
        <v>43934</v>
      </c>
      <c r="Q68" s="1"/>
      <c r="R68" s="1" t="s">
        <v>157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158</v>
      </c>
      <c r="E69" s="1"/>
      <c r="F69" s="1"/>
      <c r="G69" s="1"/>
      <c r="H69" s="1" t="s">
        <v>111</v>
      </c>
      <c r="I69" s="1"/>
      <c r="J69" s="1"/>
      <c r="K69" s="1" t="s">
        <v>114</v>
      </c>
      <c r="L69" s="1"/>
      <c r="M69" s="1"/>
      <c r="N69" s="90">
        <v>43922</v>
      </c>
      <c r="O69" s="1"/>
      <c r="P69" s="90">
        <v>43931</v>
      </c>
      <c r="Q69" s="1"/>
      <c r="R69" s="1" t="s">
        <v>159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160</v>
      </c>
      <c r="E70" s="1"/>
      <c r="F70" s="1"/>
      <c r="G70" s="1"/>
      <c r="H70" s="84" t="s">
        <v>111</v>
      </c>
      <c r="I70" s="84"/>
      <c r="J70" s="84"/>
      <c r="K70" s="84" t="s">
        <v>114</v>
      </c>
      <c r="L70" s="84"/>
      <c r="M70" s="84"/>
      <c r="N70" s="90">
        <v>43928</v>
      </c>
      <c r="O70" s="1"/>
      <c r="P70" s="90">
        <v>43938</v>
      </c>
      <c r="Q70" s="1"/>
      <c r="R70" s="84" t="s">
        <v>161</v>
      </c>
      <c r="S70" s="84"/>
      <c r="T70" s="84"/>
      <c r="U70" s="84"/>
      <c r="V70" s="84"/>
      <c r="W70" s="84"/>
      <c r="X70" s="84"/>
      <c r="Y70" s="84"/>
      <c r="Z70" s="84"/>
      <c r="AA70" s="84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84" t="s">
        <v>162</v>
      </c>
      <c r="E71" s="84"/>
      <c r="F71" s="84"/>
      <c r="G71" s="84"/>
      <c r="H71" s="84" t="s">
        <v>111</v>
      </c>
      <c r="I71" s="84"/>
      <c r="J71" s="84"/>
      <c r="K71" s="84" t="s">
        <v>112</v>
      </c>
      <c r="L71" s="84"/>
      <c r="M71" s="84"/>
      <c r="N71" s="90">
        <v>43928</v>
      </c>
      <c r="O71" s="1"/>
      <c r="P71" s="90">
        <v>43934</v>
      </c>
      <c r="Q71" s="1"/>
      <c r="R71" s="84" t="s">
        <v>163</v>
      </c>
      <c r="S71" s="84"/>
      <c r="T71" s="84"/>
      <c r="U71" s="84"/>
      <c r="V71" s="84"/>
      <c r="W71" s="84"/>
      <c r="X71" s="84"/>
      <c r="Y71" s="84"/>
      <c r="Z71" s="84"/>
      <c r="AA71" s="84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84" t="s">
        <v>164</v>
      </c>
      <c r="E72" s="84"/>
      <c r="F72" s="84"/>
      <c r="G72" s="84"/>
      <c r="H72" s="84" t="s">
        <v>106</v>
      </c>
      <c r="I72" s="84"/>
      <c r="J72" s="84"/>
      <c r="K72" s="84" t="s">
        <v>109</v>
      </c>
      <c r="L72" s="84"/>
      <c r="M72" s="84"/>
      <c r="N72" s="90">
        <v>43930</v>
      </c>
      <c r="O72" s="1"/>
      <c r="P72" s="90">
        <v>43934</v>
      </c>
      <c r="Q72" s="1"/>
      <c r="R72" s="84" t="s">
        <v>165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84" t="s">
        <v>166</v>
      </c>
      <c r="E73" s="84"/>
      <c r="F73" s="84"/>
      <c r="G73" s="84"/>
      <c r="H73" s="84" t="s">
        <v>111</v>
      </c>
      <c r="I73" s="84"/>
      <c r="J73" s="84"/>
      <c r="K73" s="84" t="s">
        <v>114</v>
      </c>
      <c r="L73" s="84"/>
      <c r="M73" s="84"/>
      <c r="N73" s="90">
        <v>43932</v>
      </c>
      <c r="O73" s="1"/>
      <c r="P73" s="90">
        <v>43938</v>
      </c>
      <c r="Q73" s="1"/>
      <c r="R73" s="84" t="s">
        <v>167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84" t="s">
        <v>168</v>
      </c>
      <c r="E74" s="84"/>
      <c r="F74" s="84"/>
      <c r="G74" s="84"/>
      <c r="H74" s="84" t="s">
        <v>111</v>
      </c>
      <c r="I74" s="84"/>
      <c r="J74" s="84"/>
      <c r="K74" s="84" t="s">
        <v>114</v>
      </c>
      <c r="L74" s="84"/>
      <c r="M74" s="84"/>
      <c r="N74" s="90">
        <v>43934</v>
      </c>
      <c r="O74" s="1"/>
      <c r="P74" s="90">
        <v>43938</v>
      </c>
      <c r="Q74" s="1"/>
      <c r="R74" s="84" t="s">
        <v>169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84" t="s">
        <v>170</v>
      </c>
      <c r="E75" s="84"/>
      <c r="F75" s="84"/>
      <c r="G75" s="84"/>
      <c r="H75" s="84" t="s">
        <v>111</v>
      </c>
      <c r="I75" s="84"/>
      <c r="J75" s="84"/>
      <c r="K75" s="84" t="s">
        <v>112</v>
      </c>
      <c r="L75" s="84"/>
      <c r="M75" s="84"/>
      <c r="N75" s="90">
        <v>43937</v>
      </c>
      <c r="O75" s="1"/>
      <c r="P75" s="90">
        <v>43945</v>
      </c>
      <c r="Q75" s="1"/>
      <c r="R75" s="84" t="s">
        <v>165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84" t="s">
        <v>171</v>
      </c>
      <c r="E76" s="84"/>
      <c r="F76" s="84"/>
      <c r="G76" s="84"/>
      <c r="H76" s="84" t="s">
        <v>111</v>
      </c>
      <c r="I76" s="84"/>
      <c r="J76" s="84"/>
      <c r="K76" s="84" t="s">
        <v>114</v>
      </c>
      <c r="L76" s="84"/>
      <c r="M76" s="84"/>
      <c r="N76" s="90">
        <v>43938</v>
      </c>
      <c r="O76" s="1"/>
      <c r="P76" s="90">
        <v>43945</v>
      </c>
      <c r="Q76" s="1"/>
      <c r="R76" s="84" t="s">
        <v>167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84" t="s">
        <v>172</v>
      </c>
      <c r="E77" s="84"/>
      <c r="F77" s="84"/>
      <c r="G77" s="84"/>
      <c r="H77" s="84" t="s">
        <v>111</v>
      </c>
      <c r="I77" s="84"/>
      <c r="J77" s="84"/>
      <c r="K77" s="84" t="s">
        <v>107</v>
      </c>
      <c r="L77" s="84"/>
      <c r="M77" s="84"/>
      <c r="N77" s="90">
        <v>43942</v>
      </c>
      <c r="O77" s="1"/>
      <c r="P77" s="90">
        <v>43951</v>
      </c>
      <c r="Q77" s="1"/>
      <c r="R77" s="84" t="s">
        <v>173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84" t="s">
        <v>174</v>
      </c>
      <c r="E78" s="84"/>
      <c r="F78" s="84"/>
      <c r="G78" s="84"/>
      <c r="H78" s="84" t="s">
        <v>106</v>
      </c>
      <c r="I78" s="84"/>
      <c r="J78" s="84"/>
      <c r="K78" s="84" t="s">
        <v>109</v>
      </c>
      <c r="L78" s="84"/>
      <c r="M78" s="84"/>
      <c r="N78" s="90">
        <v>43944</v>
      </c>
      <c r="O78" s="1"/>
      <c r="P78" s="90">
        <v>43951</v>
      </c>
      <c r="Q78" s="1"/>
      <c r="R78" s="84" t="s">
        <v>165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84" t="s">
        <v>175</v>
      </c>
      <c r="E79" s="84"/>
      <c r="F79" s="84"/>
      <c r="G79" s="84"/>
      <c r="H79" s="84" t="s">
        <v>106</v>
      </c>
      <c r="I79" s="84"/>
      <c r="J79" s="84"/>
      <c r="K79" s="84" t="s">
        <v>109</v>
      </c>
      <c r="L79" s="84"/>
      <c r="M79" s="84"/>
      <c r="N79" s="90">
        <v>43945</v>
      </c>
      <c r="O79" s="1"/>
      <c r="P79" s="90">
        <v>43951</v>
      </c>
      <c r="Q79" s="1"/>
      <c r="R79" s="84" t="s">
        <v>165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84" t="s">
        <v>176</v>
      </c>
      <c r="E80" s="84"/>
      <c r="F80" s="84"/>
      <c r="G80" s="84"/>
      <c r="H80" s="84" t="s">
        <v>106</v>
      </c>
      <c r="I80" s="84"/>
      <c r="J80" s="84"/>
      <c r="K80" s="84" t="s">
        <v>109</v>
      </c>
      <c r="L80" s="84"/>
      <c r="M80" s="84"/>
      <c r="N80" s="90">
        <v>43951</v>
      </c>
      <c r="O80" s="1"/>
      <c r="P80" s="93"/>
      <c r="Q80" s="93"/>
      <c r="R80" s="84" t="s">
        <v>165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84" t="s">
        <v>177</v>
      </c>
      <c r="E81" s="84"/>
      <c r="F81" s="84"/>
      <c r="G81" s="84"/>
      <c r="H81" s="84" t="s">
        <v>106</v>
      </c>
      <c r="I81" s="84"/>
      <c r="J81" s="84"/>
      <c r="K81" s="84" t="s">
        <v>114</v>
      </c>
      <c r="L81" s="84"/>
      <c r="M81" s="84"/>
      <c r="N81" s="90">
        <v>43951</v>
      </c>
      <c r="O81" s="1"/>
      <c r="P81" s="93"/>
      <c r="Q81" s="93"/>
      <c r="R81" s="84" t="s">
        <v>165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84" t="s">
        <v>123</v>
      </c>
      <c r="E82" s="84"/>
      <c r="F82" s="84"/>
      <c r="G82" s="84"/>
      <c r="H82" s="84" t="s">
        <v>111</v>
      </c>
      <c r="I82" s="84"/>
      <c r="J82" s="84"/>
      <c r="K82" s="84" t="s">
        <v>112</v>
      </c>
      <c r="L82" s="84"/>
      <c r="M82" s="84"/>
      <c r="N82" s="90">
        <v>43951</v>
      </c>
      <c r="O82" s="1"/>
      <c r="P82" s="93"/>
      <c r="Q82" s="93"/>
      <c r="R82" s="84" t="s">
        <v>178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179</v>
      </c>
      <c r="AI85" s="1"/>
    </row>
    <row r="86" spans="1:35" s="88" customFormat="1" ht="13.5" customHeight="1" x14ac:dyDescent="0.15">
      <c r="A86" s="1"/>
      <c r="B86" s="1"/>
      <c r="C86" s="89">
        <v>19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117</v>
      </c>
      <c r="AI86" s="1"/>
    </row>
    <row r="87" spans="1:35" s="88" customFormat="1" ht="13.5" customHeight="1" x14ac:dyDescent="0.4">
      <c r="A87" s="1"/>
      <c r="B87" s="1"/>
      <c r="C87" s="89">
        <v>20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1">
        <f>COUNTA(D68:G87)</f>
        <v>15</v>
      </c>
      <c r="AI87" s="92" t="s">
        <v>49</v>
      </c>
    </row>
    <row r="88" spans="1:35" s="88" customFormat="1" ht="13.5" customHeight="1" x14ac:dyDescent="0.15">
      <c r="A88" s="1"/>
      <c r="B88" s="1"/>
      <c r="C88" s="1" t="s">
        <v>180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1" t="s">
        <v>100</v>
      </c>
      <c r="D89" s="1"/>
      <c r="E89" s="1"/>
      <c r="F89" s="1"/>
      <c r="G89" s="1"/>
      <c r="H89" s="1" t="s">
        <v>101</v>
      </c>
      <c r="I89" s="1"/>
      <c r="J89" s="1"/>
      <c r="K89" s="1" t="s">
        <v>102</v>
      </c>
      <c r="L89" s="1"/>
      <c r="M89" s="1"/>
      <c r="N89" s="1" t="s">
        <v>122</v>
      </c>
      <c r="O89" s="1"/>
      <c r="P89" s="1" t="s">
        <v>104</v>
      </c>
      <c r="Q89" s="1"/>
      <c r="R89" s="1" t="s">
        <v>100</v>
      </c>
      <c r="S89" s="1"/>
      <c r="T89" s="1"/>
      <c r="U89" s="1"/>
      <c r="V89" s="1"/>
      <c r="W89" s="1" t="s">
        <v>101</v>
      </c>
      <c r="X89" s="1"/>
      <c r="Y89" s="1"/>
      <c r="Z89" s="1" t="s">
        <v>102</v>
      </c>
      <c r="AA89" s="1"/>
      <c r="AB89" s="1"/>
      <c r="AC89" s="1" t="s">
        <v>181</v>
      </c>
      <c r="AD89" s="1"/>
      <c r="AE89" s="1" t="s">
        <v>104</v>
      </c>
      <c r="AF89" s="1"/>
    </row>
    <row r="90" spans="1:35" s="88" customFormat="1" ht="13.5" customHeight="1" x14ac:dyDescent="0.15">
      <c r="A90" s="1"/>
      <c r="B90" s="1"/>
      <c r="C90" s="89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8" customFormat="1" ht="13.5" customHeight="1" x14ac:dyDescent="0.15">
      <c r="A91" s="1"/>
      <c r="B91" s="1"/>
      <c r="C91" s="89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182</v>
      </c>
      <c r="AI92" s="1"/>
    </row>
    <row r="93" spans="1:35" s="88" customFormat="1" ht="13.5" customHeight="1" x14ac:dyDescent="0.15">
      <c r="A93" s="1"/>
      <c r="B93" s="1"/>
      <c r="C93" s="89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117</v>
      </c>
      <c r="AI93" s="1"/>
    </row>
    <row r="94" spans="1:35" s="88" customFormat="1" ht="13.5" customHeight="1" x14ac:dyDescent="0.4">
      <c r="A94" s="1"/>
      <c r="B94" s="1"/>
      <c r="C94" s="89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1">
        <f>COUNTA(D90:G94)</f>
        <v>0</v>
      </c>
      <c r="AI94" s="92" t="s">
        <v>49</v>
      </c>
    </row>
    <row r="95" spans="1:35" s="88" customFormat="1" ht="13.5" customHeight="1" x14ac:dyDescent="0.15">
      <c r="A95" s="1"/>
      <c r="B95" s="1"/>
      <c r="C95" s="1" t="s">
        <v>183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8" customFormat="1" ht="13.5" customHeight="1" x14ac:dyDescent="0.15">
      <c r="A96" s="1"/>
      <c r="B96" s="1"/>
      <c r="C96" s="1" t="s">
        <v>100</v>
      </c>
      <c r="D96" s="1"/>
      <c r="E96" s="1"/>
      <c r="F96" s="1"/>
      <c r="G96" s="1"/>
      <c r="H96" s="1" t="s">
        <v>101</v>
      </c>
      <c r="I96" s="1"/>
      <c r="J96" s="1"/>
      <c r="K96" s="1" t="s">
        <v>102</v>
      </c>
      <c r="L96" s="1"/>
      <c r="M96" s="1"/>
      <c r="N96" s="1" t="s">
        <v>103</v>
      </c>
      <c r="O96" s="1"/>
      <c r="P96" s="1" t="s">
        <v>104</v>
      </c>
      <c r="Q96" s="1"/>
      <c r="R96" s="1" t="s">
        <v>100</v>
      </c>
      <c r="S96" s="1"/>
      <c r="T96" s="1"/>
      <c r="U96" s="1"/>
      <c r="V96" s="1"/>
      <c r="W96" s="1" t="s">
        <v>101</v>
      </c>
      <c r="X96" s="1"/>
      <c r="Y96" s="1"/>
      <c r="Z96" s="1" t="s">
        <v>102</v>
      </c>
      <c r="AA96" s="1"/>
      <c r="AB96" s="1"/>
      <c r="AC96" s="1" t="s">
        <v>103</v>
      </c>
      <c r="AD96" s="1"/>
      <c r="AE96" s="1" t="s">
        <v>104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 t="s">
        <v>184</v>
      </c>
      <c r="E97" s="1"/>
      <c r="F97" s="1"/>
      <c r="G97" s="1"/>
      <c r="H97" s="1" t="s">
        <v>106</v>
      </c>
      <c r="I97" s="1"/>
      <c r="J97" s="1"/>
      <c r="K97" s="1" t="s">
        <v>107</v>
      </c>
      <c r="L97" s="1"/>
      <c r="M97" s="1"/>
      <c r="N97" s="90">
        <v>43945</v>
      </c>
      <c r="O97" s="1"/>
      <c r="P97" s="90">
        <v>43951</v>
      </c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185</v>
      </c>
      <c r="AI99" s="1"/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117</v>
      </c>
      <c r="AI100" s="1"/>
    </row>
    <row r="101" spans="1:35" s="88" customFormat="1" ht="13.5" customHeight="1" x14ac:dyDescent="0.4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1</v>
      </c>
      <c r="AI101" s="92" t="s">
        <v>49</v>
      </c>
    </row>
    <row r="102" spans="1:35" s="88" customFormat="1" ht="13.5" customHeight="1" x14ac:dyDescent="0.15">
      <c r="A102" s="1"/>
      <c r="B102" s="1"/>
      <c r="C102" s="1" t="s">
        <v>186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8" customFormat="1" ht="13.5" customHeight="1" x14ac:dyDescent="0.15">
      <c r="A103" s="1"/>
      <c r="B103" s="1"/>
      <c r="C103" s="1" t="s">
        <v>100</v>
      </c>
      <c r="D103" s="1"/>
      <c r="E103" s="1"/>
      <c r="F103" s="1"/>
      <c r="G103" s="1"/>
      <c r="H103" s="1" t="s">
        <v>101</v>
      </c>
      <c r="I103" s="1"/>
      <c r="J103" s="1"/>
      <c r="K103" s="1" t="s">
        <v>102</v>
      </c>
      <c r="L103" s="1"/>
      <c r="M103" s="1"/>
      <c r="N103" s="1" t="s">
        <v>103</v>
      </c>
      <c r="O103" s="1"/>
      <c r="P103" s="1" t="s">
        <v>104</v>
      </c>
      <c r="Q103" s="1"/>
      <c r="R103" s="1" t="s">
        <v>100</v>
      </c>
      <c r="S103" s="1"/>
      <c r="T103" s="1"/>
      <c r="U103" s="1"/>
      <c r="V103" s="1"/>
      <c r="W103" s="1" t="s">
        <v>101</v>
      </c>
      <c r="X103" s="1"/>
      <c r="Y103" s="1"/>
      <c r="Z103" s="1" t="s">
        <v>102</v>
      </c>
      <c r="AA103" s="1"/>
      <c r="AB103" s="1"/>
      <c r="AC103" s="1" t="s">
        <v>103</v>
      </c>
      <c r="AD103" s="1"/>
      <c r="AE103" s="1" t="s">
        <v>104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187</v>
      </c>
      <c r="AI106" s="1"/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117</v>
      </c>
      <c r="AI107" s="1"/>
    </row>
    <row r="108" spans="1:35" s="88" customFormat="1" ht="13.5" customHeight="1" x14ac:dyDescent="0.4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0</v>
      </c>
      <c r="AI108" s="92" t="s">
        <v>49</v>
      </c>
    </row>
    <row r="109" spans="1:35" s="88" customFormat="1" ht="13.5" customHeight="1" x14ac:dyDescent="0.15">
      <c r="A109" s="1"/>
      <c r="B109" s="1"/>
      <c r="C109" s="1" t="s">
        <v>188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8" customFormat="1" ht="13.5" customHeight="1" x14ac:dyDescent="0.15">
      <c r="A110" s="1"/>
      <c r="B110" s="1"/>
      <c r="C110" s="1" t="s">
        <v>100</v>
      </c>
      <c r="D110" s="1"/>
      <c r="E110" s="1"/>
      <c r="F110" s="1"/>
      <c r="G110" s="1"/>
      <c r="H110" s="1" t="s">
        <v>101</v>
      </c>
      <c r="I110" s="1"/>
      <c r="J110" s="1"/>
      <c r="K110" s="1" t="s">
        <v>102</v>
      </c>
      <c r="L110" s="1"/>
      <c r="M110" s="1"/>
      <c r="N110" s="1" t="s">
        <v>189</v>
      </c>
      <c r="O110" s="1"/>
      <c r="P110" s="1"/>
      <c r="Q110" s="1"/>
      <c r="R110" s="1" t="s">
        <v>190</v>
      </c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89">
        <v>1</v>
      </c>
      <c r="D111" s="1" t="s">
        <v>191</v>
      </c>
      <c r="E111" s="1"/>
      <c r="F111" s="1"/>
      <c r="G111" s="1"/>
      <c r="H111" s="1" t="s">
        <v>130</v>
      </c>
      <c r="I111" s="1"/>
      <c r="J111" s="1"/>
      <c r="K111" s="1" t="s">
        <v>112</v>
      </c>
      <c r="L111" s="1"/>
      <c r="M111" s="1"/>
      <c r="N111" s="1" t="s">
        <v>192</v>
      </c>
      <c r="O111" s="1"/>
      <c r="P111" s="1"/>
      <c r="Q111" s="1"/>
      <c r="R111" s="90">
        <v>43937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2</v>
      </c>
      <c r="D112" s="1" t="s">
        <v>193</v>
      </c>
      <c r="E112" s="1"/>
      <c r="F112" s="1"/>
      <c r="G112" s="1"/>
      <c r="H112" s="1" t="s">
        <v>130</v>
      </c>
      <c r="I112" s="1"/>
      <c r="J112" s="1"/>
      <c r="K112" s="1" t="s">
        <v>114</v>
      </c>
      <c r="L112" s="1"/>
      <c r="M112" s="1"/>
      <c r="N112" s="1" t="s">
        <v>192</v>
      </c>
      <c r="O112" s="1"/>
      <c r="P112" s="1"/>
      <c r="Q112" s="1"/>
      <c r="R112" s="90">
        <v>43937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6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7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8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H118" s="1" t="s">
        <v>194</v>
      </c>
      <c r="AI118" s="1"/>
    </row>
    <row r="119" spans="1:35" s="88" customFormat="1" ht="13.5" customHeight="1" x14ac:dyDescent="0.15">
      <c r="A119" s="1"/>
      <c r="B119" s="1"/>
      <c r="C119" s="89">
        <v>9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117</v>
      </c>
      <c r="AI119" s="1"/>
    </row>
    <row r="120" spans="1:35" s="88" customFormat="1" ht="13.5" customHeight="1" x14ac:dyDescent="0.4">
      <c r="A120" s="1"/>
      <c r="B120" s="1"/>
      <c r="C120" s="89">
        <v>10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91">
        <f>COUNTA(D111:G120)</f>
        <v>2</v>
      </c>
      <c r="AI120" s="92" t="s">
        <v>49</v>
      </c>
    </row>
    <row r="121" spans="1:35" ht="12.75" x14ac:dyDescent="0.4"/>
    <row r="127" spans="1:35" ht="12" customHeight="1" x14ac:dyDescent="0.4">
      <c r="AE127" s="74" t="s">
        <v>195</v>
      </c>
    </row>
  </sheetData>
  <sheetProtection formatCells="0" formatColumns="0" formatRows="0" insertHyperlinks="0" autoFilter="0" pivotTables="0"/>
  <mergeCells count="972">
    <mergeCell ref="D120:G120"/>
    <mergeCell ref="H120:J120"/>
    <mergeCell ref="K120:M120"/>
    <mergeCell ref="N120:Q120"/>
    <mergeCell ref="R120:U120"/>
    <mergeCell ref="D119:G119"/>
    <mergeCell ref="H119:J119"/>
    <mergeCell ref="K119:M119"/>
    <mergeCell ref="N119:Q119"/>
    <mergeCell ref="R119:U119"/>
    <mergeCell ref="AH119:AI119"/>
    <mergeCell ref="D118:G118"/>
    <mergeCell ref="H118:J118"/>
    <mergeCell ref="K118:M118"/>
    <mergeCell ref="N118:Q118"/>
    <mergeCell ref="R118:U118"/>
    <mergeCell ref="AH118:AI118"/>
    <mergeCell ref="D116:G116"/>
    <mergeCell ref="H116:J116"/>
    <mergeCell ref="K116:M116"/>
    <mergeCell ref="N116:Q116"/>
    <mergeCell ref="R116:U116"/>
    <mergeCell ref="D117:G117"/>
    <mergeCell ref="H117:J117"/>
    <mergeCell ref="K117:M117"/>
    <mergeCell ref="N117:Q117"/>
    <mergeCell ref="R117:U117"/>
    <mergeCell ref="D114:G114"/>
    <mergeCell ref="H114:J114"/>
    <mergeCell ref="K114:M114"/>
    <mergeCell ref="N114:Q114"/>
    <mergeCell ref="R114:U114"/>
    <mergeCell ref="D115:G115"/>
    <mergeCell ref="H115:J115"/>
    <mergeCell ref="K115:M115"/>
    <mergeCell ref="N115:Q115"/>
    <mergeCell ref="R115:U115"/>
    <mergeCell ref="R112:U112"/>
    <mergeCell ref="D113:G113"/>
    <mergeCell ref="H113:J113"/>
    <mergeCell ref="K113:M113"/>
    <mergeCell ref="N113:Q113"/>
    <mergeCell ref="R113:U113"/>
    <mergeCell ref="D111:G111"/>
    <mergeCell ref="H111:J111"/>
    <mergeCell ref="K111:M111"/>
    <mergeCell ref="N111:Q111"/>
    <mergeCell ref="R111:U111"/>
    <mergeCell ref="V111:AF120"/>
    <mergeCell ref="D112:G112"/>
    <mergeCell ref="H112:J112"/>
    <mergeCell ref="K112:M112"/>
    <mergeCell ref="N112:Q112"/>
    <mergeCell ref="C110:G110"/>
    <mergeCell ref="H110:J110"/>
    <mergeCell ref="K110:M110"/>
    <mergeCell ref="N110:Q110"/>
    <mergeCell ref="R110:U110"/>
    <mergeCell ref="V110:AF110"/>
    <mergeCell ref="R108:V108"/>
    <mergeCell ref="W108:Y108"/>
    <mergeCell ref="Z108:AB108"/>
    <mergeCell ref="AC108:AD108"/>
    <mergeCell ref="AE108:AF108"/>
    <mergeCell ref="C109:AF109"/>
    <mergeCell ref="W107:Y107"/>
    <mergeCell ref="Z107:AB107"/>
    <mergeCell ref="AC107:AD107"/>
    <mergeCell ref="AE107:AF107"/>
    <mergeCell ref="AH107:AI107"/>
    <mergeCell ref="D108:G108"/>
    <mergeCell ref="H108:J108"/>
    <mergeCell ref="K108:M108"/>
    <mergeCell ref="N108:O108"/>
    <mergeCell ref="P108:Q108"/>
    <mergeCell ref="D107:G107"/>
    <mergeCell ref="H107:J107"/>
    <mergeCell ref="K107:M107"/>
    <mergeCell ref="N107:O107"/>
    <mergeCell ref="P107:Q107"/>
    <mergeCell ref="R107:V107"/>
    <mergeCell ref="R106:V106"/>
    <mergeCell ref="W106:Y106"/>
    <mergeCell ref="Z106:AB106"/>
    <mergeCell ref="AC106:AD106"/>
    <mergeCell ref="AE106:AF106"/>
    <mergeCell ref="AH106:AI106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3:V103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W101:Y101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D101:G101"/>
    <mergeCell ref="H101:J101"/>
    <mergeCell ref="K101:M101"/>
    <mergeCell ref="N101:O101"/>
    <mergeCell ref="P101:Q101"/>
    <mergeCell ref="R101:V101"/>
    <mergeCell ref="R100:V100"/>
    <mergeCell ref="W100:Y100"/>
    <mergeCell ref="Z100:AB100"/>
    <mergeCell ref="AC100:AD100"/>
    <mergeCell ref="AE100:AF100"/>
    <mergeCell ref="AH100:AI100"/>
    <mergeCell ref="W99:Y99"/>
    <mergeCell ref="Z99:AB99"/>
    <mergeCell ref="AC99:AD99"/>
    <mergeCell ref="AE99:AF99"/>
    <mergeCell ref="AH99:AI99"/>
    <mergeCell ref="D100:G100"/>
    <mergeCell ref="H100:J100"/>
    <mergeCell ref="K100:M100"/>
    <mergeCell ref="N100:O100"/>
    <mergeCell ref="P100:Q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W96:Y96"/>
    <mergeCell ref="Z96:AB96"/>
    <mergeCell ref="AC96:AD96"/>
    <mergeCell ref="AE96:AF96"/>
    <mergeCell ref="D97:G97"/>
    <mergeCell ref="H97:J97"/>
    <mergeCell ref="K97:M97"/>
    <mergeCell ref="N97:O97"/>
    <mergeCell ref="P97:Q97"/>
    <mergeCell ref="R97:V97"/>
    <mergeCell ref="Z94:AB94"/>
    <mergeCell ref="AC94:AD94"/>
    <mergeCell ref="AE94:AF94"/>
    <mergeCell ref="C95:AF95"/>
    <mergeCell ref="C96:G96"/>
    <mergeCell ref="H96:J96"/>
    <mergeCell ref="K96:M96"/>
    <mergeCell ref="N96:O96"/>
    <mergeCell ref="P96:Q96"/>
    <mergeCell ref="R96:V96"/>
    <mergeCell ref="AC93:AD93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AE92:AF92"/>
    <mergeCell ref="AH92:AI92"/>
    <mergeCell ref="D93:G93"/>
    <mergeCell ref="H93:J93"/>
    <mergeCell ref="K93:M93"/>
    <mergeCell ref="N93:O93"/>
    <mergeCell ref="P93:Q93"/>
    <mergeCell ref="R93:V93"/>
    <mergeCell ref="W93:Y93"/>
    <mergeCell ref="Z93:AB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AE89:AF89"/>
    <mergeCell ref="D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C88:AF88"/>
    <mergeCell ref="C89:G89"/>
    <mergeCell ref="H89:J89"/>
    <mergeCell ref="K89:M89"/>
    <mergeCell ref="N89:O89"/>
    <mergeCell ref="P89:Q89"/>
    <mergeCell ref="R89:V89"/>
    <mergeCell ref="W89:Y89"/>
    <mergeCell ref="Z89:AB89"/>
    <mergeCell ref="AC89:AD89"/>
    <mergeCell ref="D87:G87"/>
    <mergeCell ref="H87:J87"/>
    <mergeCell ref="K87:M87"/>
    <mergeCell ref="N87:O87"/>
    <mergeCell ref="P87:Q87"/>
    <mergeCell ref="R87:AA87"/>
    <mergeCell ref="AH85:AI85"/>
    <mergeCell ref="D86:G86"/>
    <mergeCell ref="H86:J86"/>
    <mergeCell ref="K86:M86"/>
    <mergeCell ref="N86:O86"/>
    <mergeCell ref="P86:Q86"/>
    <mergeCell ref="R86:AA86"/>
    <mergeCell ref="AH86:AI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7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0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2020-05-02T03:45:26Z</dcterms:modified>
</cp:coreProperties>
</file>