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105" windowHeight="393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17" l="1"/>
  <c r="W13" i="16"/>
  <c r="AI12" i="12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<sst xmlns="http://schemas.openxmlformats.org/spreadsheetml/2006/main" count="8421" uniqueCount="342">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</sst>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</v>
      </c>
      <c r="Q3" s="440"/>
      <c r="R3" s="440"/>
      <c r="S3" s="441" t="s">
        <v>155</v>
      </c>
      <c r="T3" s="441" t="str">
        <f>曜日!D3</f>
        <v>日</v>
      </c>
      <c r="U3" s="441" t="s">
        <v>43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34"/>
      <c r="C5" s="335"/>
      <c r="D5" s="420" t="s">
        <v>133</v>
      </c>
      <c r="E5" s="421"/>
      <c r="F5" s="421"/>
      <c r="G5" s="421"/>
      <c r="H5" s="421"/>
      <c r="I5" s="421"/>
      <c r="J5" s="422"/>
      <c r="K5" s="480" t="s">
        <v>65</v>
      </c>
      <c r="L5" s="478"/>
      <c r="M5" s="478"/>
      <c r="N5" s="478"/>
      <c r="O5" s="481"/>
      <c r="P5" s="477" t="s">
        <v>263</v>
      </c>
      <c r="Q5" s="478"/>
      <c r="R5" s="478"/>
      <c r="S5" s="479"/>
      <c r="T5" s="470" t="s">
        <v>264</v>
      </c>
      <c r="U5" s="471"/>
      <c r="V5" s="471"/>
      <c r="W5" s="471"/>
      <c r="X5" s="472"/>
      <c r="Y5" s="477" t="s">
        <v>262</v>
      </c>
      <c r="Z5" s="478"/>
      <c r="AA5" s="478"/>
      <c r="AB5" s="479"/>
      <c r="AC5" s="480" t="s">
        <v>158</v>
      </c>
      <c r="AD5" s="478"/>
      <c r="AE5" s="478"/>
      <c r="AF5" s="478"/>
      <c r="AG5" s="481"/>
      <c r="AH5" s="477" t="s">
        <v>262</v>
      </c>
      <c r="AI5" s="478"/>
      <c r="AJ5" s="478"/>
      <c r="AK5" s="479"/>
      <c r="AL5" s="480"/>
      <c r="AM5" s="478"/>
      <c r="AN5" s="478"/>
      <c r="AO5" s="481"/>
      <c r="AP5" s="477"/>
      <c r="AQ5" s="478"/>
      <c r="AR5" s="478"/>
      <c r="AS5" s="490"/>
    </row>
    <row r="6" spans="1:45" ht="14.25" thickBot="1">
      <c r="A6" s="339"/>
      <c r="B6" s="340"/>
      <c r="C6" s="341"/>
      <c r="D6" s="443"/>
      <c r="E6" s="444"/>
      <c r="F6" s="444"/>
      <c r="G6" s="444"/>
      <c r="H6" s="444"/>
      <c r="I6" s="444"/>
      <c r="J6" s="445"/>
      <c r="K6" s="446"/>
      <c r="L6" s="447"/>
      <c r="M6" s="447"/>
      <c r="N6" s="447"/>
      <c r="O6" s="448"/>
      <c r="P6" s="464"/>
      <c r="Q6" s="465"/>
      <c r="R6" s="465"/>
      <c r="S6" s="466"/>
      <c r="T6" s="482"/>
      <c r="U6" s="465"/>
      <c r="V6" s="465"/>
      <c r="W6" s="465"/>
      <c r="X6" s="483"/>
      <c r="Y6" s="464"/>
      <c r="Z6" s="465"/>
      <c r="AA6" s="465"/>
      <c r="AB6" s="466"/>
      <c r="AC6" s="482"/>
      <c r="AD6" s="465"/>
      <c r="AE6" s="465"/>
      <c r="AF6" s="465"/>
      <c r="AG6" s="483"/>
      <c r="AH6" s="464"/>
      <c r="AI6" s="465"/>
      <c r="AJ6" s="465"/>
      <c r="AK6" s="466"/>
      <c r="AL6" s="482"/>
      <c r="AM6" s="465"/>
      <c r="AN6" s="465"/>
      <c r="AO6" s="483"/>
      <c r="AP6" s="464"/>
      <c r="AQ6" s="465"/>
      <c r="AR6" s="465"/>
      <c r="AS6" s="497"/>
    </row>
    <row r="7" spans="1:45" ht="13.5" customHeight="1">
      <c r="A7" s="305" t="s">
        <v>134</v>
      </c>
      <c r="B7" s="334"/>
      <c r="C7" s="335"/>
      <c r="D7" s="420" t="s">
        <v>135</v>
      </c>
      <c r="E7" s="421"/>
      <c r="F7" s="421"/>
      <c r="G7" s="421"/>
      <c r="H7" s="421"/>
      <c r="I7" s="421"/>
      <c r="J7" s="422"/>
      <c r="K7" s="414" t="s">
        <v>136</v>
      </c>
      <c r="L7" s="392"/>
      <c r="M7" s="392"/>
      <c r="N7" s="392"/>
      <c r="O7" s="392"/>
      <c r="P7" s="393"/>
      <c r="Q7" s="414" t="s">
        <v>137</v>
      </c>
      <c r="R7" s="392"/>
      <c r="S7" s="392"/>
      <c r="T7" s="392"/>
      <c r="U7" s="392"/>
      <c r="V7" s="393"/>
      <c r="W7" s="414" t="s">
        <v>138</v>
      </c>
      <c r="X7" s="392"/>
      <c r="Y7" s="392"/>
      <c r="Z7" s="392"/>
      <c r="AA7" s="392"/>
      <c r="AB7" s="393"/>
      <c r="AC7" s="414" t="s">
        <v>139</v>
      </c>
      <c r="AD7" s="392"/>
      <c r="AE7" s="392"/>
      <c r="AF7" s="392"/>
      <c r="AG7" s="392"/>
      <c r="AH7" s="393"/>
      <c r="AI7" s="414" t="s">
        <v>87</v>
      </c>
      <c r="AJ7" s="392"/>
      <c r="AK7" s="392"/>
      <c r="AL7" s="392"/>
      <c r="AM7" s="392"/>
      <c r="AN7" s="393"/>
      <c r="AO7" s="473" t="s">
        <v>56</v>
      </c>
      <c r="AP7" s="421"/>
      <c r="AQ7" s="421"/>
      <c r="AR7" s="421"/>
      <c r="AS7" s="474"/>
    </row>
    <row r="8" spans="1:45">
      <c r="A8" s="336"/>
      <c r="B8" s="337"/>
      <c r="C8" s="338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8"/>
      <c r="D9" s="456" t="s">
        <v>140</v>
      </c>
      <c r="E9" s="450"/>
      <c r="F9" s="450"/>
      <c r="G9" s="450"/>
      <c r="H9" s="450"/>
      <c r="I9" s="450"/>
      <c r="J9" s="451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467">
        <f>K9+Q9+W9+AC9</f>
        <v>26</v>
      </c>
      <c r="AJ9" s="468"/>
      <c r="AK9" s="469"/>
      <c r="AL9" s="467">
        <f>N9+T9+Z9+AF9</f>
        <v>33</v>
      </c>
      <c r="AM9" s="468"/>
      <c r="AN9" s="469"/>
      <c r="AO9" s="484">
        <f>AI13</f>
        <v>181</v>
      </c>
      <c r="AP9" s="485"/>
      <c r="AQ9" s="485"/>
      <c r="AR9" s="485"/>
      <c r="AS9" s="486"/>
    </row>
    <row r="10" spans="1:45" ht="13.5" customHeight="1">
      <c r="A10" s="336"/>
      <c r="B10" s="337"/>
      <c r="C10" s="338"/>
      <c r="D10" s="456" t="s">
        <v>141</v>
      </c>
      <c r="E10" s="450"/>
      <c r="F10" s="450"/>
      <c r="G10" s="450"/>
      <c r="H10" s="450"/>
      <c r="I10" s="450"/>
      <c r="J10" s="451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17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467">
        <f>K10+Q10+W10+AC10</f>
        <v>65</v>
      </c>
      <c r="AJ10" s="468"/>
      <c r="AK10" s="469"/>
      <c r="AL10" s="467">
        <f>N10+T10+Z10+AF10</f>
        <v>55</v>
      </c>
      <c r="AM10" s="468"/>
      <c r="AN10" s="469"/>
      <c r="AO10" s="487"/>
      <c r="AP10" s="488"/>
      <c r="AQ10" s="488"/>
      <c r="AR10" s="488"/>
      <c r="AS10" s="489"/>
    </row>
    <row r="11" spans="1:45" ht="13.5" customHeight="1">
      <c r="A11" s="336"/>
      <c r="B11" s="337"/>
      <c r="C11" s="338"/>
      <c r="D11" s="456" t="s">
        <v>142</v>
      </c>
      <c r="E11" s="450"/>
      <c r="F11" s="450"/>
      <c r="G11" s="450"/>
      <c r="H11" s="450"/>
      <c r="I11" s="450"/>
      <c r="J11" s="451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67">
        <f>K11+Q11+W11+AC11</f>
        <v>2</v>
      </c>
      <c r="AJ11" s="468"/>
      <c r="AK11" s="469"/>
      <c r="AL11" s="467">
        <f>N11+T11+Z11+AF11</f>
        <v>0</v>
      </c>
      <c r="AM11" s="468"/>
      <c r="AN11" s="469"/>
      <c r="AO11" s="487"/>
      <c r="AP11" s="488"/>
      <c r="AQ11" s="488"/>
      <c r="AR11" s="488"/>
      <c r="AS11" s="489"/>
    </row>
    <row r="12" spans="1:45">
      <c r="A12" s="336"/>
      <c r="B12" s="337"/>
      <c r="C12" s="338"/>
      <c r="D12" s="427" t="s">
        <v>87</v>
      </c>
      <c r="E12" s="452"/>
      <c r="F12" s="452"/>
      <c r="G12" s="452"/>
      <c r="H12" s="452"/>
      <c r="I12" s="452"/>
      <c r="J12" s="428"/>
      <c r="K12" s="453">
        <f>K9+K10+K11</f>
        <v>24</v>
      </c>
      <c r="L12" s="454"/>
      <c r="M12" s="455"/>
      <c r="N12" s="453">
        <f>N9+N10+N11</f>
        <v>19</v>
      </c>
      <c r="O12" s="454"/>
      <c r="P12" s="455"/>
      <c r="Q12" s="453">
        <f>Q9+Q10+Q11</f>
        <v>15</v>
      </c>
      <c r="R12" s="454"/>
      <c r="S12" s="455"/>
      <c r="T12" s="453">
        <f>SUM(T9:V11)</f>
        <v>29</v>
      </c>
      <c r="U12" s="454"/>
      <c r="V12" s="455"/>
      <c r="W12" s="453">
        <f>SUM(W9:Y11)</f>
        <v>22</v>
      </c>
      <c r="X12" s="454"/>
      <c r="Y12" s="455"/>
      <c r="Z12" s="453">
        <f>SUM(Z9:AB11)</f>
        <v>12</v>
      </c>
      <c r="AA12" s="454"/>
      <c r="AB12" s="455"/>
      <c r="AC12" s="453">
        <f>SUM(AC9:AE11)</f>
        <v>32</v>
      </c>
      <c r="AD12" s="454"/>
      <c r="AE12" s="455"/>
      <c r="AF12" s="453">
        <f>SUM(AF9:AH11)</f>
        <v>28</v>
      </c>
      <c r="AG12" s="454"/>
      <c r="AH12" s="455"/>
      <c r="AI12" s="453">
        <f>SUM(K12+Q12+W12+AC12)</f>
        <v>93</v>
      </c>
      <c r="AJ12" s="454"/>
      <c r="AK12" s="455"/>
      <c r="AL12" s="453">
        <f>SUM(N12+T12+Z12+AF12)</f>
        <v>88</v>
      </c>
      <c r="AM12" s="454"/>
      <c r="AN12" s="455"/>
      <c r="AO12" s="491" t="s">
        <v>159</v>
      </c>
      <c r="AP12" s="492"/>
      <c r="AQ12" s="492"/>
      <c r="AR12" s="492"/>
      <c r="AS12" s="493"/>
    </row>
    <row r="13" spans="1:45" ht="14.25" thickBot="1">
      <c r="A13" s="336"/>
      <c r="B13" s="337"/>
      <c r="C13" s="338"/>
      <c r="D13" s="443"/>
      <c r="E13" s="444"/>
      <c r="F13" s="444"/>
      <c r="G13" s="444"/>
      <c r="H13" s="444"/>
      <c r="I13" s="444"/>
      <c r="J13" s="445"/>
      <c r="K13" s="460">
        <f>K12+N12</f>
        <v>43</v>
      </c>
      <c r="L13" s="461"/>
      <c r="M13" s="461"/>
      <c r="N13" s="461"/>
      <c r="O13" s="461"/>
      <c r="P13" s="462"/>
      <c r="Q13" s="460">
        <f>Q12+T12</f>
        <v>44</v>
      </c>
      <c r="R13" s="461"/>
      <c r="S13" s="461"/>
      <c r="T13" s="461"/>
      <c r="U13" s="461"/>
      <c r="V13" s="462"/>
      <c r="W13" s="460">
        <f>W12+Z12</f>
        <v>34</v>
      </c>
      <c r="X13" s="461"/>
      <c r="Y13" s="461"/>
      <c r="Z13" s="461"/>
      <c r="AA13" s="461"/>
      <c r="AB13" s="462"/>
      <c r="AC13" s="460">
        <f>AC12+AF12</f>
        <v>60</v>
      </c>
      <c r="AD13" s="461"/>
      <c r="AE13" s="461"/>
      <c r="AF13" s="461"/>
      <c r="AG13" s="461"/>
      <c r="AH13" s="462"/>
      <c r="AI13" s="460">
        <f>AI12+AL12</f>
        <v>181</v>
      </c>
      <c r="AJ13" s="461"/>
      <c r="AK13" s="461"/>
      <c r="AL13" s="461"/>
      <c r="AM13" s="461"/>
      <c r="AN13" s="462"/>
      <c r="AO13" s="494"/>
      <c r="AP13" s="495"/>
      <c r="AQ13" s="495"/>
      <c r="AR13" s="495"/>
      <c r="AS13" s="496"/>
    </row>
    <row r="14" spans="1:45">
      <c r="A14" s="336"/>
      <c r="B14" s="337"/>
      <c r="C14" s="338"/>
      <c r="D14" s="457"/>
      <c r="E14" s="458"/>
      <c r="F14" s="414" t="s">
        <v>102</v>
      </c>
      <c r="G14" s="392"/>
      <c r="H14" s="392"/>
      <c r="I14" s="392"/>
      <c r="J14" s="392"/>
      <c r="K14" s="392"/>
      <c r="L14" s="392"/>
      <c r="M14" s="393"/>
      <c r="N14" s="414" t="s">
        <v>135</v>
      </c>
      <c r="O14" s="392"/>
      <c r="P14" s="392"/>
      <c r="Q14" s="392"/>
      <c r="R14" s="392"/>
      <c r="S14" s="393"/>
      <c r="T14" s="414" t="s">
        <v>143</v>
      </c>
      <c r="U14" s="392"/>
      <c r="V14" s="392"/>
      <c r="W14" s="392"/>
      <c r="X14" s="393"/>
      <c r="Y14" s="414" t="s">
        <v>103</v>
      </c>
      <c r="Z14" s="392"/>
      <c r="AA14" s="392"/>
      <c r="AB14" s="392"/>
      <c r="AC14" s="393"/>
      <c r="AD14" s="414" t="s">
        <v>144</v>
      </c>
      <c r="AE14" s="392"/>
      <c r="AF14" s="392"/>
      <c r="AG14" s="392"/>
      <c r="AH14" s="392"/>
      <c r="AI14" s="393"/>
      <c r="AJ14" s="414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63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9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9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9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9" ht="13.5" customHeight="1">
      <c r="A20" s="336"/>
      <c r="B20" s="337"/>
      <c r="C20" s="338"/>
      <c r="D20" s="427" t="s">
        <v>151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9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9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9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9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9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9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9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9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9" s="97" customFormat="1" ht="14.25" thickBot="1">
      <c r="A29" s="339"/>
      <c r="B29" s="340"/>
      <c r="C29" s="341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9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9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  <c r="AW31" s="208"/>
    </row>
    <row r="32" spans="1:49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  <c r="AW32" s="208"/>
    </row>
    <row r="33" spans="1:49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  <c r="AW33" s="208"/>
    </row>
    <row r="34" spans="1:49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286</v>
      </c>
      <c r="AP34" s="513"/>
      <c r="AQ34" s="513"/>
      <c r="AR34" s="513"/>
      <c r="AS34" s="514"/>
      <c r="AW34" s="208"/>
    </row>
    <row r="35" spans="1:49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  <c r="AW35" s="208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  <c r="AW36" s="208"/>
    </row>
    <row r="37" spans="1:49" s="106" customFormat="1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  <c r="AW37" s="208"/>
    </row>
    <row r="38" spans="1:49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  <c r="AW38" s="208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  <c r="AW39" s="208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  <c r="AW40" s="207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  <c r="AW41" s="207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  <c r="AW42" s="207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  <c r="AW43" s="207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  <c r="AW44" s="207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  <c r="AW45" s="20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</v>
      </c>
      <c r="Q3" s="440"/>
      <c r="R3" s="440"/>
      <c r="S3" s="441" t="s">
        <v>155</v>
      </c>
      <c r="T3" s="441" t="str">
        <f>曜日!D4</f>
        <v>月</v>
      </c>
      <c r="U3" s="441" t="s">
        <v>31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41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287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282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288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283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289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281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253</v>
      </c>
      <c r="AD34" s="419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12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18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290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261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33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13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56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19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292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7</v>
      </c>
      <c r="O9" s="426"/>
      <c r="P9" s="426"/>
      <c r="Q9" s="426">
        <v>3</v>
      </c>
      <c r="R9" s="426"/>
      <c r="S9" s="426"/>
      <c r="T9" s="426">
        <v>12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14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15</v>
      </c>
      <c r="R12" s="555"/>
      <c r="S12" s="555"/>
      <c r="T12" s="555">
        <f>SUM(T9:V11)</f>
        <v>30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91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293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295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 t="s">
        <v>297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267</v>
      </c>
      <c r="O16" s="395"/>
      <c r="P16" s="395"/>
      <c r="Q16" s="395"/>
      <c r="R16" s="395"/>
      <c r="S16" s="396"/>
      <c r="T16" s="394" t="s">
        <v>268</v>
      </c>
      <c r="U16" s="395"/>
      <c r="V16" s="395"/>
      <c r="W16" s="395"/>
      <c r="X16" s="396"/>
      <c r="Y16" s="394" t="s">
        <v>269</v>
      </c>
      <c r="Z16" s="395"/>
      <c r="AA16" s="395"/>
      <c r="AB16" s="395"/>
      <c r="AC16" s="396"/>
      <c r="AD16" s="394" t="s">
        <v>282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298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299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300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267</v>
      </c>
      <c r="O26" s="395"/>
      <c r="P26" s="395"/>
      <c r="Q26" s="395"/>
      <c r="R26" s="395"/>
      <c r="S26" s="396"/>
      <c r="T26" s="394" t="s">
        <v>266</v>
      </c>
      <c r="U26" s="395"/>
      <c r="V26" s="395"/>
      <c r="W26" s="395"/>
      <c r="X26" s="396"/>
      <c r="Y26" s="394" t="s">
        <v>261</v>
      </c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301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2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8" t="s">
        <v>274</v>
      </c>
      <c r="AD32" s="419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61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8" t="s">
        <v>279</v>
      </c>
      <c r="AD33" s="419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61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8" t="s">
        <v>274</v>
      </c>
      <c r="AD34" s="419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61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253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253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253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253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253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253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253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253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253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253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418" t="s">
        <v>253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39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304</v>
      </c>
      <c r="G15" s="432"/>
      <c r="H15" s="432"/>
      <c r="I15" s="432"/>
      <c r="J15" s="432"/>
      <c r="K15" s="432"/>
      <c r="L15" s="395" t="s">
        <v>156</v>
      </c>
      <c r="M15" s="396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 ht="14.25" thickBot="1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579" t="s">
        <v>156</v>
      </c>
      <c r="M19" s="579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302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294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545" t="s">
        <v>264</v>
      </c>
      <c r="Z20" s="545"/>
      <c r="AA20" s="545"/>
      <c r="AB20" s="545"/>
      <c r="AC20" s="564"/>
      <c r="AD20" s="402" t="s">
        <v>303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 ht="14.25" thickBot="1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306</v>
      </c>
      <c r="G25" s="403"/>
      <c r="H25" s="403"/>
      <c r="I25" s="403"/>
      <c r="J25" s="403"/>
      <c r="K25" s="403"/>
      <c r="L25" s="579" t="s">
        <v>156</v>
      </c>
      <c r="M25" s="579"/>
      <c r="N25" s="402" t="s">
        <v>294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45" t="s">
        <v>264</v>
      </c>
      <c r="Z25" s="545"/>
      <c r="AA25" s="545"/>
      <c r="AB25" s="545"/>
      <c r="AC25" s="564"/>
      <c r="AD25" s="402"/>
      <c r="AE25" s="403"/>
      <c r="AF25" s="403"/>
      <c r="AG25" s="403"/>
      <c r="AH25" s="403"/>
      <c r="AI25" s="404"/>
      <c r="AJ25" s="402" t="s">
        <v>307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276</v>
      </c>
      <c r="E32" s="282"/>
      <c r="F32" s="282"/>
      <c r="G32" s="282"/>
      <c r="H32" s="282"/>
      <c r="I32" s="395" t="s">
        <v>271</v>
      </c>
      <c r="J32" s="396"/>
      <c r="K32" s="394" t="s">
        <v>268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3">
        <v>10</v>
      </c>
      <c r="AL32" s="105" t="s">
        <v>244</v>
      </c>
      <c r="AM32" s="105"/>
      <c r="AN32" s="217" t="s">
        <v>245</v>
      </c>
      <c r="AO32" s="513" t="s">
        <v>308</v>
      </c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278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304</v>
      </c>
      <c r="E35" s="282"/>
      <c r="F35" s="282"/>
      <c r="G35" s="282"/>
      <c r="H35" s="282"/>
      <c r="I35" s="395" t="s">
        <v>156</v>
      </c>
      <c r="J35" s="396"/>
      <c r="K35" s="394" t="s">
        <v>266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129</v>
      </c>
      <c r="AD35" s="416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3">
        <v>12</v>
      </c>
      <c r="AL35" s="218" t="s">
        <v>244</v>
      </c>
      <c r="AM35" s="218">
        <v>44</v>
      </c>
      <c r="AN35" s="217" t="s">
        <v>245</v>
      </c>
      <c r="AO35" s="513" t="s">
        <v>305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1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32</v>
      </c>
      <c r="AD10" s="426"/>
      <c r="AE10" s="426"/>
      <c r="AF10" s="426">
        <v>25</v>
      </c>
      <c r="AG10" s="426"/>
      <c r="AH10" s="426"/>
      <c r="AI10" s="555">
        <f>K10+Q10+W10+AC10</f>
        <v>65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32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 t="s">
        <v>314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266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272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 ht="13.5" customHeight="1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311</v>
      </c>
      <c r="E34" s="282"/>
      <c r="F34" s="282"/>
      <c r="G34" s="282"/>
      <c r="H34" s="282"/>
      <c r="I34" s="395" t="s">
        <v>271</v>
      </c>
      <c r="J34" s="396"/>
      <c r="K34" s="394" t="s">
        <v>266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 t="s">
        <v>314</v>
      </c>
      <c r="E35" s="282"/>
      <c r="F35" s="282"/>
      <c r="G35" s="282"/>
      <c r="H35" s="282"/>
      <c r="I35" s="395" t="s">
        <v>271</v>
      </c>
      <c r="J35" s="396"/>
      <c r="K35" s="394" t="s">
        <v>265</v>
      </c>
      <c r="L35" s="395"/>
      <c r="M35" s="395"/>
      <c r="N35" s="395"/>
      <c r="O35" s="396"/>
      <c r="P35" s="394" t="s">
        <v>272</v>
      </c>
      <c r="Q35" s="395"/>
      <c r="R35" s="395"/>
      <c r="S35" s="408" t="s">
        <v>277</v>
      </c>
      <c r="T35" s="409"/>
      <c r="U35" s="409"/>
      <c r="V35" s="409"/>
      <c r="W35" s="410"/>
      <c r="X35" s="415" t="s">
        <v>277</v>
      </c>
      <c r="Y35" s="416"/>
      <c r="Z35" s="416"/>
      <c r="AA35" s="416"/>
      <c r="AB35" s="417"/>
      <c r="AC35" s="415" t="s">
        <v>279</v>
      </c>
      <c r="AD35" s="416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513" t="s">
        <v>323</v>
      </c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271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279</v>
      </c>
      <c r="AD36" s="416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4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21</v>
      </c>
      <c r="L10" s="426"/>
      <c r="M10" s="426"/>
      <c r="N10" s="426">
        <v>16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25</v>
      </c>
      <c r="AG10" s="426"/>
      <c r="AH10" s="426"/>
      <c r="AI10" s="555">
        <f>K10+Q10+W10+AC10</f>
        <v>64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25</v>
      </c>
      <c r="L12" s="555"/>
      <c r="M12" s="555"/>
      <c r="N12" s="555">
        <f>N9+N10+N11</f>
        <v>22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28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 ht="14.25" thickBot="1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317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545" t="s">
        <v>264</v>
      </c>
      <c r="Z15" s="545"/>
      <c r="AA15" s="545"/>
      <c r="AB15" s="545"/>
      <c r="AC15" s="564"/>
      <c r="AD15" s="402" t="s">
        <v>291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315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265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316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5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21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25</v>
      </c>
      <c r="AJ9" s="555"/>
      <c r="AK9" s="555"/>
      <c r="AL9" s="555">
        <f>N9+T9+Z9+AF9</f>
        <v>34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15</v>
      </c>
      <c r="O10" s="426"/>
      <c r="P10" s="426"/>
      <c r="Q10" s="426">
        <v>12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63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21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33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 ht="13.5" customHeight="1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320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261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 t="s">
        <v>321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294</v>
      </c>
      <c r="O21" s="395"/>
      <c r="P21" s="395"/>
      <c r="Q21" s="395"/>
      <c r="R21" s="395"/>
      <c r="S21" s="396"/>
      <c r="T21" s="394" t="s">
        <v>265</v>
      </c>
      <c r="U21" s="395"/>
      <c r="V21" s="395"/>
      <c r="W21" s="395"/>
      <c r="X21" s="396"/>
      <c r="Y21" s="394" t="s">
        <v>264</v>
      </c>
      <c r="Z21" s="395"/>
      <c r="AA21" s="395"/>
      <c r="AB21" s="395"/>
      <c r="AC21" s="396"/>
      <c r="AD21" s="394" t="s">
        <v>322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318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261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319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313</v>
      </c>
      <c r="E34" s="282"/>
      <c r="F34" s="282"/>
      <c r="G34" s="282"/>
      <c r="H34" s="282"/>
      <c r="I34" s="395" t="s">
        <v>271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277</v>
      </c>
      <c r="T34" s="409"/>
      <c r="U34" s="409"/>
      <c r="V34" s="409"/>
      <c r="W34" s="410"/>
      <c r="X34" s="415" t="s">
        <v>277</v>
      </c>
      <c r="Y34" s="416"/>
      <c r="Z34" s="416"/>
      <c r="AA34" s="416"/>
      <c r="AB34" s="417"/>
      <c r="AC34" s="415" t="s">
        <v>279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3" t="s">
        <v>312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6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426"/>
      <c r="M9" s="426"/>
      <c r="N9" s="426">
        <v>6</v>
      </c>
      <c r="O9" s="426"/>
      <c r="P9" s="426"/>
      <c r="Q9" s="426">
        <v>2</v>
      </c>
      <c r="R9" s="426"/>
      <c r="S9" s="426"/>
      <c r="T9" s="426">
        <v>13</v>
      </c>
      <c r="U9" s="426"/>
      <c r="V9" s="426"/>
      <c r="W9" s="426">
        <v>22</v>
      </c>
      <c r="X9" s="426"/>
      <c r="Y9" s="426"/>
      <c r="Z9" s="426">
        <v>12</v>
      </c>
      <c r="AA9" s="426"/>
      <c r="AB9" s="426"/>
      <c r="AC9" s="426">
        <v>0</v>
      </c>
      <c r="AD9" s="426"/>
      <c r="AE9" s="426"/>
      <c r="AF9" s="426">
        <v>3</v>
      </c>
      <c r="AG9" s="426"/>
      <c r="AH9" s="426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20</v>
      </c>
      <c r="L10" s="426"/>
      <c r="M10" s="426"/>
      <c r="N10" s="426">
        <v>16</v>
      </c>
      <c r="O10" s="426"/>
      <c r="P10" s="426"/>
      <c r="Q10" s="426">
        <v>11</v>
      </c>
      <c r="R10" s="426"/>
      <c r="S10" s="426"/>
      <c r="T10" s="426">
        <v>18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31</v>
      </c>
      <c r="AD10" s="426"/>
      <c r="AE10" s="426"/>
      <c r="AF10" s="426">
        <v>26</v>
      </c>
      <c r="AG10" s="426"/>
      <c r="AH10" s="426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426"/>
      <c r="M11" s="426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13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324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264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325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294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326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 t="s">
        <v>327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265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 t="s">
        <v>328</v>
      </c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7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/>
      <c r="G4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6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2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36" t="s">
        <v>134</v>
      </c>
      <c r="B7" s="337"/>
      <c r="C7" s="337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6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329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283</v>
      </c>
      <c r="U15" s="403"/>
      <c r="V15" s="403"/>
      <c r="W15" s="403"/>
      <c r="X15" s="404"/>
      <c r="Y15" s="402" t="s">
        <v>330</v>
      </c>
      <c r="Z15" s="403"/>
      <c r="AA15" s="403"/>
      <c r="AB15" s="403"/>
      <c r="AC15" s="404"/>
      <c r="AD15" s="402" t="s">
        <v>291</v>
      </c>
      <c r="AE15" s="403"/>
      <c r="AF15" s="403"/>
      <c r="AG15" s="403"/>
      <c r="AH15" s="403"/>
      <c r="AI15" s="403"/>
      <c r="AJ15" s="402" t="s">
        <v>331</v>
      </c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 t="s">
        <v>332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265</v>
      </c>
      <c r="U25" s="403"/>
      <c r="V25" s="403"/>
      <c r="W25" s="403"/>
      <c r="X25" s="404"/>
      <c r="Y25" s="402" t="s">
        <v>269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333</v>
      </c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271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279</v>
      </c>
      <c r="AD34" s="416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8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 t="s">
        <v>335</v>
      </c>
      <c r="G15" s="432"/>
      <c r="H15" s="432"/>
      <c r="I15" s="432"/>
      <c r="J15" s="432"/>
      <c r="K15" s="432"/>
      <c r="L15" s="403" t="s">
        <v>156</v>
      </c>
      <c r="M15" s="404"/>
      <c r="N15" s="402" t="s">
        <v>294</v>
      </c>
      <c r="O15" s="403"/>
      <c r="P15" s="403"/>
      <c r="Q15" s="403"/>
      <c r="R15" s="403"/>
      <c r="S15" s="404"/>
      <c r="T15" s="402" t="s">
        <v>265</v>
      </c>
      <c r="U15" s="403"/>
      <c r="V15" s="403"/>
      <c r="W15" s="403"/>
      <c r="X15" s="404"/>
      <c r="Y15" s="402" t="s">
        <v>269</v>
      </c>
      <c r="Z15" s="403"/>
      <c r="AA15" s="403"/>
      <c r="AB15" s="403"/>
      <c r="AC15" s="404"/>
      <c r="AD15" s="402" t="s">
        <v>296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277</v>
      </c>
      <c r="T33" s="409"/>
      <c r="U33" s="409"/>
      <c r="V33" s="409"/>
      <c r="W33" s="410"/>
      <c r="X33" s="415" t="s">
        <v>277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513" t="s">
        <v>336</v>
      </c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 t="s">
        <v>280</v>
      </c>
      <c r="E34" s="282"/>
      <c r="F34" s="282"/>
      <c r="G34" s="282"/>
      <c r="H34" s="282"/>
      <c r="I34" s="395" t="s">
        <v>156</v>
      </c>
      <c r="J34" s="396"/>
      <c r="K34" s="394" t="s">
        <v>265</v>
      </c>
      <c r="L34" s="395"/>
      <c r="M34" s="395"/>
      <c r="N34" s="395"/>
      <c r="O34" s="396"/>
      <c r="P34" s="394" t="s">
        <v>272</v>
      </c>
      <c r="Q34" s="395"/>
      <c r="R34" s="395"/>
      <c r="S34" s="408" t="s">
        <v>273</v>
      </c>
      <c r="T34" s="409"/>
      <c r="U34" s="409"/>
      <c r="V34" s="409"/>
      <c r="W34" s="410"/>
      <c r="X34" s="415" t="s">
        <v>337</v>
      </c>
      <c r="Y34" s="416"/>
      <c r="Z34" s="416"/>
      <c r="AA34" s="416"/>
      <c r="AB34" s="417"/>
      <c r="AC34" s="415" t="s">
        <v>338</v>
      </c>
      <c r="AD34" s="416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513" t="s">
        <v>339</v>
      </c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9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262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17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61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24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96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267" t="s">
        <v>132</v>
      </c>
      <c r="AM31" s="267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266" t="s">
        <v>132</v>
      </c>
      <c r="AM32" s="266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266" t="s">
        <v>132</v>
      </c>
      <c r="AM33" s="266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338</v>
      </c>
      <c r="AD34" s="416"/>
      <c r="AE34" s="102"/>
      <c r="AF34" s="103" t="s">
        <v>130</v>
      </c>
      <c r="AG34" s="102"/>
      <c r="AH34" s="104" t="s">
        <v>131</v>
      </c>
      <c r="AI34" s="102"/>
      <c r="AJ34" s="265" t="s">
        <v>45</v>
      </c>
      <c r="AK34" s="216"/>
      <c r="AL34" s="266" t="s">
        <v>132</v>
      </c>
      <c r="AM34" s="266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10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334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334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 ht="13.5" customHeight="1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 ht="13.5" customHeight="1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 ht="13.5" customHeight="1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customHeight="1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 t="s">
        <v>341</v>
      </c>
      <c r="G20" s="432"/>
      <c r="H20" s="432"/>
      <c r="I20" s="432"/>
      <c r="J20" s="432"/>
      <c r="K20" s="432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266</v>
      </c>
      <c r="U20" s="403"/>
      <c r="V20" s="403"/>
      <c r="W20" s="403"/>
      <c r="X20" s="404"/>
      <c r="Y20" s="402" t="s">
        <v>269</v>
      </c>
      <c r="Z20" s="403"/>
      <c r="AA20" s="403"/>
      <c r="AB20" s="403"/>
      <c r="AC20" s="404"/>
      <c r="AD20" s="402" t="s">
        <v>291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340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11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topLeftCell="A58" zoomScaleNormal="100" zoomScaleSheetLayoutView="100" workbookViewId="0">
      <selection activeCell="Y21" sqref="T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12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 t="s">
        <v>261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264</v>
      </c>
      <c r="U5" s="545"/>
      <c r="V5" s="545"/>
      <c r="W5" s="545"/>
      <c r="X5" s="564"/>
      <c r="Y5" s="565" t="s">
        <v>262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262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>
        <v>2</v>
      </c>
      <c r="L9" s="580"/>
      <c r="M9" s="580"/>
      <c r="N9" s="555">
        <v>7</v>
      </c>
      <c r="O9" s="555"/>
      <c r="P9" s="555"/>
      <c r="Q9" s="555">
        <v>2</v>
      </c>
      <c r="R9" s="555"/>
      <c r="S9" s="555"/>
      <c r="T9" s="555">
        <v>13</v>
      </c>
      <c r="U9" s="555"/>
      <c r="V9" s="555"/>
      <c r="W9" s="555">
        <v>22</v>
      </c>
      <c r="X9" s="555"/>
      <c r="Y9" s="555"/>
      <c r="Z9" s="555">
        <v>12</v>
      </c>
      <c r="AA9" s="555"/>
      <c r="AB9" s="555"/>
      <c r="AC9" s="555">
        <v>0</v>
      </c>
      <c r="AD9" s="555"/>
      <c r="AE9" s="555"/>
      <c r="AF9" s="555">
        <v>3</v>
      </c>
      <c r="AG9" s="555"/>
      <c r="AH9" s="555"/>
      <c r="AI9" s="555">
        <f>K9+Q9+W9+AC9</f>
        <v>26</v>
      </c>
      <c r="AJ9" s="555"/>
      <c r="AK9" s="555"/>
      <c r="AL9" s="555">
        <f>N9+T9+Z9+AF9</f>
        <v>35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>
        <v>19</v>
      </c>
      <c r="L10" s="580"/>
      <c r="M10" s="580"/>
      <c r="N10" s="555">
        <v>16</v>
      </c>
      <c r="O10" s="555"/>
      <c r="P10" s="555"/>
      <c r="Q10" s="555">
        <v>12</v>
      </c>
      <c r="R10" s="555"/>
      <c r="S10" s="555"/>
      <c r="T10" s="555">
        <v>18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31</v>
      </c>
      <c r="AD10" s="555"/>
      <c r="AE10" s="555"/>
      <c r="AF10" s="555">
        <v>26</v>
      </c>
      <c r="AG10" s="555"/>
      <c r="AH10" s="555"/>
      <c r="AI10" s="555">
        <f>K10+Q10+W10+AC10</f>
        <v>62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>
        <v>2</v>
      </c>
      <c r="L11" s="580"/>
      <c r="M11" s="580"/>
      <c r="N11" s="555">
        <v>0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2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14</v>
      </c>
      <c r="R12" s="555"/>
      <c r="S12" s="555"/>
      <c r="T12" s="555">
        <f>SUM(T9:V11)</f>
        <v>31</v>
      </c>
      <c r="U12" s="555"/>
      <c r="V12" s="555"/>
      <c r="W12" s="555">
        <f>SUM(W9:Y11)</f>
        <v>22</v>
      </c>
      <c r="X12" s="555"/>
      <c r="Y12" s="555"/>
      <c r="Z12" s="555">
        <f>SUM(Z9:AB11)</f>
        <v>12</v>
      </c>
      <c r="AA12" s="555"/>
      <c r="AB12" s="555"/>
      <c r="AC12" s="555">
        <f>SUM(AC9:AE11)</f>
        <v>31</v>
      </c>
      <c r="AD12" s="555"/>
      <c r="AE12" s="555"/>
      <c r="AF12" s="555">
        <f>SUM(AF9:AH11)</f>
        <v>29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 t="s">
        <v>270</v>
      </c>
      <c r="E31" s="280"/>
      <c r="F31" s="280"/>
      <c r="G31" s="280"/>
      <c r="H31" s="280"/>
      <c r="I31" s="403" t="s">
        <v>271</v>
      </c>
      <c r="J31" s="404"/>
      <c r="K31" s="402" t="s">
        <v>265</v>
      </c>
      <c r="L31" s="403"/>
      <c r="M31" s="403"/>
      <c r="N31" s="403"/>
      <c r="O31" s="404"/>
      <c r="P31" s="402" t="s">
        <v>272</v>
      </c>
      <c r="Q31" s="403"/>
      <c r="R31" s="403"/>
      <c r="S31" s="517" t="s">
        <v>273</v>
      </c>
      <c r="T31" s="518"/>
      <c r="U31" s="518"/>
      <c r="V31" s="518"/>
      <c r="W31" s="519"/>
      <c r="X31" s="418" t="s">
        <v>273</v>
      </c>
      <c r="Y31" s="419"/>
      <c r="Z31" s="419"/>
      <c r="AA31" s="419"/>
      <c r="AB31" s="520"/>
      <c r="AC31" s="418" t="s">
        <v>274</v>
      </c>
      <c r="AD31" s="419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 t="s">
        <v>278</v>
      </c>
      <c r="E32" s="282"/>
      <c r="F32" s="282"/>
      <c r="G32" s="282"/>
      <c r="H32" s="282"/>
      <c r="I32" s="395" t="s">
        <v>271</v>
      </c>
      <c r="J32" s="396"/>
      <c r="K32" s="394" t="s">
        <v>265</v>
      </c>
      <c r="L32" s="395"/>
      <c r="M32" s="395"/>
      <c r="N32" s="395"/>
      <c r="O32" s="396"/>
      <c r="P32" s="394" t="s">
        <v>272</v>
      </c>
      <c r="Q32" s="395"/>
      <c r="R32" s="395"/>
      <c r="S32" s="408" t="s">
        <v>277</v>
      </c>
      <c r="T32" s="409"/>
      <c r="U32" s="409"/>
      <c r="V32" s="409"/>
      <c r="W32" s="410"/>
      <c r="X32" s="415" t="s">
        <v>277</v>
      </c>
      <c r="Y32" s="416"/>
      <c r="Z32" s="416"/>
      <c r="AA32" s="416"/>
      <c r="AB32" s="417"/>
      <c r="AC32" s="415" t="s">
        <v>279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 t="s">
        <v>280</v>
      </c>
      <c r="E33" s="282"/>
      <c r="F33" s="282"/>
      <c r="G33" s="282"/>
      <c r="H33" s="282"/>
      <c r="I33" s="395" t="s">
        <v>271</v>
      </c>
      <c r="J33" s="396"/>
      <c r="K33" s="394" t="s">
        <v>265</v>
      </c>
      <c r="L33" s="395"/>
      <c r="M33" s="395"/>
      <c r="N33" s="395"/>
      <c r="O33" s="396"/>
      <c r="P33" s="394" t="s">
        <v>272</v>
      </c>
      <c r="Q33" s="395"/>
      <c r="R33" s="395"/>
      <c r="S33" s="408" t="s">
        <v>273</v>
      </c>
      <c r="T33" s="409"/>
      <c r="U33" s="409"/>
      <c r="V33" s="409"/>
      <c r="W33" s="410"/>
      <c r="X33" s="415" t="s">
        <v>273</v>
      </c>
      <c r="Y33" s="416"/>
      <c r="Z33" s="416"/>
      <c r="AA33" s="416"/>
      <c r="AB33" s="417"/>
      <c r="AC33" s="415" t="s">
        <v>274</v>
      </c>
      <c r="AD33" s="416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13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14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15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16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17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18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19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20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21</v>
      </c>
      <c r="Q3" s="440"/>
      <c r="R3" s="440"/>
      <c r="S3" s="441" t="s">
        <v>155</v>
      </c>
      <c r="T3" s="441" t="str">
        <f>曜日!D6</f>
        <v>水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22</v>
      </c>
      <c r="Q3" s="440"/>
      <c r="R3" s="440"/>
      <c r="S3" s="441" t="s">
        <v>155</v>
      </c>
      <c r="T3" s="441" t="str">
        <f>曜日!D7</f>
        <v>木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402"/>
      <c r="O21" s="403"/>
      <c r="P21" s="403"/>
      <c r="Q21" s="403"/>
      <c r="R21" s="403"/>
      <c r="S21" s="404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402"/>
      <c r="O22" s="403"/>
      <c r="P22" s="403"/>
      <c r="Q22" s="403"/>
      <c r="R22" s="403"/>
      <c r="S22" s="404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23</v>
      </c>
      <c r="Q3" s="440"/>
      <c r="R3" s="440"/>
      <c r="S3" s="441" t="s">
        <v>155</v>
      </c>
      <c r="T3" s="441" t="str">
        <f>曜日!D8</f>
        <v>金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24</v>
      </c>
      <c r="Q3" s="440"/>
      <c r="R3" s="440"/>
      <c r="S3" s="441" t="s">
        <v>155</v>
      </c>
      <c r="T3" s="441" t="str">
        <f>曜日!D9</f>
        <v>土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426"/>
      <c r="L9" s="580"/>
      <c r="M9" s="580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426"/>
      <c r="L10" s="580"/>
      <c r="M10" s="580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426"/>
      <c r="L11" s="580"/>
      <c r="M11" s="580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237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238</v>
      </c>
      <c r="AD31" s="419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25</v>
      </c>
      <c r="Q3" s="440"/>
      <c r="R3" s="440"/>
      <c r="S3" s="441" t="s">
        <v>155</v>
      </c>
      <c r="T3" s="441" t="str">
        <f>曜日!D3</f>
        <v>日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89</v>
      </c>
      <c r="AI1" s="433"/>
      <c r="AJ1" s="433"/>
      <c r="AK1" s="433"/>
      <c r="AL1" s="433" t="s">
        <v>127</v>
      </c>
      <c r="AM1" s="433"/>
      <c r="AN1" s="433"/>
      <c r="AO1" s="433"/>
      <c r="AP1" s="433" t="s">
        <v>128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26</v>
      </c>
      <c r="Q3" s="440"/>
      <c r="R3" s="440"/>
      <c r="S3" s="441" t="s">
        <v>155</v>
      </c>
      <c r="T3" s="441" t="str">
        <f>曜日!D4</f>
        <v>月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1" t="s">
        <v>233</v>
      </c>
      <c r="Z59" s="582"/>
      <c r="AA59" s="582"/>
      <c r="AB59" s="582"/>
      <c r="AC59" s="582"/>
      <c r="AD59" s="582"/>
      <c r="AE59" s="582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152</v>
      </c>
      <c r="AI1" s="433"/>
      <c r="AJ1" s="433"/>
      <c r="AK1" s="433"/>
      <c r="AL1" s="433" t="s">
        <v>153</v>
      </c>
      <c r="AM1" s="433"/>
      <c r="AN1" s="433"/>
      <c r="AO1" s="433"/>
      <c r="AP1" s="433" t="s">
        <v>154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令和元年</v>
      </c>
      <c r="I3" s="442"/>
      <c r="J3" s="442"/>
      <c r="K3" s="442"/>
      <c r="L3" s="442"/>
      <c r="M3" s="440" t="str">
        <f>曜日!C12</f>
        <v>12月</v>
      </c>
      <c r="N3" s="440"/>
      <c r="O3" s="440"/>
      <c r="P3" s="440" t="s">
        <v>27</v>
      </c>
      <c r="Q3" s="440"/>
      <c r="R3" s="440"/>
      <c r="S3" s="441" t="s">
        <v>155</v>
      </c>
      <c r="T3" s="441" t="str">
        <f>曜日!D5</f>
        <v>火</v>
      </c>
      <c r="U3" s="441" t="s">
        <v>36</v>
      </c>
      <c r="V3" s="95"/>
      <c r="W3" s="439" t="s">
        <v>48</v>
      </c>
      <c r="X3" s="439"/>
      <c r="Y3" s="439"/>
      <c r="Z3" s="439" t="s">
        <v>132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4"/>
      <c r="K5" s="578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1"/>
      <c r="B6" s="312"/>
      <c r="C6" s="313"/>
      <c r="D6" s="443"/>
      <c r="E6" s="444"/>
      <c r="F6" s="444"/>
      <c r="G6" s="444"/>
      <c r="H6" s="444"/>
      <c r="I6" s="444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5" t="s">
        <v>136</v>
      </c>
      <c r="L7" s="424"/>
      <c r="M7" s="424"/>
      <c r="N7" s="424"/>
      <c r="O7" s="424"/>
      <c r="P7" s="425"/>
      <c r="Q7" s="475" t="s">
        <v>137</v>
      </c>
      <c r="R7" s="424"/>
      <c r="S7" s="424"/>
      <c r="T7" s="424"/>
      <c r="U7" s="424"/>
      <c r="V7" s="425"/>
      <c r="W7" s="475" t="s">
        <v>138</v>
      </c>
      <c r="X7" s="424"/>
      <c r="Y7" s="424"/>
      <c r="Z7" s="424"/>
      <c r="AA7" s="424"/>
      <c r="AB7" s="425"/>
      <c r="AC7" s="475" t="s">
        <v>139</v>
      </c>
      <c r="AD7" s="424"/>
      <c r="AE7" s="424"/>
      <c r="AF7" s="424"/>
      <c r="AG7" s="424"/>
      <c r="AH7" s="425"/>
      <c r="AI7" s="475" t="s">
        <v>87</v>
      </c>
      <c r="AJ7" s="424"/>
      <c r="AK7" s="424"/>
      <c r="AL7" s="424"/>
      <c r="AM7" s="424"/>
      <c r="AN7" s="425"/>
      <c r="AO7" s="569" t="s">
        <v>56</v>
      </c>
      <c r="AP7" s="570"/>
      <c r="AQ7" s="570"/>
      <c r="AR7" s="570"/>
      <c r="AS7" s="571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49" t="s">
        <v>85</v>
      </c>
      <c r="L8" s="450"/>
      <c r="M8" s="451"/>
      <c r="N8" s="449" t="s">
        <v>86</v>
      </c>
      <c r="O8" s="450"/>
      <c r="P8" s="451"/>
      <c r="Q8" s="449" t="s">
        <v>85</v>
      </c>
      <c r="R8" s="450"/>
      <c r="S8" s="451"/>
      <c r="T8" s="449" t="s">
        <v>86</v>
      </c>
      <c r="U8" s="450"/>
      <c r="V8" s="451"/>
      <c r="W8" s="449" t="s">
        <v>85</v>
      </c>
      <c r="X8" s="450"/>
      <c r="Y8" s="451"/>
      <c r="Z8" s="449" t="s">
        <v>86</v>
      </c>
      <c r="AA8" s="450"/>
      <c r="AB8" s="451"/>
      <c r="AC8" s="449" t="s">
        <v>85</v>
      </c>
      <c r="AD8" s="450"/>
      <c r="AE8" s="451"/>
      <c r="AF8" s="449" t="s">
        <v>86</v>
      </c>
      <c r="AG8" s="450"/>
      <c r="AH8" s="451"/>
      <c r="AI8" s="449" t="s">
        <v>85</v>
      </c>
      <c r="AJ8" s="450"/>
      <c r="AK8" s="451"/>
      <c r="AL8" s="449" t="s">
        <v>86</v>
      </c>
      <c r="AM8" s="450"/>
      <c r="AN8" s="451"/>
      <c r="AO8" s="475"/>
      <c r="AP8" s="424"/>
      <c r="AQ8" s="424"/>
      <c r="AR8" s="424"/>
      <c r="AS8" s="476"/>
    </row>
    <row r="9" spans="1:45">
      <c r="A9" s="336"/>
      <c r="B9" s="337"/>
      <c r="C9" s="337"/>
      <c r="D9" s="558" t="s">
        <v>140</v>
      </c>
      <c r="E9" s="559"/>
      <c r="F9" s="559"/>
      <c r="G9" s="559"/>
      <c r="H9" s="559"/>
      <c r="I9" s="559"/>
      <c r="J9" s="55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5">
        <f>K9+Q9+W9+AC9</f>
        <v>0</v>
      </c>
      <c r="AJ9" s="555"/>
      <c r="AK9" s="555"/>
      <c r="AL9" s="555">
        <f>N9+T9+Z9+AF9</f>
        <v>0</v>
      </c>
      <c r="AM9" s="555"/>
      <c r="AN9" s="555"/>
      <c r="AO9" s="551">
        <f>AI13</f>
        <v>0</v>
      </c>
      <c r="AP9" s="551"/>
      <c r="AQ9" s="551"/>
      <c r="AR9" s="551"/>
      <c r="AS9" s="552"/>
    </row>
    <row r="10" spans="1:45">
      <c r="A10" s="336"/>
      <c r="B10" s="337"/>
      <c r="C10" s="337"/>
      <c r="D10" s="558" t="s">
        <v>141</v>
      </c>
      <c r="E10" s="559"/>
      <c r="F10" s="559"/>
      <c r="G10" s="559"/>
      <c r="H10" s="559"/>
      <c r="I10" s="559"/>
      <c r="J10" s="55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5">
        <f>K10+Q10+W10+AC10</f>
        <v>0</v>
      </c>
      <c r="AJ10" s="555"/>
      <c r="AK10" s="555"/>
      <c r="AL10" s="555">
        <f>N10+T10+Z10+AF10</f>
        <v>0</v>
      </c>
      <c r="AM10" s="555"/>
      <c r="AN10" s="555"/>
      <c r="AO10" s="553"/>
      <c r="AP10" s="553"/>
      <c r="AQ10" s="553"/>
      <c r="AR10" s="553"/>
      <c r="AS10" s="554"/>
    </row>
    <row r="11" spans="1:45">
      <c r="A11" s="336"/>
      <c r="B11" s="337"/>
      <c r="C11" s="337"/>
      <c r="D11" s="558" t="s">
        <v>142</v>
      </c>
      <c r="E11" s="559"/>
      <c r="F11" s="559"/>
      <c r="G11" s="559"/>
      <c r="H11" s="559"/>
      <c r="I11" s="559"/>
      <c r="J11" s="55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5">
        <f>K11+Q11+W11+AC11</f>
        <v>0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36"/>
      <c r="B12" s="337"/>
      <c r="C12" s="337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0</v>
      </c>
      <c r="L12" s="555"/>
      <c r="M12" s="555"/>
      <c r="N12" s="555">
        <f>N9+N10+N11</f>
        <v>0</v>
      </c>
      <c r="O12" s="555"/>
      <c r="P12" s="555"/>
      <c r="Q12" s="555">
        <f>Q9+Q10+Q11</f>
        <v>0</v>
      </c>
      <c r="R12" s="555"/>
      <c r="S12" s="555"/>
      <c r="T12" s="555">
        <f>SUM(T9:V11)</f>
        <v>0</v>
      </c>
      <c r="U12" s="555"/>
      <c r="V12" s="555"/>
      <c r="W12" s="555">
        <f>SUM(W9:Y11)</f>
        <v>0</v>
      </c>
      <c r="X12" s="555"/>
      <c r="Y12" s="555"/>
      <c r="Z12" s="555">
        <f>SUM(Z9:AB11)</f>
        <v>0</v>
      </c>
      <c r="AA12" s="555"/>
      <c r="AB12" s="555"/>
      <c r="AC12" s="555">
        <f>SUM(AC9:AE11)</f>
        <v>0</v>
      </c>
      <c r="AD12" s="555"/>
      <c r="AE12" s="555"/>
      <c r="AF12" s="555">
        <f>SUM(AF9:AH11)</f>
        <v>0</v>
      </c>
      <c r="AG12" s="555"/>
      <c r="AH12" s="555"/>
      <c r="AI12" s="555">
        <f>SUM(K12+Q12+W12+AC12)</f>
        <v>0</v>
      </c>
      <c r="AJ12" s="555"/>
      <c r="AK12" s="555"/>
      <c r="AL12" s="555">
        <f>SUM(N12+T12+Z12+AF12)</f>
        <v>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36"/>
      <c r="B13" s="337"/>
      <c r="C13" s="337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36"/>
      <c r="B14" s="337"/>
      <c r="C14" s="338"/>
      <c r="D14" s="556"/>
      <c r="E14" s="557"/>
      <c r="F14" s="475" t="s">
        <v>102</v>
      </c>
      <c r="G14" s="424"/>
      <c r="H14" s="424"/>
      <c r="I14" s="424"/>
      <c r="J14" s="424"/>
      <c r="K14" s="424"/>
      <c r="L14" s="424"/>
      <c r="M14" s="425"/>
      <c r="N14" s="475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5" t="s">
        <v>103</v>
      </c>
      <c r="Z14" s="424"/>
      <c r="AA14" s="424"/>
      <c r="AB14" s="424"/>
      <c r="AC14" s="425"/>
      <c r="AD14" s="475" t="s">
        <v>144</v>
      </c>
      <c r="AE14" s="424"/>
      <c r="AF14" s="424"/>
      <c r="AG14" s="424"/>
      <c r="AH14" s="424"/>
      <c r="AI14" s="424"/>
      <c r="AJ14" s="475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6"/>
    </row>
    <row r="15" spans="1:45">
      <c r="A15" s="336"/>
      <c r="B15" s="337"/>
      <c r="C15" s="338"/>
      <c r="D15" s="427" t="s">
        <v>29</v>
      </c>
      <c r="E15" s="428"/>
      <c r="F15" s="431"/>
      <c r="G15" s="432"/>
      <c r="H15" s="432"/>
      <c r="I15" s="432"/>
      <c r="J15" s="432"/>
      <c r="K15" s="432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8"/>
    </row>
    <row r="16" spans="1:45">
      <c r="A16" s="336"/>
      <c r="B16" s="337"/>
      <c r="C16" s="338"/>
      <c r="D16" s="429"/>
      <c r="E16" s="430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9"/>
    </row>
    <row r="17" spans="1:45">
      <c r="A17" s="336"/>
      <c r="B17" s="337"/>
      <c r="C17" s="338"/>
      <c r="D17" s="429"/>
      <c r="E17" s="430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9"/>
    </row>
    <row r="18" spans="1:45">
      <c r="A18" s="336"/>
      <c r="B18" s="337"/>
      <c r="C18" s="338"/>
      <c r="D18" s="429"/>
      <c r="E18" s="430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9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0"/>
    </row>
    <row r="20" spans="1:45">
      <c r="A20" s="336"/>
      <c r="B20" s="337"/>
      <c r="C20" s="338"/>
      <c r="D20" s="427" t="s">
        <v>146</v>
      </c>
      <c r="E20" s="428"/>
      <c r="F20" s="431"/>
      <c r="G20" s="432"/>
      <c r="H20" s="432"/>
      <c r="I20" s="432"/>
      <c r="J20" s="432"/>
      <c r="K20" s="432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8"/>
    </row>
    <row r="21" spans="1:45">
      <c r="A21" s="336"/>
      <c r="B21" s="337"/>
      <c r="C21" s="338"/>
      <c r="D21" s="429"/>
      <c r="E21" s="430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9"/>
    </row>
    <row r="22" spans="1:45">
      <c r="A22" s="336"/>
      <c r="B22" s="337"/>
      <c r="C22" s="338"/>
      <c r="D22" s="429"/>
      <c r="E22" s="430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9"/>
    </row>
    <row r="23" spans="1:45">
      <c r="A23" s="336"/>
      <c r="B23" s="337"/>
      <c r="C23" s="338"/>
      <c r="D23" s="429"/>
      <c r="E23" s="430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9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0"/>
    </row>
    <row r="25" spans="1:45" ht="13.5" customHeight="1">
      <c r="A25" s="336"/>
      <c r="B25" s="337"/>
      <c r="C25" s="338"/>
      <c r="D25" s="507" t="s">
        <v>230</v>
      </c>
      <c r="E25" s="508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8"/>
    </row>
    <row r="26" spans="1:45" s="97" customFormat="1">
      <c r="A26" s="336"/>
      <c r="B26" s="337"/>
      <c r="C26" s="338"/>
      <c r="D26" s="509"/>
      <c r="E26" s="510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9"/>
    </row>
    <row r="27" spans="1:45" s="97" customFormat="1">
      <c r="A27" s="336"/>
      <c r="B27" s="337"/>
      <c r="C27" s="338"/>
      <c r="D27" s="509"/>
      <c r="E27" s="510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9"/>
    </row>
    <row r="28" spans="1:45" s="97" customFormat="1">
      <c r="A28" s="336"/>
      <c r="B28" s="337"/>
      <c r="C28" s="338"/>
      <c r="D28" s="509"/>
      <c r="E28" s="510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9"/>
    </row>
    <row r="29" spans="1:45" s="97" customFormat="1" ht="14.25" thickBot="1">
      <c r="A29" s="336"/>
      <c r="B29" s="337"/>
      <c r="C29" s="338"/>
      <c r="D29" s="511"/>
      <c r="E29" s="512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9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3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7"/>
      <c r="T31" s="518"/>
      <c r="U31" s="518"/>
      <c r="V31" s="518"/>
      <c r="W31" s="519"/>
      <c r="X31" s="418"/>
      <c r="Y31" s="419"/>
      <c r="Z31" s="419"/>
      <c r="AA31" s="419"/>
      <c r="AB31" s="52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5"/>
      <c r="AP31" s="515"/>
      <c r="AQ31" s="515"/>
      <c r="AR31" s="515"/>
      <c r="AS31" s="516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3"/>
      <c r="AP32" s="513"/>
      <c r="AQ32" s="513"/>
      <c r="AR32" s="513"/>
      <c r="AS32" s="514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3"/>
      <c r="AP33" s="513"/>
      <c r="AQ33" s="513"/>
      <c r="AR33" s="513"/>
      <c r="AS33" s="514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3"/>
      <c r="AP34" s="513"/>
      <c r="AQ34" s="513"/>
      <c r="AR34" s="513"/>
      <c r="AS34" s="514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3"/>
      <c r="AP35" s="513"/>
      <c r="AQ35" s="513"/>
      <c r="AR35" s="513"/>
      <c r="AS35" s="514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3"/>
      <c r="AP36" s="513"/>
      <c r="AQ36" s="513"/>
      <c r="AR36" s="513"/>
      <c r="AS36" s="514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3"/>
      <c r="AP37" s="513"/>
      <c r="AQ37" s="513"/>
      <c r="AR37" s="513"/>
      <c r="AS37" s="514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3"/>
      <c r="AP38" s="513"/>
      <c r="AQ38" s="513"/>
      <c r="AR38" s="513"/>
      <c r="AS38" s="514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3"/>
      <c r="AP39" s="513"/>
      <c r="AQ39" s="513"/>
      <c r="AR39" s="513"/>
      <c r="AS39" s="514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3"/>
      <c r="AP40" s="531"/>
      <c r="AQ40" s="531"/>
      <c r="AR40" s="531"/>
      <c r="AS40" s="532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3"/>
      <c r="AP41" s="531"/>
      <c r="AQ41" s="531"/>
      <c r="AR41" s="531"/>
      <c r="AS41" s="532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3"/>
      <c r="AP42" s="531"/>
      <c r="AQ42" s="531"/>
      <c r="AR42" s="531"/>
      <c r="AS42" s="532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3"/>
      <c r="AP43" s="531"/>
      <c r="AQ43" s="531"/>
      <c r="AR43" s="531"/>
      <c r="AS43" s="532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3"/>
      <c r="AP44" s="531"/>
      <c r="AQ44" s="531"/>
      <c r="AR44" s="531"/>
      <c r="AS44" s="532"/>
    </row>
    <row r="45" spans="1:49" ht="14.25" thickBot="1">
      <c r="A45" s="339"/>
      <c r="B45" s="340"/>
      <c r="C45" s="341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6"/>
      <c r="L47" s="527"/>
      <c r="M47" s="527"/>
      <c r="N47" s="527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231</v>
      </c>
      <c r="Z47" s="373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2"/>
      <c r="E48" s="523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2"/>
      <c r="E49" s="523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2"/>
      <c r="E50" s="523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2"/>
      <c r="E51" s="523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2"/>
      <c r="E52" s="523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4"/>
      <c r="E53" s="525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228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232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2"/>
      <c r="E56" s="523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283"/>
      <c r="AR56" s="284"/>
      <c r="AS56" s="530"/>
    </row>
    <row r="57" spans="1:45" ht="14.25" customHeight="1">
      <c r="A57" s="336"/>
      <c r="B57" s="337"/>
      <c r="C57" s="337"/>
      <c r="D57" s="522"/>
      <c r="E57" s="523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228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6"/>
    </row>
    <row r="58" spans="1:45" ht="13.5" customHeight="1">
      <c r="A58" s="336"/>
      <c r="B58" s="337"/>
      <c r="C58" s="337"/>
      <c r="D58" s="522"/>
      <c r="E58" s="523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234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582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2"/>
      <c r="E59" s="523"/>
      <c r="F59" s="504"/>
      <c r="G59" s="505"/>
      <c r="H59" s="505"/>
      <c r="I59" s="506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233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2"/>
      <c r="E60" s="523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228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2"/>
      <c r="E61" s="523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2"/>
      <c r="E62" s="523"/>
      <c r="F62" s="501" t="s">
        <v>206</v>
      </c>
      <c r="G62" s="502"/>
      <c r="H62" s="502"/>
      <c r="I62" s="503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2"/>
      <c r="E63" s="523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2"/>
      <c r="E64" s="523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2"/>
      <c r="E65" s="523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229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4"/>
      <c r="E66" s="525"/>
      <c r="F66" s="356"/>
      <c r="G66" s="357"/>
      <c r="H66" s="357"/>
      <c r="I66" s="358"/>
      <c r="J66" s="272"/>
      <c r="K66" s="273"/>
      <c r="L66" s="273"/>
      <c r="M66" s="363"/>
      <c r="N66" s="582"/>
      <c r="O66" s="206" t="s">
        <v>168</v>
      </c>
      <c r="P66" s="363"/>
      <c r="Q66" s="582"/>
      <c r="R66" s="582"/>
      <c r="S66" s="582"/>
      <c r="T66" s="582"/>
      <c r="U66" s="582"/>
      <c r="V66" s="582"/>
      <c r="W66" s="582"/>
      <c r="X66" s="582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1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284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60" t="s">
        <v>255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60" t="s">
        <v>256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60" t="s">
        <v>257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60" t="s">
        <v>258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60" t="s">
        <v>259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60" t="s">
        <v>285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59" t="s">
        <v>42</v>
      </c>
      <c r="G11" s="359"/>
      <c r="H11" s="359"/>
    </row>
    <row r="12" spans="2:8">
      <c r="B12" t="s">
        <v>252</v>
      </c>
      <c r="C12" s="359" t="s">
        <v>260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12月</v>
      </c>
      <c r="D1" s="359" t="s">
        <v>46</v>
      </c>
      <c r="E1" s="359"/>
      <c r="F1" s="143" t="s">
        <v>47</v>
      </c>
      <c r="G1" s="40" t="s">
        <v>169</v>
      </c>
      <c r="H1" s="40"/>
      <c r="I1" s="40" t="s">
        <v>48</v>
      </c>
      <c r="J1" s="359" t="s">
        <v>250</v>
      </c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170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1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1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1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1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1" ht="14.25">
      <c r="A27" s="359" t="s">
        <v>162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1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1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1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</row>
    <row r="31" spans="1:11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1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162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166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186</v>
      </c>
      <c r="B4" s="359" t="s">
        <v>194</v>
      </c>
      <c r="C4" s="359"/>
      <c r="D4" s="359"/>
      <c r="E4" s="145">
        <f>業務遂行状況!AI3</f>
        <v>1</v>
      </c>
      <c r="F4" s="146" t="s">
        <v>168</v>
      </c>
      <c r="G4" s="359"/>
      <c r="H4" s="359"/>
      <c r="I4" s="359"/>
    </row>
    <row r="5" spans="1:9" ht="22.5" customHeight="1">
      <c r="A5" s="359"/>
      <c r="B5" s="359" t="s">
        <v>195</v>
      </c>
      <c r="C5" s="359"/>
      <c r="D5" s="359"/>
      <c r="E5" s="145">
        <f>業務遂行状況!AI4</f>
        <v>31</v>
      </c>
      <c r="F5" s="146" t="s">
        <v>168</v>
      </c>
      <c r="G5" s="359"/>
      <c r="H5" s="359"/>
      <c r="I5" s="359"/>
    </row>
    <row r="6" spans="1:9" ht="22.5" customHeight="1">
      <c r="A6" s="359"/>
      <c r="B6" s="359" t="s">
        <v>196</v>
      </c>
      <c r="C6" s="359"/>
      <c r="D6" s="359"/>
      <c r="E6" s="145">
        <f>業務遂行状況!AI5</f>
        <v>1</v>
      </c>
      <c r="F6" s="146" t="s">
        <v>168</v>
      </c>
      <c r="G6" s="359"/>
      <c r="H6" s="359"/>
      <c r="I6" s="359"/>
    </row>
    <row r="7" spans="1:9" ht="22.5" customHeight="1">
      <c r="A7" s="359"/>
      <c r="B7" s="359" t="s">
        <v>197</v>
      </c>
      <c r="C7" s="359"/>
      <c r="D7" s="359"/>
      <c r="E7" s="145">
        <f>業務遂行状況!AI6</f>
        <v>0</v>
      </c>
      <c r="F7" s="146" t="s">
        <v>168</v>
      </c>
      <c r="G7" s="359"/>
      <c r="H7" s="359"/>
      <c r="I7" s="359"/>
    </row>
    <row r="8" spans="1:9" ht="22.5" customHeight="1">
      <c r="A8" s="359"/>
      <c r="B8" s="359" t="s">
        <v>183</v>
      </c>
      <c r="C8" s="359"/>
      <c r="D8" s="359"/>
      <c r="E8" s="145">
        <f>業務遂行状況!AI7</f>
        <v>60</v>
      </c>
      <c r="F8" s="146" t="s">
        <v>168</v>
      </c>
      <c r="G8" s="359"/>
      <c r="H8" s="359"/>
      <c r="I8" s="359"/>
    </row>
    <row r="9" spans="1:9" ht="22.5" customHeight="1">
      <c r="A9" s="359" t="s">
        <v>184</v>
      </c>
      <c r="B9" s="359" t="s">
        <v>198</v>
      </c>
      <c r="C9" s="359"/>
      <c r="D9" s="359"/>
      <c r="E9" s="145">
        <f>業務遂行状況!AI8</f>
        <v>0</v>
      </c>
      <c r="F9" s="146" t="s">
        <v>168</v>
      </c>
      <c r="G9" s="359"/>
      <c r="H9" s="359"/>
      <c r="I9" s="359"/>
    </row>
    <row r="10" spans="1:9" ht="22.5" customHeight="1">
      <c r="A10" s="359"/>
      <c r="B10" s="359" t="s">
        <v>203</v>
      </c>
      <c r="C10" s="359"/>
      <c r="D10" s="359"/>
      <c r="E10" s="145">
        <f>業務遂行状況!AI9</f>
        <v>1</v>
      </c>
      <c r="F10" s="146" t="s">
        <v>168</v>
      </c>
      <c r="G10" s="359"/>
      <c r="H10" s="359"/>
      <c r="I10" s="359"/>
    </row>
    <row r="11" spans="1:9" ht="22.5" customHeight="1">
      <c r="A11" s="359" t="s">
        <v>216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222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199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200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219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220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586" t="s">
        <v>251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221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215</v>
      </c>
      <c r="B22" s="359" t="s">
        <v>214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212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213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211</v>
      </c>
      <c r="B25" s="359" t="s">
        <v>208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209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207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210</v>
      </c>
      <c r="B28" s="359" t="s">
        <v>217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218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12月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223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172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171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168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173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175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168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174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168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176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168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177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168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178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168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179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168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180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168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181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201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202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185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199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200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224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2019-12-16T09:07:56Z</dcterms:modified>
</cp:coreProperties>
</file>