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0680" windowHeight="9555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6" l="1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<sst xmlns="http://schemas.openxmlformats.org/spreadsheetml/2006/main" count="7998" uniqueCount="291">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</sst>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金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267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45"/>
      <c r="C5" s="346"/>
      <c r="D5" s="437" t="s">
        <v>133</v>
      </c>
      <c r="E5" s="428"/>
      <c r="F5" s="428"/>
      <c r="G5" s="428"/>
      <c r="H5" s="428"/>
      <c r="I5" s="428"/>
      <c r="J5" s="438"/>
      <c r="K5" s="391" t="s">
        <v>65</v>
      </c>
      <c r="L5" s="392"/>
      <c r="M5" s="392"/>
      <c r="N5" s="392"/>
      <c r="O5" s="393"/>
      <c r="P5" s="397" t="s">
        <v>279</v>
      </c>
      <c r="Q5" s="392"/>
      <c r="R5" s="392"/>
      <c r="S5" s="398"/>
      <c r="T5" s="424" t="s">
        <v>278</v>
      </c>
      <c r="U5" s="425"/>
      <c r="V5" s="425"/>
      <c r="W5" s="425"/>
      <c r="X5" s="426"/>
      <c r="Y5" s="397" t="s">
        <v>279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279</v>
      </c>
      <c r="AI5" s="392"/>
      <c r="AJ5" s="392"/>
      <c r="AK5" s="398"/>
      <c r="AL5" s="391"/>
      <c r="AM5" s="392"/>
      <c r="AN5" s="392"/>
      <c r="AO5" s="393"/>
      <c r="AP5" s="397"/>
      <c r="AQ5" s="392"/>
      <c r="AR5" s="392"/>
      <c r="AS5" s="411"/>
    </row>
    <row r="6" spans="1:45" ht="14.25" thickBot="1">
      <c r="A6" s="350"/>
      <c r="B6" s="351"/>
      <c r="C6" s="352"/>
      <c r="D6" s="439"/>
      <c r="E6" s="440"/>
      <c r="F6" s="440"/>
      <c r="G6" s="440"/>
      <c r="H6" s="440"/>
      <c r="I6" s="440"/>
      <c r="J6" s="441"/>
      <c r="K6" s="444"/>
      <c r="L6" s="445"/>
      <c r="M6" s="445"/>
      <c r="N6" s="445"/>
      <c r="O6" s="446"/>
      <c r="P6" s="394"/>
      <c r="Q6" s="395"/>
      <c r="R6" s="395"/>
      <c r="S6" s="396"/>
      <c r="T6" s="421"/>
      <c r="U6" s="395"/>
      <c r="V6" s="395"/>
      <c r="W6" s="395"/>
      <c r="X6" s="422"/>
      <c r="Y6" s="394"/>
      <c r="Z6" s="395"/>
      <c r="AA6" s="395"/>
      <c r="AB6" s="396"/>
      <c r="AC6" s="421"/>
      <c r="AD6" s="395"/>
      <c r="AE6" s="395"/>
      <c r="AF6" s="395"/>
      <c r="AG6" s="422"/>
      <c r="AH6" s="394"/>
      <c r="AI6" s="395"/>
      <c r="AJ6" s="395"/>
      <c r="AK6" s="396"/>
      <c r="AL6" s="421"/>
      <c r="AM6" s="395"/>
      <c r="AN6" s="395"/>
      <c r="AO6" s="422"/>
      <c r="AP6" s="394"/>
      <c r="AQ6" s="395"/>
      <c r="AR6" s="395"/>
      <c r="AS6" s="423"/>
    </row>
    <row r="7" spans="1:45" ht="13.5" customHeight="1">
      <c r="A7" s="344" t="s">
        <v>134</v>
      </c>
      <c r="B7" s="345"/>
      <c r="C7" s="346"/>
      <c r="D7" s="437" t="s">
        <v>135</v>
      </c>
      <c r="E7" s="428"/>
      <c r="F7" s="428"/>
      <c r="G7" s="428"/>
      <c r="H7" s="428"/>
      <c r="I7" s="428"/>
      <c r="J7" s="438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7" t="s">
        <v>56</v>
      </c>
      <c r="AP7" s="428"/>
      <c r="AQ7" s="428"/>
      <c r="AR7" s="428"/>
      <c r="AS7" s="429"/>
    </row>
    <row r="8" spans="1:45">
      <c r="A8" s="347"/>
      <c r="B8" s="348"/>
      <c r="C8" s="349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9"/>
      <c r="D9" s="436" t="s">
        <v>140</v>
      </c>
      <c r="E9" s="369"/>
      <c r="F9" s="369"/>
      <c r="G9" s="369"/>
      <c r="H9" s="369"/>
      <c r="I9" s="369"/>
      <c r="J9" s="370"/>
      <c r="K9" s="418">
        <v>0</v>
      </c>
      <c r="L9" s="419"/>
      <c r="M9" s="420"/>
      <c r="N9" s="418">
        <v>5</v>
      </c>
      <c r="O9" s="419"/>
      <c r="P9" s="420"/>
      <c r="Q9" s="418">
        <v>6</v>
      </c>
      <c r="R9" s="419"/>
      <c r="S9" s="420"/>
      <c r="T9" s="418">
        <v>10</v>
      </c>
      <c r="U9" s="419"/>
      <c r="V9" s="420"/>
      <c r="W9" s="418">
        <v>21</v>
      </c>
      <c r="X9" s="419"/>
      <c r="Y9" s="420"/>
      <c r="Z9" s="418">
        <v>12</v>
      </c>
      <c r="AA9" s="419"/>
      <c r="AB9" s="420"/>
      <c r="AC9" s="418">
        <v>0</v>
      </c>
      <c r="AD9" s="419"/>
      <c r="AE9" s="420"/>
      <c r="AF9" s="418">
        <v>3</v>
      </c>
      <c r="AG9" s="419"/>
      <c r="AH9" s="420"/>
      <c r="AI9" s="399">
        <f>K9+Q9+W9+AC9</f>
        <v>27</v>
      </c>
      <c r="AJ9" s="400"/>
      <c r="AK9" s="401"/>
      <c r="AL9" s="399">
        <f>N9+T9+Z9+AF9</f>
        <v>30</v>
      </c>
      <c r="AM9" s="400"/>
      <c r="AN9" s="401"/>
      <c r="AO9" s="402">
        <f>AI13</f>
        <v>181</v>
      </c>
      <c r="AP9" s="403"/>
      <c r="AQ9" s="403"/>
      <c r="AR9" s="403"/>
      <c r="AS9" s="404"/>
    </row>
    <row r="10" spans="1:45" ht="13.5" customHeight="1">
      <c r="A10" s="347"/>
      <c r="B10" s="348"/>
      <c r="C10" s="349"/>
      <c r="D10" s="436" t="s">
        <v>141</v>
      </c>
      <c r="E10" s="369"/>
      <c r="F10" s="369"/>
      <c r="G10" s="369"/>
      <c r="H10" s="369"/>
      <c r="I10" s="369"/>
      <c r="J10" s="370"/>
      <c r="K10" s="418">
        <v>25</v>
      </c>
      <c r="L10" s="419"/>
      <c r="M10" s="420"/>
      <c r="N10" s="418">
        <v>13</v>
      </c>
      <c r="O10" s="419"/>
      <c r="P10" s="420"/>
      <c r="Q10" s="418">
        <v>15</v>
      </c>
      <c r="R10" s="419"/>
      <c r="S10" s="420"/>
      <c r="T10" s="418">
        <v>14</v>
      </c>
      <c r="U10" s="419"/>
      <c r="V10" s="420"/>
      <c r="W10" s="418">
        <v>0</v>
      </c>
      <c r="X10" s="419"/>
      <c r="Y10" s="420"/>
      <c r="Z10" s="418">
        <v>0</v>
      </c>
      <c r="AA10" s="419"/>
      <c r="AB10" s="420"/>
      <c r="AC10" s="418">
        <v>28</v>
      </c>
      <c r="AD10" s="419"/>
      <c r="AE10" s="420"/>
      <c r="AF10" s="418">
        <v>28</v>
      </c>
      <c r="AG10" s="419"/>
      <c r="AH10" s="420"/>
      <c r="AI10" s="399">
        <f>K10+Q10+W10+AC10</f>
        <v>68</v>
      </c>
      <c r="AJ10" s="400"/>
      <c r="AK10" s="401"/>
      <c r="AL10" s="399">
        <f>N10+T10+Z10+AF10</f>
        <v>55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47"/>
      <c r="B11" s="348"/>
      <c r="C11" s="349"/>
      <c r="D11" s="436" t="s">
        <v>142</v>
      </c>
      <c r="E11" s="369"/>
      <c r="F11" s="369"/>
      <c r="G11" s="369"/>
      <c r="H11" s="369"/>
      <c r="I11" s="369"/>
      <c r="J11" s="370"/>
      <c r="K11" s="418">
        <v>1</v>
      </c>
      <c r="L11" s="419"/>
      <c r="M11" s="420"/>
      <c r="N11" s="418">
        <v>0</v>
      </c>
      <c r="O11" s="419"/>
      <c r="P11" s="420"/>
      <c r="Q11" s="418">
        <v>0</v>
      </c>
      <c r="R11" s="419"/>
      <c r="S11" s="420"/>
      <c r="T11" s="418">
        <v>0</v>
      </c>
      <c r="U11" s="419"/>
      <c r="V11" s="420"/>
      <c r="W11" s="418">
        <v>0</v>
      </c>
      <c r="X11" s="419"/>
      <c r="Y11" s="420"/>
      <c r="Z11" s="418">
        <v>0</v>
      </c>
      <c r="AA11" s="419"/>
      <c r="AB11" s="420"/>
      <c r="AC11" s="418">
        <v>0</v>
      </c>
      <c r="AD11" s="419"/>
      <c r="AE11" s="420"/>
      <c r="AF11" s="418">
        <v>0</v>
      </c>
      <c r="AG11" s="419"/>
      <c r="AH11" s="420"/>
      <c r="AI11" s="399">
        <f>K11+Q11+W11+AC11</f>
        <v>1</v>
      </c>
      <c r="AJ11" s="400"/>
      <c r="AK11" s="401"/>
      <c r="AL11" s="399">
        <f>N11+T11+Z11+AF11</f>
        <v>0</v>
      </c>
      <c r="AM11" s="400"/>
      <c r="AN11" s="401"/>
      <c r="AO11" s="405"/>
      <c r="AP11" s="406"/>
      <c r="AQ11" s="406"/>
      <c r="AR11" s="406"/>
      <c r="AS11" s="407"/>
    </row>
    <row r="12" spans="1:45">
      <c r="A12" s="347"/>
      <c r="B12" s="348"/>
      <c r="C12" s="349"/>
      <c r="D12" s="447" t="s">
        <v>87</v>
      </c>
      <c r="E12" s="448"/>
      <c r="F12" s="448"/>
      <c r="G12" s="448"/>
      <c r="H12" s="448"/>
      <c r="I12" s="448"/>
      <c r="J12" s="449"/>
      <c r="K12" s="408">
        <f>K9+K10+K11</f>
        <v>26</v>
      </c>
      <c r="L12" s="409"/>
      <c r="M12" s="410"/>
      <c r="N12" s="408">
        <f>N9+N10+N11</f>
        <v>18</v>
      </c>
      <c r="O12" s="409"/>
      <c r="P12" s="410"/>
      <c r="Q12" s="408">
        <f>Q9+Q10+Q11</f>
        <v>21</v>
      </c>
      <c r="R12" s="409"/>
      <c r="S12" s="410"/>
      <c r="T12" s="408">
        <f>SUM(T9:V11)</f>
        <v>24</v>
      </c>
      <c r="U12" s="409"/>
      <c r="V12" s="410"/>
      <c r="W12" s="408">
        <f>SUM(W9:Y11)</f>
        <v>21</v>
      </c>
      <c r="X12" s="409"/>
      <c r="Y12" s="410"/>
      <c r="Z12" s="408">
        <f>SUM(Z9:AB11)</f>
        <v>12</v>
      </c>
      <c r="AA12" s="409"/>
      <c r="AB12" s="410"/>
      <c r="AC12" s="408">
        <f>SUM(AC9:AE11)</f>
        <v>28</v>
      </c>
      <c r="AD12" s="409"/>
      <c r="AE12" s="410"/>
      <c r="AF12" s="408">
        <f>SUM(AF9:AH11)</f>
        <v>31</v>
      </c>
      <c r="AG12" s="409"/>
      <c r="AH12" s="410"/>
      <c r="AI12" s="408">
        <f>SUM(K12+Q12+W12+AC12)</f>
        <v>96</v>
      </c>
      <c r="AJ12" s="409"/>
      <c r="AK12" s="410"/>
      <c r="AL12" s="408">
        <f>SUM(N12+T12+Z12+AF12)</f>
        <v>85</v>
      </c>
      <c r="AM12" s="409"/>
      <c r="AN12" s="410"/>
      <c r="AO12" s="412" t="s">
        <v>159</v>
      </c>
      <c r="AP12" s="413"/>
      <c r="AQ12" s="413"/>
      <c r="AR12" s="413"/>
      <c r="AS12" s="414"/>
    </row>
    <row r="13" spans="1:45" ht="14.25" thickBot="1">
      <c r="A13" s="347"/>
      <c r="B13" s="348"/>
      <c r="C13" s="349"/>
      <c r="D13" s="439"/>
      <c r="E13" s="440"/>
      <c r="F13" s="440"/>
      <c r="G13" s="440"/>
      <c r="H13" s="440"/>
      <c r="I13" s="440"/>
      <c r="J13" s="441"/>
      <c r="K13" s="433">
        <f>K12+N12</f>
        <v>44</v>
      </c>
      <c r="L13" s="434"/>
      <c r="M13" s="434"/>
      <c r="N13" s="434"/>
      <c r="O13" s="434"/>
      <c r="P13" s="435"/>
      <c r="Q13" s="433">
        <f>Q12+T12</f>
        <v>45</v>
      </c>
      <c r="R13" s="434"/>
      <c r="S13" s="434"/>
      <c r="T13" s="434"/>
      <c r="U13" s="434"/>
      <c r="V13" s="435"/>
      <c r="W13" s="433">
        <f>W12+Z12</f>
        <v>33</v>
      </c>
      <c r="X13" s="434"/>
      <c r="Y13" s="434"/>
      <c r="Z13" s="434"/>
      <c r="AA13" s="434"/>
      <c r="AB13" s="435"/>
      <c r="AC13" s="433">
        <f>AC12+AF12</f>
        <v>59</v>
      </c>
      <c r="AD13" s="434"/>
      <c r="AE13" s="434"/>
      <c r="AF13" s="434"/>
      <c r="AG13" s="434"/>
      <c r="AH13" s="435"/>
      <c r="AI13" s="433">
        <f>AI12+AL12</f>
        <v>181</v>
      </c>
      <c r="AJ13" s="434"/>
      <c r="AK13" s="434"/>
      <c r="AL13" s="434"/>
      <c r="AM13" s="434"/>
      <c r="AN13" s="435"/>
      <c r="AO13" s="415"/>
      <c r="AP13" s="416"/>
      <c r="AQ13" s="416"/>
      <c r="AR13" s="416"/>
      <c r="AS13" s="417"/>
    </row>
    <row r="14" spans="1:45">
      <c r="A14" s="347"/>
      <c r="B14" s="348"/>
      <c r="C14" s="349"/>
      <c r="D14" s="450"/>
      <c r="E14" s="451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9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9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9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9" ht="13.5" customHeight="1">
      <c r="A20" s="347"/>
      <c r="B20" s="348"/>
      <c r="C20" s="349"/>
      <c r="D20" s="447" t="s">
        <v>151</v>
      </c>
      <c r="E20" s="449"/>
      <c r="F20" s="442" t="s">
        <v>268</v>
      </c>
      <c r="G20" s="443"/>
      <c r="H20" s="443"/>
      <c r="I20" s="443"/>
      <c r="J20" s="443"/>
      <c r="K20" s="443"/>
      <c r="L20" s="367" t="s">
        <v>156</v>
      </c>
      <c r="M20" s="380"/>
      <c r="N20" s="366" t="s">
        <v>269</v>
      </c>
      <c r="O20" s="367"/>
      <c r="P20" s="367"/>
      <c r="Q20" s="367"/>
      <c r="R20" s="367"/>
      <c r="S20" s="380"/>
      <c r="T20" s="366" t="s">
        <v>270</v>
      </c>
      <c r="U20" s="367"/>
      <c r="V20" s="367"/>
      <c r="W20" s="367"/>
      <c r="X20" s="380"/>
      <c r="Y20" s="366" t="s">
        <v>267</v>
      </c>
      <c r="Z20" s="367"/>
      <c r="AA20" s="367"/>
      <c r="AB20" s="367"/>
      <c r="AC20" s="380"/>
      <c r="AD20" s="366" t="s">
        <v>271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9">
      <c r="A21" s="347"/>
      <c r="B21" s="348"/>
      <c r="C21" s="349"/>
      <c r="D21" s="464"/>
      <c r="E21" s="465"/>
      <c r="F21" s="267" t="s">
        <v>275</v>
      </c>
      <c r="G21" s="268"/>
      <c r="H21" s="268"/>
      <c r="I21" s="268"/>
      <c r="J21" s="268"/>
      <c r="K21" s="268"/>
      <c r="L21" s="268" t="s">
        <v>156</v>
      </c>
      <c r="M21" s="271"/>
      <c r="N21" s="267" t="s">
        <v>276</v>
      </c>
      <c r="O21" s="268"/>
      <c r="P21" s="268"/>
      <c r="Q21" s="268"/>
      <c r="R21" s="268"/>
      <c r="S21" s="271"/>
      <c r="T21" s="267" t="s">
        <v>277</v>
      </c>
      <c r="U21" s="268"/>
      <c r="V21" s="268"/>
      <c r="W21" s="268"/>
      <c r="X21" s="271"/>
      <c r="Y21" s="267" t="s">
        <v>278</v>
      </c>
      <c r="Z21" s="268"/>
      <c r="AA21" s="268"/>
      <c r="AB21" s="268"/>
      <c r="AC21" s="271"/>
      <c r="AD21" s="267" t="s">
        <v>280</v>
      </c>
      <c r="AE21" s="268"/>
      <c r="AF21" s="268"/>
      <c r="AG21" s="268"/>
      <c r="AH21" s="268"/>
      <c r="AI21" s="271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9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71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9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71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9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5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9" ht="13.5" customHeight="1">
      <c r="A25" s="347"/>
      <c r="B25" s="348"/>
      <c r="C25" s="349"/>
      <c r="D25" s="381" t="s">
        <v>231</v>
      </c>
      <c r="E25" s="382"/>
      <c r="F25" s="366" t="s">
        <v>272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269</v>
      </c>
      <c r="O25" s="367"/>
      <c r="P25" s="367"/>
      <c r="Q25" s="367"/>
      <c r="R25" s="367"/>
      <c r="S25" s="380"/>
      <c r="T25" s="366" t="s">
        <v>273</v>
      </c>
      <c r="U25" s="367"/>
      <c r="V25" s="367"/>
      <c r="W25" s="367"/>
      <c r="X25" s="380"/>
      <c r="Y25" s="366" t="s">
        <v>267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274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9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9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9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9" s="97" customFormat="1" ht="14.25" thickBot="1">
      <c r="A29" s="350"/>
      <c r="B29" s="351"/>
      <c r="C29" s="352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9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47"/>
      <c r="B31" s="348"/>
      <c r="C31" s="349"/>
      <c r="D31" s="470" t="s">
        <v>281</v>
      </c>
      <c r="E31" s="471"/>
      <c r="F31" s="471"/>
      <c r="G31" s="471"/>
      <c r="H31" s="471"/>
      <c r="I31" s="367" t="s">
        <v>282</v>
      </c>
      <c r="J31" s="380"/>
      <c r="K31" s="366" t="s">
        <v>283</v>
      </c>
      <c r="L31" s="367"/>
      <c r="M31" s="367"/>
      <c r="N31" s="367"/>
      <c r="O31" s="380"/>
      <c r="P31" s="366" t="s">
        <v>284</v>
      </c>
      <c r="Q31" s="367"/>
      <c r="R31" s="367"/>
      <c r="S31" s="362" t="s">
        <v>285</v>
      </c>
      <c r="T31" s="363"/>
      <c r="U31" s="363"/>
      <c r="V31" s="363"/>
      <c r="W31" s="364"/>
      <c r="X31" s="269" t="s">
        <v>285</v>
      </c>
      <c r="Y31" s="270"/>
      <c r="Z31" s="270"/>
      <c r="AA31" s="270"/>
      <c r="AB31" s="365"/>
      <c r="AC31" s="269" t="s">
        <v>286</v>
      </c>
      <c r="AD31" s="270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61" t="s">
        <v>261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47"/>
      <c r="B32" s="348"/>
      <c r="C32" s="349"/>
      <c r="D32" s="281" t="s">
        <v>288</v>
      </c>
      <c r="E32" s="282"/>
      <c r="F32" s="282"/>
      <c r="G32" s="282"/>
      <c r="H32" s="282"/>
      <c r="I32" s="268" t="s">
        <v>282</v>
      </c>
      <c r="J32" s="271"/>
      <c r="K32" s="267" t="s">
        <v>283</v>
      </c>
      <c r="L32" s="268"/>
      <c r="M32" s="268"/>
      <c r="N32" s="268"/>
      <c r="O32" s="271"/>
      <c r="P32" s="267" t="s">
        <v>284</v>
      </c>
      <c r="Q32" s="268"/>
      <c r="R32" s="268"/>
      <c r="S32" s="264" t="s">
        <v>285</v>
      </c>
      <c r="T32" s="265"/>
      <c r="U32" s="265"/>
      <c r="V32" s="265"/>
      <c r="W32" s="266"/>
      <c r="X32" s="272" t="s">
        <v>285</v>
      </c>
      <c r="Y32" s="273"/>
      <c r="Z32" s="273"/>
      <c r="AA32" s="273"/>
      <c r="AB32" s="274"/>
      <c r="AC32" s="272" t="s">
        <v>286</v>
      </c>
      <c r="AD32" s="273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62" t="s">
        <v>261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  <c r="AW32" s="208"/>
    </row>
    <row r="33" spans="1:49">
      <c r="A33" s="347"/>
      <c r="B33" s="348"/>
      <c r="C33" s="349"/>
      <c r="D33" s="281" t="s">
        <v>289</v>
      </c>
      <c r="E33" s="282"/>
      <c r="F33" s="282"/>
      <c r="G33" s="282"/>
      <c r="H33" s="282"/>
      <c r="I33" s="268" t="s">
        <v>282</v>
      </c>
      <c r="J33" s="271"/>
      <c r="K33" s="267" t="s">
        <v>283</v>
      </c>
      <c r="L33" s="268"/>
      <c r="M33" s="268"/>
      <c r="N33" s="268"/>
      <c r="O33" s="271"/>
      <c r="P33" s="267" t="s">
        <v>284</v>
      </c>
      <c r="Q33" s="268"/>
      <c r="R33" s="268"/>
      <c r="S33" s="264" t="s">
        <v>290</v>
      </c>
      <c r="T33" s="265"/>
      <c r="U33" s="265"/>
      <c r="V33" s="265"/>
      <c r="W33" s="266"/>
      <c r="X33" s="272" t="s">
        <v>290</v>
      </c>
      <c r="Y33" s="273"/>
      <c r="Z33" s="273"/>
      <c r="AA33" s="273"/>
      <c r="AB33" s="274"/>
      <c r="AC33" s="272" t="s">
        <v>286</v>
      </c>
      <c r="AD33" s="273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62" t="s">
        <v>261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  <c r="AW33" s="208"/>
    </row>
    <row r="34" spans="1:49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  <c r="AW34" s="208"/>
    </row>
    <row r="35" spans="1:49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  <c r="AW35" s="20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  <c r="AW36" s="208"/>
    </row>
    <row r="37" spans="1:49" s="106" customFormat="1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  <c r="AW37" s="208"/>
    </row>
    <row r="38" spans="1:49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  <c r="AW38" s="20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  <c r="AW39" s="20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  <c r="AW40" s="20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  <c r="AW41" s="20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  <c r="AW42" s="20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  <c r="AW43" s="20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  <c r="AW44" s="20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259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  <c r="AW45" s="207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土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267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 t="s">
        <v>279</v>
      </c>
      <c r="Q5" s="553"/>
      <c r="R5" s="553"/>
      <c r="S5" s="553"/>
      <c r="T5" s="553" t="s">
        <v>278</v>
      </c>
      <c r="U5" s="553"/>
      <c r="V5" s="553"/>
      <c r="W5" s="553"/>
      <c r="X5" s="558"/>
      <c r="Y5" s="559" t="s">
        <v>279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279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0</v>
      </c>
      <c r="L9" s="546"/>
      <c r="M9" s="546"/>
      <c r="N9" s="546">
        <v>5</v>
      </c>
      <c r="O9" s="546"/>
      <c r="P9" s="546"/>
      <c r="Q9" s="546">
        <v>6</v>
      </c>
      <c r="R9" s="546"/>
      <c r="S9" s="546"/>
      <c r="T9" s="546">
        <v>10</v>
      </c>
      <c r="U9" s="546"/>
      <c r="V9" s="546"/>
      <c r="W9" s="546">
        <v>21</v>
      </c>
      <c r="X9" s="546"/>
      <c r="Y9" s="546"/>
      <c r="Z9" s="546">
        <v>12</v>
      </c>
      <c r="AA9" s="546"/>
      <c r="AB9" s="546"/>
      <c r="AC9" s="546">
        <v>0</v>
      </c>
      <c r="AD9" s="546"/>
      <c r="AE9" s="546"/>
      <c r="AF9" s="546">
        <v>3</v>
      </c>
      <c r="AG9" s="546"/>
      <c r="AH9" s="546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74">
        <f>AI13</f>
        <v>181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25</v>
      </c>
      <c r="L10" s="546"/>
      <c r="M10" s="546"/>
      <c r="N10" s="546">
        <v>13</v>
      </c>
      <c r="O10" s="546"/>
      <c r="P10" s="546"/>
      <c r="Q10" s="546">
        <v>15</v>
      </c>
      <c r="R10" s="546"/>
      <c r="S10" s="546"/>
      <c r="T10" s="546">
        <v>14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28</v>
      </c>
      <c r="AD10" s="546"/>
      <c r="AE10" s="546"/>
      <c r="AF10" s="546">
        <v>28</v>
      </c>
      <c r="AG10" s="546"/>
      <c r="AH10" s="546"/>
      <c r="AI10" s="564">
        <f>K10+Q10+W10+AC10</f>
        <v>68</v>
      </c>
      <c r="AJ10" s="564"/>
      <c r="AK10" s="564"/>
      <c r="AL10" s="564">
        <f>N10+T10+Z10+AF10</f>
        <v>55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26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281</v>
      </c>
      <c r="E31" s="471"/>
      <c r="F31" s="471"/>
      <c r="G31" s="471"/>
      <c r="H31" s="471"/>
      <c r="I31" s="367" t="s">
        <v>282</v>
      </c>
      <c r="J31" s="380"/>
      <c r="K31" s="366" t="s">
        <v>283</v>
      </c>
      <c r="L31" s="367"/>
      <c r="M31" s="367"/>
      <c r="N31" s="367"/>
      <c r="O31" s="380"/>
      <c r="P31" s="366" t="s">
        <v>284</v>
      </c>
      <c r="Q31" s="367"/>
      <c r="R31" s="367"/>
      <c r="S31" s="362" t="s">
        <v>285</v>
      </c>
      <c r="T31" s="363"/>
      <c r="U31" s="363"/>
      <c r="V31" s="363"/>
      <c r="W31" s="364"/>
      <c r="X31" s="269" t="s">
        <v>285</v>
      </c>
      <c r="Y31" s="270"/>
      <c r="Z31" s="270"/>
      <c r="AA31" s="270"/>
      <c r="AB31" s="365"/>
      <c r="AC31" s="269" t="s">
        <v>286</v>
      </c>
      <c r="AD31" s="270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14" t="s">
        <v>261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288</v>
      </c>
      <c r="E32" s="282"/>
      <c r="F32" s="282"/>
      <c r="G32" s="282"/>
      <c r="H32" s="282"/>
      <c r="I32" s="268" t="s">
        <v>282</v>
      </c>
      <c r="J32" s="271"/>
      <c r="K32" s="267" t="s">
        <v>283</v>
      </c>
      <c r="L32" s="268"/>
      <c r="M32" s="268"/>
      <c r="N32" s="268"/>
      <c r="O32" s="271"/>
      <c r="P32" s="267" t="s">
        <v>284</v>
      </c>
      <c r="Q32" s="268"/>
      <c r="R32" s="268"/>
      <c r="S32" s="264" t="s">
        <v>285</v>
      </c>
      <c r="T32" s="265"/>
      <c r="U32" s="265"/>
      <c r="V32" s="265"/>
      <c r="W32" s="266"/>
      <c r="X32" s="272" t="s">
        <v>285</v>
      </c>
      <c r="Y32" s="273"/>
      <c r="Z32" s="273"/>
      <c r="AA32" s="273"/>
      <c r="AB32" s="274"/>
      <c r="AC32" s="269" t="s">
        <v>286</v>
      </c>
      <c r="AD32" s="270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13" t="s">
        <v>261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289</v>
      </c>
      <c r="E33" s="282"/>
      <c r="F33" s="282"/>
      <c r="G33" s="282"/>
      <c r="H33" s="282"/>
      <c r="I33" s="268" t="s">
        <v>282</v>
      </c>
      <c r="J33" s="271"/>
      <c r="K33" s="267" t="s">
        <v>283</v>
      </c>
      <c r="L33" s="268"/>
      <c r="M33" s="268"/>
      <c r="N33" s="268"/>
      <c r="O33" s="271"/>
      <c r="P33" s="267" t="s">
        <v>284</v>
      </c>
      <c r="Q33" s="268"/>
      <c r="R33" s="268"/>
      <c r="S33" s="264" t="s">
        <v>290</v>
      </c>
      <c r="T33" s="265"/>
      <c r="U33" s="265"/>
      <c r="V33" s="265"/>
      <c r="W33" s="266"/>
      <c r="X33" s="272" t="s">
        <v>290</v>
      </c>
      <c r="Y33" s="273"/>
      <c r="Z33" s="273"/>
      <c r="AA33" s="273"/>
      <c r="AB33" s="274"/>
      <c r="AC33" s="269" t="s">
        <v>286</v>
      </c>
      <c r="AD33" s="270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13" t="s">
        <v>261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259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259</v>
      </c>
      <c r="AD31" s="270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259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259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255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259</v>
      </c>
      <c r="AD31" s="270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259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259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259</v>
      </c>
      <c r="AD31" s="270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259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259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268" t="s">
        <v>156</v>
      </c>
      <c r="M15" s="271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578" t="s">
        <v>156</v>
      </c>
      <c r="M19" s="578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578" t="s">
        <v>156</v>
      </c>
      <c r="M25" s="578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 ht="13.5" customHeight="1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251</v>
      </c>
      <c r="AD31" s="270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251</v>
      </c>
      <c r="AD31" s="270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5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1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7" t="s">
        <v>134</v>
      </c>
      <c r="B7" s="348"/>
      <c r="C7" s="348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582"/>
      <c r="AK20" s="583"/>
      <c r="AL20" s="583"/>
      <c r="AM20" s="583"/>
      <c r="AN20" s="583"/>
      <c r="AO20" s="583"/>
      <c r="AP20" s="583"/>
      <c r="AQ20" s="583"/>
      <c r="AR20" s="583"/>
      <c r="AS20" s="584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366"/>
      <c r="O21" s="367"/>
      <c r="P21" s="367"/>
      <c r="Q21" s="367"/>
      <c r="R21" s="367"/>
      <c r="S21" s="380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366"/>
      <c r="O22" s="367"/>
      <c r="P22" s="367"/>
      <c r="Q22" s="367"/>
      <c r="R22" s="367"/>
      <c r="S22" s="380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238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239</v>
      </c>
      <c r="AD31" s="270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234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11月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231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232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229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233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229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235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581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234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229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230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581"/>
      <c r="O66" s="206" t="s">
        <v>168</v>
      </c>
      <c r="P66" s="483"/>
      <c r="Q66" s="581"/>
      <c r="R66" s="581"/>
      <c r="S66" s="581"/>
      <c r="T66" s="581"/>
      <c r="U66" s="581"/>
      <c r="V66" s="581"/>
      <c r="W66" s="581"/>
      <c r="X66" s="581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236</v>
      </c>
      <c r="C2" s="578"/>
      <c r="D2" s="578"/>
      <c r="E2" s="2"/>
      <c r="F2" s="313" t="s">
        <v>41</v>
      </c>
      <c r="G2" s="313"/>
      <c r="H2" s="313"/>
    </row>
    <row r="3" spans="2:8">
      <c r="B3" t="s">
        <v>1</v>
      </c>
      <c r="C3" s="1" t="s">
        <v>32</v>
      </c>
      <c r="D3" t="s">
        <v>228</v>
      </c>
      <c r="E3" s="4"/>
      <c r="F3" s="313"/>
      <c r="G3" s="313"/>
      <c r="H3" s="313"/>
    </row>
    <row r="4" spans="2:8">
      <c r="B4" t="s">
        <v>2</v>
      </c>
      <c r="C4" s="1" t="s">
        <v>32</v>
      </c>
      <c r="D4" s="263" t="s">
        <v>260</v>
      </c>
      <c r="E4" s="5" t="s">
        <v>28</v>
      </c>
      <c r="F4" s="313"/>
      <c r="G4" s="313"/>
      <c r="H4" s="313"/>
    </row>
    <row r="5" spans="2:8">
      <c r="B5" t="s">
        <v>3</v>
      </c>
      <c r="C5" s="1" t="s">
        <v>32</v>
      </c>
      <c r="D5" s="263" t="s">
        <v>261</v>
      </c>
      <c r="E5" s="4"/>
      <c r="F5" s="313"/>
      <c r="G5" s="313"/>
      <c r="H5" s="313"/>
    </row>
    <row r="6" spans="2:8">
      <c r="B6" t="s">
        <v>37</v>
      </c>
      <c r="C6" s="1" t="s">
        <v>32</v>
      </c>
      <c r="D6" s="263" t="s">
        <v>262</v>
      </c>
      <c r="E6" s="4"/>
      <c r="F6" s="313"/>
      <c r="G6" s="313"/>
      <c r="H6" s="313"/>
    </row>
    <row r="7" spans="2:8">
      <c r="B7" t="s">
        <v>38</v>
      </c>
      <c r="C7" s="1" t="s">
        <v>32</v>
      </c>
      <c r="D7" s="263" t="s">
        <v>263</v>
      </c>
      <c r="E7" s="4"/>
      <c r="F7" s="313"/>
      <c r="G7" s="313"/>
      <c r="H7" s="313"/>
    </row>
    <row r="8" spans="2:8">
      <c r="B8" t="s">
        <v>39</v>
      </c>
      <c r="C8" s="1" t="s">
        <v>32</v>
      </c>
      <c r="D8" s="263" t="s">
        <v>264</v>
      </c>
      <c r="E8" s="4"/>
      <c r="F8" s="313"/>
      <c r="G8" s="313"/>
      <c r="H8" s="313"/>
    </row>
    <row r="9" spans="2:8" ht="15.75" customHeight="1">
      <c r="B9" t="s">
        <v>40</v>
      </c>
      <c r="C9" s="1" t="s">
        <v>32</v>
      </c>
      <c r="D9" s="263" t="s">
        <v>265</v>
      </c>
      <c r="E9" s="4"/>
      <c r="F9" s="313"/>
      <c r="G9" s="313"/>
      <c r="H9" s="3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237</v>
      </c>
      <c r="C11" s="578"/>
      <c r="D11" s="578"/>
      <c r="E11" s="4"/>
      <c r="F11" s="313" t="s">
        <v>42</v>
      </c>
      <c r="G11" s="313"/>
      <c r="H11" s="313"/>
    </row>
    <row r="12" spans="2:8">
      <c r="B12" t="s">
        <v>258</v>
      </c>
      <c r="C12" s="313" t="s">
        <v>266</v>
      </c>
      <c r="D12" s="313"/>
      <c r="E12" s="2"/>
      <c r="F12" s="313"/>
      <c r="G12" s="313"/>
      <c r="H12" s="3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3" t="str">
        <f>曜日!B12</f>
        <v>令和元年</v>
      </c>
      <c r="B1" s="313"/>
      <c r="C1" s="84" t="str">
        <f>曜日!C12</f>
        <v>11月</v>
      </c>
      <c r="D1" s="313" t="s">
        <v>46</v>
      </c>
      <c r="E1" s="313"/>
      <c r="F1" s="143" t="s">
        <v>47</v>
      </c>
      <c r="G1" s="40" t="s">
        <v>169</v>
      </c>
      <c r="H1" s="40"/>
      <c r="I1" s="40" t="s">
        <v>48</v>
      </c>
      <c r="J1" s="313" t="s">
        <v>256</v>
      </c>
      <c r="K1" s="3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3" t="s">
        <v>49</v>
      </c>
      <c r="B3" s="3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3"/>
      <c r="B4" s="313"/>
      <c r="C4" s="49" t="s">
        <v>50</v>
      </c>
      <c r="D4" s="50" t="s">
        <v>51</v>
      </c>
      <c r="E4" s="50" t="s">
        <v>52</v>
      </c>
      <c r="F4" s="51" t="s">
        <v>53</v>
      </c>
      <c r="G4" s="313" t="s">
        <v>54</v>
      </c>
      <c r="H4" s="313"/>
      <c r="I4" s="313"/>
      <c r="J4" s="313"/>
      <c r="K4" s="313"/>
    </row>
    <row r="5" spans="1:11" ht="14.25">
      <c r="A5" s="313" t="s">
        <v>47</v>
      </c>
      <c r="B5" s="313"/>
      <c r="C5" s="52" t="s">
        <v>55</v>
      </c>
      <c r="D5" s="53">
        <v>4</v>
      </c>
      <c r="E5" s="54">
        <v>0</v>
      </c>
      <c r="F5" s="53">
        <v>0</v>
      </c>
      <c r="G5" s="313"/>
      <c r="H5" s="313"/>
      <c r="I5" s="313"/>
      <c r="J5" s="313"/>
      <c r="K5" s="313"/>
    </row>
    <row r="6" spans="1:11" ht="14.25">
      <c r="A6" s="313"/>
      <c r="B6" s="313"/>
      <c r="C6" s="55" t="s">
        <v>55</v>
      </c>
      <c r="D6" s="56">
        <v>0</v>
      </c>
      <c r="E6" s="57">
        <v>0</v>
      </c>
      <c r="F6" s="53">
        <v>0</v>
      </c>
      <c r="G6" s="313"/>
      <c r="H6" s="313"/>
      <c r="I6" s="313"/>
      <c r="J6" s="313"/>
      <c r="K6" s="313"/>
    </row>
    <row r="7" spans="1:11" ht="17.25">
      <c r="A7" s="313" t="s">
        <v>56</v>
      </c>
      <c r="B7" s="31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3"/>
      <c r="H7" s="313"/>
      <c r="I7" s="313"/>
      <c r="J7" s="313"/>
      <c r="K7" s="31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3" t="s">
        <v>170</v>
      </c>
      <c r="D9" s="313"/>
      <c r="E9" s="44"/>
      <c r="F9" s="44"/>
      <c r="G9" s="58"/>
      <c r="H9" s="44"/>
      <c r="I9" s="44"/>
      <c r="J9" s="44"/>
      <c r="K9" s="44"/>
    </row>
    <row r="10" spans="1:11" ht="14.25">
      <c r="A10" s="313"/>
      <c r="B10" s="31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3" t="s">
        <v>65</v>
      </c>
      <c r="B11" s="31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3" t="s">
        <v>66</v>
      </c>
      <c r="B12" s="31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3" t="s">
        <v>67</v>
      </c>
      <c r="B13" s="31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3" t="s">
        <v>68</v>
      </c>
      <c r="B14" s="31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3"/>
      <c r="B15" s="31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3" t="s">
        <v>56</v>
      </c>
      <c r="B19" s="31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3" t="s">
        <v>70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</row>
    <row r="23" spans="1:11" ht="14.25">
      <c r="A23" s="313" t="s">
        <v>71</v>
      </c>
      <c r="B23" s="313"/>
      <c r="C23" s="63" t="s">
        <v>72</v>
      </c>
      <c r="D23" s="313" t="s">
        <v>73</v>
      </c>
      <c r="E23" s="313"/>
      <c r="F23" s="313"/>
      <c r="G23" s="313"/>
      <c r="H23" s="313"/>
      <c r="I23" s="313"/>
      <c r="J23" s="313"/>
      <c r="K23" s="313"/>
    </row>
    <row r="24" spans="1:11" ht="14.25">
      <c r="A24" s="313" t="s">
        <v>65</v>
      </c>
      <c r="B24" s="313"/>
      <c r="C24" s="64"/>
      <c r="D24" s="313"/>
      <c r="E24" s="313"/>
      <c r="F24" s="313"/>
      <c r="G24" s="313"/>
      <c r="H24" s="313"/>
      <c r="I24" s="313"/>
      <c r="J24" s="313"/>
      <c r="K24" s="313"/>
    </row>
    <row r="25" spans="1:11" ht="14.25">
      <c r="A25" s="313" t="s">
        <v>66</v>
      </c>
      <c r="B25" s="313"/>
      <c r="C25" s="64"/>
      <c r="D25" s="313"/>
      <c r="E25" s="313"/>
      <c r="F25" s="313"/>
      <c r="G25" s="313"/>
      <c r="H25" s="313"/>
      <c r="I25" s="313"/>
      <c r="J25" s="313"/>
      <c r="K25" s="313"/>
    </row>
    <row r="26" spans="1:11" ht="14.25">
      <c r="A26" s="313" t="s">
        <v>67</v>
      </c>
      <c r="B26" s="313"/>
      <c r="C26" s="64"/>
      <c r="D26" s="313"/>
      <c r="E26" s="313"/>
      <c r="F26" s="313"/>
      <c r="G26" s="313"/>
      <c r="H26" s="313"/>
      <c r="I26" s="313"/>
      <c r="J26" s="313"/>
      <c r="K26" s="313"/>
    </row>
    <row r="27" spans="1:11" ht="14.25">
      <c r="A27" s="313" t="s">
        <v>162</v>
      </c>
      <c r="B27" s="313"/>
      <c r="C27" s="64"/>
      <c r="D27" s="313"/>
      <c r="E27" s="313"/>
      <c r="F27" s="313"/>
      <c r="G27" s="313"/>
      <c r="H27" s="313"/>
      <c r="I27" s="313"/>
      <c r="J27" s="313"/>
      <c r="K27" s="313"/>
    </row>
    <row r="28" spans="1:11" ht="14.25">
      <c r="A28" s="313"/>
      <c r="B28" s="313"/>
      <c r="C28" s="64"/>
      <c r="D28" s="313"/>
      <c r="E28" s="313"/>
      <c r="F28" s="313"/>
      <c r="G28" s="313"/>
      <c r="H28" s="313"/>
      <c r="I28" s="313"/>
      <c r="J28" s="313"/>
      <c r="K28" s="313"/>
    </row>
    <row r="29" spans="1:11">
      <c r="A29" s="313" t="s">
        <v>74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</row>
    <row r="30" spans="1:11" ht="14.25">
      <c r="A30" s="313" t="s">
        <v>71</v>
      </c>
      <c r="B30" s="313"/>
      <c r="C30" s="63" t="s">
        <v>72</v>
      </c>
      <c r="D30" s="313" t="s">
        <v>73</v>
      </c>
      <c r="E30" s="313"/>
      <c r="F30" s="313"/>
      <c r="G30" s="313"/>
      <c r="H30" s="313"/>
      <c r="I30" s="313"/>
      <c r="J30" s="313"/>
      <c r="K30" s="313"/>
    </row>
    <row r="31" spans="1:11" ht="14.25">
      <c r="A31" s="313" t="s">
        <v>65</v>
      </c>
      <c r="B31" s="313"/>
      <c r="C31" s="48"/>
      <c r="D31" s="313"/>
      <c r="E31" s="313"/>
      <c r="F31" s="313"/>
      <c r="G31" s="313"/>
      <c r="H31" s="313"/>
      <c r="I31" s="313"/>
      <c r="J31" s="313"/>
      <c r="K31" s="313"/>
    </row>
    <row r="32" spans="1:11" ht="14.25">
      <c r="A32" s="313" t="s">
        <v>66</v>
      </c>
      <c r="B32" s="313"/>
      <c r="C32" s="48"/>
      <c r="D32" s="313"/>
      <c r="E32" s="313"/>
      <c r="F32" s="313"/>
      <c r="G32" s="313"/>
      <c r="H32" s="313"/>
      <c r="I32" s="313"/>
      <c r="J32" s="313"/>
      <c r="K32" s="313"/>
    </row>
    <row r="33" spans="1:11" ht="14.25">
      <c r="A33" s="313" t="s">
        <v>67</v>
      </c>
      <c r="B33" s="313"/>
      <c r="C33" s="48"/>
      <c r="D33" s="313"/>
      <c r="E33" s="313"/>
      <c r="F33" s="313"/>
      <c r="G33" s="313"/>
      <c r="H33" s="313"/>
      <c r="I33" s="313"/>
      <c r="J33" s="313"/>
      <c r="K33" s="313"/>
    </row>
    <row r="34" spans="1:11" ht="14.25">
      <c r="A34" s="313" t="s">
        <v>162</v>
      </c>
      <c r="B34" s="313"/>
      <c r="C34" s="48"/>
      <c r="D34" s="313"/>
      <c r="E34" s="313"/>
      <c r="F34" s="313"/>
      <c r="G34" s="313"/>
      <c r="H34" s="313"/>
      <c r="I34" s="313"/>
      <c r="J34" s="313"/>
      <c r="K34" s="313"/>
    </row>
    <row r="35" spans="1:11" ht="14.25">
      <c r="A35" s="313"/>
      <c r="B35" s="313"/>
      <c r="C35" s="48"/>
      <c r="D35" s="313"/>
      <c r="E35" s="313"/>
      <c r="F35" s="313"/>
      <c r="G35" s="313"/>
      <c r="H35" s="313"/>
      <c r="I35" s="313"/>
      <c r="J35" s="313"/>
      <c r="K35" s="31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3"/>
      <c r="B38" s="313"/>
      <c r="C38" s="72" t="s">
        <v>72</v>
      </c>
      <c r="D38" s="313" t="s">
        <v>75</v>
      </c>
      <c r="E38" s="313"/>
      <c r="F38" s="313"/>
      <c r="G38" s="313"/>
      <c r="H38" s="313"/>
      <c r="I38" s="313"/>
      <c r="J38" s="313"/>
      <c r="K38" s="313"/>
    </row>
    <row r="39" spans="1:11" ht="14.25">
      <c r="A39" s="313" t="s">
        <v>34</v>
      </c>
      <c r="B39" s="313"/>
      <c r="C39" s="73">
        <v>0</v>
      </c>
      <c r="D39" s="313"/>
      <c r="E39" s="313"/>
      <c r="F39" s="313"/>
      <c r="G39" s="313"/>
      <c r="H39" s="313"/>
      <c r="I39" s="313"/>
      <c r="J39" s="313"/>
      <c r="K39" s="313"/>
    </row>
    <row r="40" spans="1:11" ht="14.25">
      <c r="A40" s="313" t="s">
        <v>35</v>
      </c>
      <c r="B40" s="313"/>
      <c r="C40" s="74">
        <v>0</v>
      </c>
      <c r="D40" s="313"/>
      <c r="E40" s="313"/>
      <c r="F40" s="313"/>
      <c r="G40" s="313"/>
      <c r="H40" s="313"/>
      <c r="I40" s="313"/>
      <c r="J40" s="313"/>
      <c r="K40" s="313"/>
    </row>
    <row r="41" spans="1:11" ht="17.25">
      <c r="A41" s="313" t="s">
        <v>56</v>
      </c>
      <c r="B41" s="313"/>
      <c r="C41" s="119">
        <f>SUM(C39:C40)</f>
        <v>0</v>
      </c>
      <c r="D41" s="313"/>
      <c r="E41" s="313"/>
      <c r="F41" s="313"/>
      <c r="G41" s="313"/>
      <c r="H41" s="313"/>
      <c r="I41" s="313"/>
      <c r="J41" s="313"/>
      <c r="K41" s="31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3"/>
      <c r="B44" s="313"/>
      <c r="C44" s="78" t="s">
        <v>72</v>
      </c>
      <c r="D44" s="313" t="s">
        <v>77</v>
      </c>
      <c r="E44" s="313"/>
      <c r="F44" s="313"/>
      <c r="G44" s="313"/>
      <c r="H44" s="313"/>
      <c r="I44" s="313"/>
      <c r="J44" s="313"/>
      <c r="K44" s="313"/>
    </row>
    <row r="45" spans="1:11" ht="14.25">
      <c r="A45" s="313" t="s">
        <v>78</v>
      </c>
      <c r="B45" s="313"/>
      <c r="C45" s="79">
        <v>0</v>
      </c>
      <c r="D45" s="313"/>
      <c r="E45" s="313"/>
      <c r="F45" s="313"/>
      <c r="G45" s="313"/>
      <c r="H45" s="313"/>
      <c r="I45" s="313"/>
      <c r="J45" s="313"/>
      <c r="K45" s="313"/>
    </row>
    <row r="46" spans="1:11" ht="14.25">
      <c r="A46" s="313" t="s">
        <v>79</v>
      </c>
      <c r="B46" s="313"/>
      <c r="C46" s="78">
        <v>0</v>
      </c>
      <c r="D46" s="313"/>
      <c r="E46" s="313"/>
      <c r="F46" s="313"/>
      <c r="G46" s="313"/>
      <c r="H46" s="313"/>
      <c r="I46" s="313"/>
      <c r="J46" s="313"/>
      <c r="K46" s="31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3"/>
      <c r="I1" s="313"/>
    </row>
    <row r="2" spans="1:9" ht="22.5" customHeight="1">
      <c r="A2" s="113" t="s">
        <v>166</v>
      </c>
      <c r="B2" s="313" t="s">
        <v>81</v>
      </c>
      <c r="C2" s="313"/>
      <c r="D2" s="313"/>
      <c r="E2" s="313"/>
      <c r="F2" s="313"/>
      <c r="G2" s="313"/>
      <c r="H2" s="313"/>
      <c r="I2" s="313"/>
    </row>
    <row r="3" spans="1:9" ht="22.5" customHeight="1">
      <c r="A3" s="313" t="s">
        <v>82</v>
      </c>
      <c r="B3" s="313"/>
      <c r="C3" s="313"/>
      <c r="D3" s="313"/>
      <c r="E3" s="313"/>
      <c r="F3" s="313"/>
      <c r="G3" s="313"/>
      <c r="H3" s="313"/>
      <c r="I3" s="313"/>
    </row>
    <row r="4" spans="1:9" ht="22.5" customHeight="1">
      <c r="A4" s="313" t="s">
        <v>186</v>
      </c>
      <c r="B4" s="313" t="s">
        <v>194</v>
      </c>
      <c r="C4" s="313"/>
      <c r="D4" s="313"/>
      <c r="E4" s="145">
        <f>業務遂行状況!AI3</f>
        <v>1</v>
      </c>
      <c r="F4" s="146" t="s">
        <v>168</v>
      </c>
      <c r="G4" s="313"/>
      <c r="H4" s="313"/>
      <c r="I4" s="313"/>
    </row>
    <row r="5" spans="1:9" ht="22.5" customHeight="1">
      <c r="A5" s="313"/>
      <c r="B5" s="313" t="s">
        <v>195</v>
      </c>
      <c r="C5" s="313"/>
      <c r="D5" s="313"/>
      <c r="E5" s="145">
        <f>業務遂行状況!AI4</f>
        <v>31</v>
      </c>
      <c r="F5" s="146" t="s">
        <v>168</v>
      </c>
      <c r="G5" s="313"/>
      <c r="H5" s="313"/>
      <c r="I5" s="313"/>
    </row>
    <row r="6" spans="1:9" ht="22.5" customHeight="1">
      <c r="A6" s="313"/>
      <c r="B6" s="313" t="s">
        <v>196</v>
      </c>
      <c r="C6" s="313"/>
      <c r="D6" s="313"/>
      <c r="E6" s="145">
        <f>業務遂行状況!AI5</f>
        <v>1</v>
      </c>
      <c r="F6" s="146" t="s">
        <v>168</v>
      </c>
      <c r="G6" s="313"/>
      <c r="H6" s="313"/>
      <c r="I6" s="313"/>
    </row>
    <row r="7" spans="1:9" ht="22.5" customHeight="1">
      <c r="A7" s="313"/>
      <c r="B7" s="313" t="s">
        <v>197</v>
      </c>
      <c r="C7" s="313"/>
      <c r="D7" s="313"/>
      <c r="E7" s="145">
        <f>業務遂行状況!AI6</f>
        <v>0</v>
      </c>
      <c r="F7" s="146" t="s">
        <v>168</v>
      </c>
      <c r="G7" s="313"/>
      <c r="H7" s="313"/>
      <c r="I7" s="313"/>
    </row>
    <row r="8" spans="1:9" ht="22.5" customHeight="1">
      <c r="A8" s="313"/>
      <c r="B8" s="313" t="s">
        <v>183</v>
      </c>
      <c r="C8" s="313"/>
      <c r="D8" s="313"/>
      <c r="E8" s="145">
        <f>業務遂行状況!AI7</f>
        <v>60</v>
      </c>
      <c r="F8" s="146" t="s">
        <v>168</v>
      </c>
      <c r="G8" s="313"/>
      <c r="H8" s="313"/>
      <c r="I8" s="313"/>
    </row>
    <row r="9" spans="1:9" ht="22.5" customHeight="1">
      <c r="A9" s="313" t="s">
        <v>184</v>
      </c>
      <c r="B9" s="313" t="s">
        <v>198</v>
      </c>
      <c r="C9" s="313"/>
      <c r="D9" s="313"/>
      <c r="E9" s="145">
        <f>業務遂行状況!AI8</f>
        <v>0</v>
      </c>
      <c r="F9" s="146" t="s">
        <v>168</v>
      </c>
      <c r="G9" s="313"/>
      <c r="H9" s="313"/>
      <c r="I9" s="313"/>
    </row>
    <row r="10" spans="1:9" ht="22.5" customHeight="1">
      <c r="A10" s="313"/>
      <c r="B10" s="313" t="s">
        <v>203</v>
      </c>
      <c r="C10" s="313"/>
      <c r="D10" s="313"/>
      <c r="E10" s="145">
        <f>業務遂行状況!AI9</f>
        <v>1</v>
      </c>
      <c r="F10" s="146" t="s">
        <v>168</v>
      </c>
      <c r="G10" s="313"/>
      <c r="H10" s="313"/>
      <c r="I10" s="313"/>
    </row>
    <row r="11" spans="1:9" ht="22.5" customHeight="1">
      <c r="A11" s="313" t="s">
        <v>216</v>
      </c>
      <c r="B11" s="313"/>
      <c r="C11" s="313"/>
      <c r="D11" s="313"/>
      <c r="E11" s="313"/>
      <c r="F11" s="313"/>
      <c r="G11" s="313"/>
      <c r="H11" s="313"/>
      <c r="I11" s="31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3"/>
      <c r="E12" s="313"/>
      <c r="F12" s="313"/>
      <c r="G12" s="313"/>
      <c r="H12" s="313"/>
      <c r="I12" s="31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3"/>
      <c r="E13" s="313"/>
      <c r="F13" s="313"/>
      <c r="G13" s="313"/>
      <c r="H13" s="313"/>
      <c r="I13" s="313"/>
    </row>
    <row r="14" spans="1:9" ht="22.5" customHeight="1">
      <c r="A14" s="313" t="s">
        <v>222</v>
      </c>
      <c r="B14" s="313"/>
      <c r="C14" s="313"/>
      <c r="D14" s="313"/>
      <c r="E14" s="313"/>
      <c r="F14" s="313"/>
      <c r="G14" s="313"/>
      <c r="H14" s="313"/>
      <c r="I14" s="313"/>
    </row>
    <row r="15" spans="1:9" ht="22.5" customHeight="1">
      <c r="A15" s="149" t="s">
        <v>199</v>
      </c>
      <c r="B15" s="313"/>
      <c r="C15" s="313"/>
      <c r="D15" s="313"/>
      <c r="E15" s="313"/>
      <c r="F15" s="313"/>
      <c r="G15" s="313"/>
      <c r="H15" s="313"/>
      <c r="I15" s="313"/>
    </row>
    <row r="16" spans="1:9" ht="22.5" customHeight="1">
      <c r="A16" s="149" t="s">
        <v>200</v>
      </c>
      <c r="B16" s="313"/>
      <c r="C16" s="313"/>
      <c r="D16" s="313"/>
      <c r="E16" s="313"/>
      <c r="F16" s="313"/>
      <c r="G16" s="313"/>
      <c r="H16" s="313"/>
      <c r="I16" s="313"/>
    </row>
    <row r="17" spans="1:9" ht="22.5" customHeight="1">
      <c r="A17" s="113" t="s">
        <v>83</v>
      </c>
      <c r="B17" s="313"/>
      <c r="C17" s="313"/>
      <c r="D17" s="313"/>
      <c r="E17" s="313"/>
      <c r="F17" s="313"/>
      <c r="G17" s="313"/>
      <c r="H17" s="313"/>
      <c r="I17" s="313"/>
    </row>
    <row r="18" spans="1:9" ht="22.5" customHeight="1">
      <c r="A18" s="144" t="s">
        <v>219</v>
      </c>
      <c r="B18" s="313"/>
      <c r="C18" s="313"/>
      <c r="D18" s="313"/>
      <c r="E18" s="313"/>
      <c r="F18" s="313"/>
      <c r="G18" s="313"/>
      <c r="H18" s="313"/>
      <c r="I18" s="313"/>
    </row>
    <row r="19" spans="1:9" ht="22.5" customHeight="1">
      <c r="A19" s="313" t="s">
        <v>220</v>
      </c>
      <c r="B19" s="313"/>
      <c r="C19" s="313"/>
      <c r="D19" s="313"/>
      <c r="E19" s="313"/>
      <c r="F19" s="313"/>
      <c r="G19" s="313"/>
      <c r="H19" s="313"/>
      <c r="I19" s="313"/>
    </row>
    <row r="20" spans="1:9" ht="90.75" customHeight="1">
      <c r="A20" s="148"/>
      <c r="B20" s="585" t="s">
        <v>257</v>
      </c>
      <c r="C20" s="313"/>
      <c r="D20" s="313"/>
      <c r="E20" s="313"/>
      <c r="F20" s="313"/>
      <c r="G20" s="313"/>
      <c r="H20" s="313"/>
      <c r="I20" s="313"/>
    </row>
    <row r="21" spans="1:9" ht="22.5" customHeight="1">
      <c r="A21" s="313" t="s">
        <v>221</v>
      </c>
      <c r="B21" s="313"/>
      <c r="C21" s="313"/>
      <c r="D21" s="313"/>
      <c r="E21" s="313"/>
      <c r="F21" s="313"/>
      <c r="G21" s="313"/>
      <c r="H21" s="313"/>
      <c r="I21" s="313"/>
    </row>
    <row r="22" spans="1:9" ht="22.5" customHeight="1">
      <c r="A22" s="313" t="s">
        <v>215</v>
      </c>
      <c r="B22" s="313" t="s">
        <v>214</v>
      </c>
      <c r="C22" s="313"/>
      <c r="D22" s="313"/>
      <c r="E22" s="313"/>
      <c r="F22" s="313"/>
      <c r="G22" s="313"/>
      <c r="H22" s="313"/>
      <c r="I22" s="313"/>
    </row>
    <row r="23" spans="1:9" ht="33.75" customHeight="1">
      <c r="A23" s="313"/>
      <c r="B23" s="313" t="s">
        <v>212</v>
      </c>
      <c r="C23" s="313"/>
      <c r="D23" s="313"/>
      <c r="E23" s="313"/>
      <c r="F23" s="313"/>
      <c r="G23" s="313"/>
      <c r="H23" s="313"/>
      <c r="I23" s="313"/>
    </row>
    <row r="24" spans="1:9" ht="22.5" customHeight="1">
      <c r="A24" s="313"/>
      <c r="B24" s="313" t="s">
        <v>213</v>
      </c>
      <c r="C24" s="313"/>
      <c r="D24" s="313"/>
      <c r="E24" s="313"/>
      <c r="F24" s="313"/>
      <c r="G24" s="313"/>
      <c r="H24" s="313"/>
      <c r="I24" s="313"/>
    </row>
    <row r="25" spans="1:9" ht="22.5" customHeight="1">
      <c r="A25" s="313" t="s">
        <v>211</v>
      </c>
      <c r="B25" s="313" t="s">
        <v>208</v>
      </c>
      <c r="C25" s="313"/>
      <c r="D25" s="313"/>
      <c r="E25" s="313"/>
      <c r="F25" s="313"/>
      <c r="G25" s="313"/>
      <c r="H25" s="313"/>
      <c r="I25" s="313"/>
    </row>
    <row r="26" spans="1:9" ht="22.5" customHeight="1">
      <c r="A26" s="313"/>
      <c r="B26" s="313" t="s">
        <v>209</v>
      </c>
      <c r="C26" s="313"/>
      <c r="D26" s="313"/>
      <c r="E26" s="313"/>
      <c r="F26" s="313"/>
      <c r="G26" s="313"/>
      <c r="H26" s="313"/>
      <c r="I26" s="313"/>
    </row>
    <row r="27" spans="1:9" ht="22.5" customHeight="1">
      <c r="A27" s="313"/>
      <c r="B27" s="313" t="s">
        <v>207</v>
      </c>
      <c r="C27" s="313"/>
      <c r="D27" s="313"/>
      <c r="E27" s="313"/>
      <c r="F27" s="313"/>
      <c r="G27" s="313"/>
      <c r="H27" s="313"/>
      <c r="I27" s="313"/>
    </row>
    <row r="28" spans="1:9" ht="22.5" customHeight="1">
      <c r="A28" s="313" t="s">
        <v>210</v>
      </c>
      <c r="B28" s="313" t="s">
        <v>217</v>
      </c>
      <c r="C28" s="313"/>
      <c r="D28" s="313"/>
      <c r="E28" s="313"/>
      <c r="F28" s="313"/>
      <c r="G28" s="313"/>
      <c r="H28" s="313"/>
      <c r="I28" s="313"/>
    </row>
    <row r="29" spans="1:9" ht="22.5" customHeight="1">
      <c r="A29" s="313"/>
      <c r="B29" s="313" t="s">
        <v>218</v>
      </c>
      <c r="C29" s="313"/>
      <c r="D29" s="313"/>
      <c r="E29" s="313"/>
      <c r="F29" s="313"/>
      <c r="G29" s="313"/>
      <c r="H29" s="313"/>
      <c r="I29" s="3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3" t="str">
        <f>曜日!B12</f>
        <v>令和元年</v>
      </c>
      <c r="B1" s="313"/>
      <c r="C1" s="313"/>
      <c r="D1" s="313"/>
      <c r="E1" s="313" t="str">
        <f>曜日!C12</f>
        <v>11月</v>
      </c>
      <c r="F1" s="313"/>
      <c r="G1" s="313"/>
      <c r="H1" s="313"/>
      <c r="I1" s="313" t="s">
        <v>88</v>
      </c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 t="s">
        <v>89</v>
      </c>
      <c r="AB1" s="313"/>
      <c r="AC1" s="313"/>
      <c r="AD1" s="313" t="s">
        <v>90</v>
      </c>
      <c r="AE1" s="313"/>
      <c r="AF1" s="313"/>
    </row>
    <row r="2" spans="1:34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H2" s="121"/>
    </row>
    <row r="3" spans="1:34" ht="13.5" customHeight="1">
      <c r="A3" s="313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4" ht="13.5">
      <c r="L4" s="151"/>
      <c r="M4" s="151"/>
      <c r="N4" s="151"/>
      <c r="O4" s="313" t="s">
        <v>223</v>
      </c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</row>
    <row r="5" spans="1:34" s="125" customFormat="1" ht="13.5" customHeight="1">
      <c r="A5" s="313" t="s">
        <v>91</v>
      </c>
      <c r="B5" s="313"/>
      <c r="C5" s="313"/>
      <c r="D5" s="313"/>
      <c r="E5" s="313"/>
      <c r="F5" s="313"/>
      <c r="G5" s="313"/>
      <c r="H5" s="313"/>
      <c r="I5" s="313" t="s">
        <v>92</v>
      </c>
      <c r="J5" s="313"/>
      <c r="K5" s="313"/>
      <c r="L5" s="313"/>
      <c r="M5" s="313" t="s">
        <v>93</v>
      </c>
      <c r="N5" s="313"/>
      <c r="O5" s="313"/>
      <c r="P5" s="313"/>
      <c r="Q5" s="313" t="s">
        <v>94</v>
      </c>
      <c r="R5" s="313"/>
      <c r="S5" s="313"/>
      <c r="T5" s="313"/>
      <c r="U5" s="313" t="s">
        <v>95</v>
      </c>
      <c r="V5" s="313"/>
      <c r="W5" s="313"/>
      <c r="X5" s="313"/>
      <c r="Y5" s="313" t="s">
        <v>87</v>
      </c>
      <c r="Z5" s="313"/>
      <c r="AA5" s="313"/>
      <c r="AB5" s="313"/>
      <c r="AC5" s="122"/>
      <c r="AD5" s="123"/>
      <c r="AE5" s="123"/>
      <c r="AF5" s="124"/>
    </row>
    <row r="6" spans="1:34" s="125" customFormat="1" ht="13.5" customHeight="1">
      <c r="A6" s="313"/>
      <c r="B6" s="313"/>
      <c r="C6" s="313"/>
      <c r="D6" s="313"/>
      <c r="E6" s="313"/>
      <c r="F6" s="313"/>
      <c r="G6" s="313"/>
      <c r="H6" s="313"/>
      <c r="I6" s="313" t="s">
        <v>85</v>
      </c>
      <c r="J6" s="313"/>
      <c r="K6" s="313" t="s">
        <v>86</v>
      </c>
      <c r="L6" s="313"/>
      <c r="M6" s="313" t="s">
        <v>85</v>
      </c>
      <c r="N6" s="313"/>
      <c r="O6" s="313" t="s">
        <v>86</v>
      </c>
      <c r="P6" s="313"/>
      <c r="Q6" s="313" t="s">
        <v>85</v>
      </c>
      <c r="R6" s="313"/>
      <c r="S6" s="313" t="s">
        <v>86</v>
      </c>
      <c r="T6" s="313"/>
      <c r="U6" s="313" t="s">
        <v>85</v>
      </c>
      <c r="V6" s="313"/>
      <c r="W6" s="313" t="s">
        <v>86</v>
      </c>
      <c r="X6" s="313"/>
      <c r="Y6" s="313" t="s">
        <v>85</v>
      </c>
      <c r="Z6" s="313"/>
      <c r="AA6" s="313" t="s">
        <v>86</v>
      </c>
      <c r="AB6" s="313"/>
      <c r="AC6" s="126"/>
      <c r="AD6" s="127"/>
      <c r="AE6" s="127"/>
      <c r="AF6" s="128"/>
    </row>
    <row r="7" spans="1:34" s="125" customFormat="1" ht="13.5" customHeight="1">
      <c r="A7" s="313"/>
      <c r="B7" s="313"/>
      <c r="C7" s="313" t="s">
        <v>96</v>
      </c>
      <c r="D7" s="313"/>
      <c r="E7" s="313"/>
      <c r="F7" s="313"/>
      <c r="G7" s="313" t="s">
        <v>29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>
        <f>SUM(I7+M7+Q7+U7)</f>
        <v>0</v>
      </c>
      <c r="Z7" s="313"/>
      <c r="AA7" s="313">
        <f t="shared" ref="AA7:AA15" si="0">SUM(K7+O7+S7+W7)</f>
        <v>0</v>
      </c>
      <c r="AB7" s="313"/>
      <c r="AC7" s="126"/>
      <c r="AD7" s="127"/>
      <c r="AE7" s="127"/>
      <c r="AF7" s="128"/>
    </row>
    <row r="8" spans="1:34" s="125" customFormat="1" ht="13.5" customHeight="1">
      <c r="A8" s="313"/>
      <c r="B8" s="313"/>
      <c r="C8" s="313"/>
      <c r="D8" s="313"/>
      <c r="E8" s="313"/>
      <c r="F8" s="313"/>
      <c r="G8" s="313" t="s">
        <v>97</v>
      </c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>
        <f>SUM(I8,M8,Q8,U8)</f>
        <v>0</v>
      </c>
      <c r="Z8" s="313"/>
      <c r="AA8" s="313">
        <f t="shared" si="0"/>
        <v>0</v>
      </c>
      <c r="AB8" s="313"/>
      <c r="AC8" s="313" t="s">
        <v>29</v>
      </c>
      <c r="AD8" s="313"/>
      <c r="AE8" s="127"/>
      <c r="AF8" s="128"/>
    </row>
    <row r="9" spans="1:34" s="125" customFormat="1" ht="13.5" customHeight="1">
      <c r="A9" s="313"/>
      <c r="B9" s="313"/>
      <c r="C9" s="313"/>
      <c r="D9" s="313"/>
      <c r="E9" s="313"/>
      <c r="F9" s="313"/>
      <c r="G9" s="313" t="s">
        <v>98</v>
      </c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>
        <f t="shared" ref="Y9:Y15" si="1">SUM(I9+M9+Q9+U9)</f>
        <v>0</v>
      </c>
      <c r="Z9" s="313"/>
      <c r="AA9" s="313">
        <f t="shared" si="0"/>
        <v>0</v>
      </c>
      <c r="AB9" s="313"/>
      <c r="AC9" s="126"/>
      <c r="AD9" s="313">
        <f>SUM(Y16:AB16)</f>
        <v>0</v>
      </c>
      <c r="AE9" s="313"/>
      <c r="AF9" s="128" t="s">
        <v>0</v>
      </c>
    </row>
    <row r="10" spans="1:34" s="125" customFormat="1" ht="13.5" customHeight="1">
      <c r="A10" s="313"/>
      <c r="B10" s="313"/>
      <c r="C10" s="313" t="s">
        <v>99</v>
      </c>
      <c r="D10" s="313"/>
      <c r="E10" s="313"/>
      <c r="F10" s="313"/>
      <c r="G10" s="313" t="s">
        <v>29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>
        <f t="shared" si="1"/>
        <v>0</v>
      </c>
      <c r="Z10" s="313"/>
      <c r="AA10" s="313">
        <f t="shared" si="0"/>
        <v>0</v>
      </c>
      <c r="AB10" s="313"/>
      <c r="AC10" s="126"/>
      <c r="AD10" s="127"/>
      <c r="AE10" s="127"/>
      <c r="AF10" s="128"/>
    </row>
    <row r="11" spans="1:34" s="125" customFormat="1" ht="13.5" customHeight="1">
      <c r="A11" s="313"/>
      <c r="B11" s="313"/>
      <c r="C11" s="313"/>
      <c r="D11" s="313"/>
      <c r="E11" s="313"/>
      <c r="F11" s="313"/>
      <c r="G11" s="313" t="s">
        <v>97</v>
      </c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>
        <f t="shared" si="1"/>
        <v>0</v>
      </c>
      <c r="Z11" s="313"/>
      <c r="AA11" s="313">
        <f t="shared" si="0"/>
        <v>0</v>
      </c>
      <c r="AB11" s="313"/>
      <c r="AC11" s="313" t="s">
        <v>98</v>
      </c>
      <c r="AD11" s="313"/>
      <c r="AE11" s="127"/>
      <c r="AF11" s="128"/>
    </row>
    <row r="12" spans="1:34" s="121" customFormat="1" ht="13.5" customHeight="1">
      <c r="A12" s="313"/>
      <c r="B12" s="313"/>
      <c r="C12" s="313"/>
      <c r="D12" s="313"/>
      <c r="E12" s="313"/>
      <c r="F12" s="313"/>
      <c r="G12" s="313" t="s">
        <v>98</v>
      </c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>
        <f t="shared" si="1"/>
        <v>0</v>
      </c>
      <c r="Z12" s="313"/>
      <c r="AA12" s="313">
        <f t="shared" si="0"/>
        <v>0</v>
      </c>
      <c r="AB12" s="313"/>
      <c r="AC12" s="126"/>
      <c r="AD12" s="313">
        <f>SUM(Y18:AB18)</f>
        <v>0</v>
      </c>
      <c r="AE12" s="313"/>
      <c r="AF12" s="128" t="s">
        <v>0</v>
      </c>
    </row>
    <row r="13" spans="1:34" s="121" customFormat="1" ht="13.5" customHeight="1">
      <c r="A13" s="313"/>
      <c r="B13" s="313"/>
      <c r="C13" s="313" t="s">
        <v>100</v>
      </c>
      <c r="D13" s="313"/>
      <c r="E13" s="313"/>
      <c r="F13" s="313"/>
      <c r="G13" s="313" t="s">
        <v>29</v>
      </c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>
        <f t="shared" si="1"/>
        <v>0</v>
      </c>
      <c r="Z13" s="313"/>
      <c r="AA13" s="313">
        <f t="shared" si="0"/>
        <v>0</v>
      </c>
      <c r="AB13" s="313"/>
      <c r="AC13" s="126"/>
      <c r="AD13" s="127"/>
      <c r="AE13" s="127"/>
      <c r="AF13" s="128"/>
    </row>
    <row r="14" spans="1:34" s="121" customFormat="1" ht="13.5" customHeight="1">
      <c r="A14" s="313"/>
      <c r="B14" s="313"/>
      <c r="C14" s="313"/>
      <c r="D14" s="313"/>
      <c r="E14" s="313"/>
      <c r="F14" s="313"/>
      <c r="G14" s="313" t="s">
        <v>97</v>
      </c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>
        <f t="shared" si="1"/>
        <v>0</v>
      </c>
      <c r="Z14" s="313"/>
      <c r="AA14" s="313">
        <f t="shared" si="0"/>
        <v>0</v>
      </c>
      <c r="AB14" s="313"/>
      <c r="AC14" s="313" t="s">
        <v>101</v>
      </c>
      <c r="AD14" s="313"/>
      <c r="AE14" s="127"/>
      <c r="AF14" s="128"/>
    </row>
    <row r="15" spans="1:34" s="121" customFormat="1" ht="13.5" customHeight="1">
      <c r="A15" s="313"/>
      <c r="B15" s="313"/>
      <c r="C15" s="313"/>
      <c r="D15" s="313"/>
      <c r="E15" s="313"/>
      <c r="F15" s="313"/>
      <c r="G15" s="313" t="s">
        <v>98</v>
      </c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>
        <f t="shared" si="1"/>
        <v>0</v>
      </c>
      <c r="Z15" s="313"/>
      <c r="AA15" s="313">
        <f t="shared" si="0"/>
        <v>0</v>
      </c>
      <c r="AB15" s="313"/>
      <c r="AC15" s="126"/>
      <c r="AD15" s="313">
        <f>Y17+AA17</f>
        <v>0</v>
      </c>
      <c r="AE15" s="313"/>
      <c r="AF15" s="128" t="s">
        <v>0</v>
      </c>
    </row>
    <row r="16" spans="1:34" s="121" customFormat="1" ht="13.5" customHeight="1">
      <c r="A16" s="313"/>
      <c r="B16" s="313"/>
      <c r="C16" s="313" t="s">
        <v>87</v>
      </c>
      <c r="D16" s="313"/>
      <c r="E16" s="313"/>
      <c r="F16" s="313"/>
      <c r="G16" s="313" t="s">
        <v>29</v>
      </c>
      <c r="H16" s="313"/>
      <c r="I16" s="313">
        <f>SUM(I7+I10+I13)</f>
        <v>0</v>
      </c>
      <c r="J16" s="313"/>
      <c r="K16" s="313">
        <f>SUM(K7+K10+K13)</f>
        <v>0</v>
      </c>
      <c r="L16" s="313"/>
      <c r="M16" s="313">
        <f>SUM(M7+M10+M13)</f>
        <v>0</v>
      </c>
      <c r="N16" s="313"/>
      <c r="O16" s="313">
        <f>SUM(O7+O10+O13)</f>
        <v>0</v>
      </c>
      <c r="P16" s="313"/>
      <c r="Q16" s="313">
        <f>SUM(Q7+Q10+Q13)</f>
        <v>0</v>
      </c>
      <c r="R16" s="313"/>
      <c r="S16" s="313">
        <f>SUM(S7+S10+S13)</f>
        <v>0</v>
      </c>
      <c r="T16" s="313"/>
      <c r="U16" s="313">
        <f>SUM(U7+U10+U13)</f>
        <v>0</v>
      </c>
      <c r="V16" s="313"/>
      <c r="W16" s="313">
        <f>SUM(W7+W10+W13)</f>
        <v>0</v>
      </c>
      <c r="X16" s="313"/>
      <c r="Y16" s="313">
        <f>SUM(Y7+Y10+Y13)</f>
        <v>0</v>
      </c>
      <c r="Z16" s="313"/>
      <c r="AA16" s="313">
        <f>SUM(AA7+AA10+AA13)</f>
        <v>0</v>
      </c>
      <c r="AB16" s="313"/>
      <c r="AC16" s="126"/>
      <c r="AD16" s="127"/>
      <c r="AE16" s="127"/>
      <c r="AF16" s="128"/>
    </row>
    <row r="17" spans="1:35" s="121" customFormat="1" ht="13.5" customHeight="1">
      <c r="A17" s="313"/>
      <c r="B17" s="313"/>
      <c r="C17" s="313"/>
      <c r="D17" s="313"/>
      <c r="E17" s="313"/>
      <c r="F17" s="313"/>
      <c r="G17" s="313" t="s">
        <v>97</v>
      </c>
      <c r="H17" s="313"/>
      <c r="I17" s="313">
        <f>SUM(I8+I11+I14)</f>
        <v>0</v>
      </c>
      <c r="J17" s="313"/>
      <c r="K17" s="313">
        <f>SUM(K8+K11+K14)</f>
        <v>0</v>
      </c>
      <c r="L17" s="313"/>
      <c r="M17" s="313">
        <f>M8+M11+M14</f>
        <v>0</v>
      </c>
      <c r="N17" s="313"/>
      <c r="O17" s="313">
        <f>SUM(O8+O11+O14)</f>
        <v>0</v>
      </c>
      <c r="P17" s="313"/>
      <c r="Q17" s="313">
        <f>Q8+Q11+Q14</f>
        <v>0</v>
      </c>
      <c r="R17" s="313"/>
      <c r="S17" s="313">
        <f>SUM(S8+S11+S14)</f>
        <v>0</v>
      </c>
      <c r="T17" s="313"/>
      <c r="U17" s="313">
        <f>SUM(U8+U11+U14)</f>
        <v>0</v>
      </c>
      <c r="V17" s="313"/>
      <c r="W17" s="313">
        <f>SUM(W8+W11+W14)</f>
        <v>0</v>
      </c>
      <c r="X17" s="313"/>
      <c r="Y17" s="313">
        <f>SUM(Y8+Y11+Y14)</f>
        <v>0</v>
      </c>
      <c r="Z17" s="313"/>
      <c r="AA17" s="313">
        <f>SUM(AA8+AA11+AA14)</f>
        <v>0</v>
      </c>
      <c r="AB17" s="313"/>
      <c r="AC17" s="126"/>
      <c r="AD17" s="127"/>
      <c r="AE17" s="127"/>
      <c r="AF17" s="128"/>
    </row>
    <row r="18" spans="1:35" s="121" customFormat="1" ht="13.5" customHeight="1">
      <c r="A18" s="313"/>
      <c r="B18" s="313"/>
      <c r="C18" s="313"/>
      <c r="D18" s="313"/>
      <c r="E18" s="313"/>
      <c r="F18" s="313"/>
      <c r="G18" s="313" t="s">
        <v>98</v>
      </c>
      <c r="H18" s="313"/>
      <c r="I18" s="313">
        <f>SUM(I9+I12+I15)</f>
        <v>0</v>
      </c>
      <c r="J18" s="313"/>
      <c r="K18" s="313">
        <f>SUM(K9+K12+K15)</f>
        <v>0</v>
      </c>
      <c r="L18" s="313"/>
      <c r="M18" s="313">
        <f>SUM(M9+M12+M15)</f>
        <v>0</v>
      </c>
      <c r="N18" s="313"/>
      <c r="O18" s="313">
        <f>SUM(O9+O12+O15)</f>
        <v>0</v>
      </c>
      <c r="P18" s="313"/>
      <c r="Q18" s="313">
        <f>SUM(Q9+Q12+Q15)</f>
        <v>0</v>
      </c>
      <c r="R18" s="313"/>
      <c r="S18" s="313">
        <f>SUM(S9+S12+S15)</f>
        <v>0</v>
      </c>
      <c r="T18" s="313"/>
      <c r="U18" s="313">
        <f>U9+U12+U15</f>
        <v>0</v>
      </c>
      <c r="V18" s="313"/>
      <c r="W18" s="313">
        <f>SUM(W9+W12+W15)</f>
        <v>0</v>
      </c>
      <c r="X18" s="313"/>
      <c r="Y18" s="313">
        <f>I18+M18+Q18+U18</f>
        <v>0</v>
      </c>
      <c r="Z18" s="313"/>
      <c r="AA18" s="313">
        <f>SUM(AA9+AA12+AA15)</f>
        <v>0</v>
      </c>
      <c r="AB18" s="313"/>
      <c r="AC18" s="129"/>
      <c r="AD18" s="130"/>
      <c r="AE18" s="130"/>
      <c r="AF18" s="131"/>
    </row>
    <row r="19" spans="1:35" ht="13.5" customHeight="1">
      <c r="A19" s="313"/>
      <c r="B19" s="313"/>
      <c r="C19" s="313" t="s">
        <v>172</v>
      </c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5" s="132" customFormat="1" ht="13.5" customHeight="1">
      <c r="A20" s="313"/>
      <c r="B20" s="313"/>
      <c r="C20" s="313" t="s">
        <v>102</v>
      </c>
      <c r="D20" s="313"/>
      <c r="E20" s="313"/>
      <c r="F20" s="313"/>
      <c r="G20" s="313"/>
      <c r="H20" s="313" t="s">
        <v>103</v>
      </c>
      <c r="I20" s="313"/>
      <c r="J20" s="313"/>
      <c r="K20" s="313" t="s">
        <v>104</v>
      </c>
      <c r="L20" s="313"/>
      <c r="M20" s="313"/>
      <c r="N20" s="313" t="s">
        <v>105</v>
      </c>
      <c r="O20" s="313"/>
      <c r="P20" s="313" t="s">
        <v>106</v>
      </c>
      <c r="Q20" s="313"/>
      <c r="R20" s="313" t="s">
        <v>102</v>
      </c>
      <c r="S20" s="313"/>
      <c r="T20" s="313"/>
      <c r="U20" s="313"/>
      <c r="V20" s="313"/>
      <c r="W20" s="313" t="s">
        <v>103</v>
      </c>
      <c r="X20" s="313"/>
      <c r="Y20" s="313"/>
      <c r="Z20" s="313" t="s">
        <v>104</v>
      </c>
      <c r="AA20" s="313"/>
      <c r="AB20" s="313"/>
      <c r="AC20" s="313" t="s">
        <v>105</v>
      </c>
      <c r="AD20" s="313"/>
      <c r="AE20" s="313" t="s">
        <v>106</v>
      </c>
      <c r="AF20" s="313"/>
    </row>
    <row r="21" spans="1:35" s="132" customFormat="1" ht="13.5" customHeight="1">
      <c r="A21" s="313"/>
      <c r="B21" s="313"/>
      <c r="C21" s="133">
        <v>1</v>
      </c>
      <c r="D21" s="31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5" s="132" customFormat="1" ht="13.5" customHeight="1">
      <c r="A22" s="313"/>
      <c r="B22" s="313"/>
      <c r="C22" s="133">
        <v>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5" s="132" customFormat="1" ht="13.5" customHeight="1">
      <c r="A23" s="313"/>
      <c r="B23" s="313"/>
      <c r="C23" s="133">
        <v>3</v>
      </c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5" s="132" customFormat="1" ht="13.5" customHeight="1">
      <c r="A24" s="313"/>
      <c r="B24" s="313"/>
      <c r="C24" s="133">
        <v>4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5" s="132" customFormat="1" ht="13.5" customHeight="1">
      <c r="A25" s="313"/>
      <c r="B25" s="313"/>
      <c r="C25" s="133">
        <v>5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5" s="132" customFormat="1" ht="13.5" customHeight="1">
      <c r="A26" s="313"/>
      <c r="B26" s="313"/>
      <c r="C26" s="133">
        <v>6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5" s="132" customFormat="1" ht="13.5" customHeight="1">
      <c r="A27" s="313"/>
      <c r="B27" s="313"/>
      <c r="C27" s="133">
        <v>7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5" s="132" customFormat="1" ht="13.5" customHeight="1">
      <c r="A28" s="313"/>
      <c r="B28" s="313"/>
      <c r="C28" s="133">
        <v>8</v>
      </c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H28" s="313" t="s">
        <v>171</v>
      </c>
      <c r="AI28" s="313"/>
    </row>
    <row r="29" spans="1:35" s="132" customFormat="1" ht="13.5" customHeight="1">
      <c r="A29" s="313"/>
      <c r="B29" s="313"/>
      <c r="C29" s="133">
        <v>9</v>
      </c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H29" s="313" t="s">
        <v>44</v>
      </c>
      <c r="AI29" s="313"/>
    </row>
    <row r="30" spans="1:35" s="132" customFormat="1" ht="13.5" customHeight="1">
      <c r="A30" s="313"/>
      <c r="B30" s="313"/>
      <c r="C30" s="133">
        <v>10</v>
      </c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H30" s="135">
        <f>COUNTA(D21:G30)</f>
        <v>0</v>
      </c>
      <c r="AI30" s="134" t="s">
        <v>168</v>
      </c>
    </row>
    <row r="31" spans="1:35" s="132" customFormat="1" ht="13.5" customHeight="1">
      <c r="A31" s="313"/>
      <c r="B31" s="313"/>
      <c r="C31" s="313" t="s">
        <v>107</v>
      </c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5" s="132" customFormat="1" ht="13.5" customHeight="1">
      <c r="A32" s="313"/>
      <c r="B32" s="313"/>
      <c r="C32" s="313" t="s">
        <v>102</v>
      </c>
      <c r="D32" s="313"/>
      <c r="E32" s="313"/>
      <c r="F32" s="313"/>
      <c r="G32" s="313"/>
      <c r="H32" s="313" t="s">
        <v>103</v>
      </c>
      <c r="I32" s="313"/>
      <c r="J32" s="313"/>
      <c r="K32" s="313" t="s">
        <v>104</v>
      </c>
      <c r="L32" s="313"/>
      <c r="M32" s="313"/>
      <c r="N32" s="313" t="s">
        <v>108</v>
      </c>
      <c r="O32" s="313"/>
      <c r="P32" s="313"/>
      <c r="Q32" s="313"/>
      <c r="R32" s="313"/>
      <c r="S32" s="313"/>
      <c r="T32" s="313" t="s">
        <v>109</v>
      </c>
      <c r="U32" s="313"/>
      <c r="V32" s="313"/>
      <c r="W32" s="313"/>
      <c r="X32" s="313"/>
      <c r="Y32" s="313"/>
      <c r="Z32" s="313" t="s">
        <v>110</v>
      </c>
      <c r="AA32" s="313"/>
      <c r="AB32" s="313"/>
      <c r="AC32" s="313"/>
      <c r="AD32" s="313"/>
      <c r="AE32" s="313"/>
      <c r="AF32" s="313"/>
    </row>
    <row r="33" spans="1:32" s="132" customFormat="1" ht="13.5" customHeight="1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 t="s">
        <v>111</v>
      </c>
      <c r="O33" s="313"/>
      <c r="P33" s="313" t="s">
        <v>105</v>
      </c>
      <c r="Q33" s="313"/>
      <c r="R33" s="313" t="s">
        <v>106</v>
      </c>
      <c r="S33" s="313"/>
      <c r="T33" s="313" t="s">
        <v>111</v>
      </c>
      <c r="U33" s="313"/>
      <c r="V33" s="313" t="s">
        <v>105</v>
      </c>
      <c r="W33" s="313"/>
      <c r="X33" s="313" t="s">
        <v>106</v>
      </c>
      <c r="Y33" s="313"/>
      <c r="Z33" s="313"/>
      <c r="AA33" s="313"/>
      <c r="AB33" s="313"/>
      <c r="AC33" s="313"/>
      <c r="AD33" s="313"/>
      <c r="AE33" s="313"/>
      <c r="AF33" s="313"/>
    </row>
    <row r="34" spans="1:32" s="132" customFormat="1" ht="13.5" customHeight="1">
      <c r="A34" s="313"/>
      <c r="B34" s="313"/>
      <c r="C34" s="133">
        <v>1</v>
      </c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s="132" customFormat="1" ht="13.5" customHeight="1">
      <c r="A35" s="313"/>
      <c r="B35" s="313"/>
      <c r="C35" s="133">
        <v>2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s="132" customFormat="1" ht="13.5" customHeight="1">
      <c r="A36" s="313"/>
      <c r="B36" s="313"/>
      <c r="C36" s="133">
        <v>3</v>
      </c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s="132" customFormat="1" ht="13.5" customHeight="1">
      <c r="A37" s="313"/>
      <c r="B37" s="313"/>
      <c r="C37" s="133">
        <v>4</v>
      </c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s="132" customFormat="1" ht="13.5" customHeight="1">
      <c r="A38" s="313"/>
      <c r="B38" s="313"/>
      <c r="C38" s="133">
        <v>5</v>
      </c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s="132" customFormat="1" ht="13.5" customHeight="1">
      <c r="A39" s="313"/>
      <c r="B39" s="313"/>
      <c r="C39" s="133">
        <v>6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s="132" customFormat="1" ht="13.5" customHeight="1">
      <c r="A40" s="313"/>
      <c r="B40" s="313"/>
      <c r="C40" s="133">
        <v>7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s="132" customFormat="1" ht="13.5" customHeight="1">
      <c r="A41" s="313"/>
      <c r="B41" s="313"/>
      <c r="C41" s="133">
        <v>8</v>
      </c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s="132" customFormat="1" ht="13.5" customHeight="1">
      <c r="A42" s="313"/>
      <c r="B42" s="313"/>
      <c r="C42" s="133">
        <v>9</v>
      </c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s="132" customFormat="1" ht="13.5" customHeight="1">
      <c r="A43" s="313"/>
      <c r="B43" s="313"/>
      <c r="C43" s="133">
        <v>10</v>
      </c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s="132" customFormat="1" ht="13.5" customHeight="1">
      <c r="A44" s="313"/>
      <c r="B44" s="313"/>
      <c r="C44" s="133">
        <v>11</v>
      </c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s="132" customFormat="1" ht="13.5" customHeight="1">
      <c r="A45" s="313"/>
      <c r="B45" s="313"/>
      <c r="C45" s="133">
        <v>12</v>
      </c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s="132" customFormat="1" ht="13.5" customHeight="1">
      <c r="A46" s="313"/>
      <c r="B46" s="313"/>
      <c r="C46" s="133">
        <v>13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s="132" customFormat="1" ht="13.5" customHeight="1">
      <c r="A47" s="313"/>
      <c r="B47" s="313"/>
      <c r="C47" s="133">
        <v>14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s="132" customFormat="1" ht="13.5" customHeight="1">
      <c r="A48" s="313"/>
      <c r="B48" s="313"/>
      <c r="C48" s="133">
        <v>15</v>
      </c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5" s="132" customFormat="1" ht="13.5" customHeight="1">
      <c r="A49" s="313"/>
      <c r="B49" s="313"/>
      <c r="C49" s="133">
        <v>16</v>
      </c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5" s="132" customFormat="1" ht="13.5" customHeight="1">
      <c r="A50" s="313"/>
      <c r="B50" s="313"/>
      <c r="C50" s="133">
        <v>17</v>
      </c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5" s="132" customFormat="1" ht="13.5" customHeight="1">
      <c r="A51" s="313"/>
      <c r="B51" s="313"/>
      <c r="C51" s="133">
        <v>18</v>
      </c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5" s="132" customFormat="1" ht="13.5" customHeight="1">
      <c r="A52" s="313"/>
      <c r="B52" s="313"/>
      <c r="C52" s="133">
        <v>19</v>
      </c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5" s="132" customFormat="1" ht="13.5" customHeight="1">
      <c r="A53" s="313"/>
      <c r="B53" s="313"/>
      <c r="C53" s="133">
        <v>20</v>
      </c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5" s="132" customFormat="1" ht="13.5" customHeight="1">
      <c r="A54" s="313"/>
      <c r="B54" s="313"/>
      <c r="C54" s="133">
        <v>21</v>
      </c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H54" s="313" t="s">
        <v>173</v>
      </c>
      <c r="AI54" s="313"/>
    </row>
    <row r="55" spans="1:35" s="132" customFormat="1" ht="13.5" customHeight="1">
      <c r="A55" s="313"/>
      <c r="B55" s="313"/>
      <c r="C55" s="133">
        <v>22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H55" s="313" t="s">
        <v>175</v>
      </c>
      <c r="AI55" s="313"/>
    </row>
    <row r="56" spans="1:35" s="132" customFormat="1" ht="13.5" customHeight="1">
      <c r="A56" s="313"/>
      <c r="B56" s="313"/>
      <c r="C56" s="133">
        <v>23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H56" s="135">
        <f>COUNTA(N34:O58)</f>
        <v>0</v>
      </c>
      <c r="AI56" s="134" t="s">
        <v>168</v>
      </c>
    </row>
    <row r="57" spans="1:35" s="132" customFormat="1" ht="13.5" customHeight="1">
      <c r="A57" s="313"/>
      <c r="B57" s="313"/>
      <c r="C57" s="133">
        <v>24</v>
      </c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H57" s="313" t="s">
        <v>174</v>
      </c>
      <c r="AI57" s="313"/>
    </row>
    <row r="58" spans="1:35" s="132" customFormat="1" ht="13.5" customHeight="1">
      <c r="A58" s="313"/>
      <c r="B58" s="313"/>
      <c r="C58" s="133">
        <v>25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H58" s="135">
        <f>COUNTA(T34:U58)</f>
        <v>0</v>
      </c>
      <c r="AI58" s="134" t="s">
        <v>168</v>
      </c>
    </row>
    <row r="59" spans="1:35" s="132" customFormat="1" ht="13.5" customHeight="1">
      <c r="A59" s="313"/>
      <c r="B59" s="313"/>
      <c r="C59" s="313" t="s">
        <v>112</v>
      </c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5" s="132" customFormat="1" ht="13.5" customHeight="1">
      <c r="A60" s="313"/>
      <c r="B60" s="313"/>
      <c r="C60" s="313" t="s">
        <v>113</v>
      </c>
      <c r="D60" s="313"/>
      <c r="E60" s="313"/>
      <c r="F60" s="313"/>
      <c r="G60" s="313"/>
      <c r="H60" s="313" t="s">
        <v>114</v>
      </c>
      <c r="I60" s="313"/>
      <c r="J60" s="313"/>
      <c r="K60" s="313" t="s">
        <v>115</v>
      </c>
      <c r="L60" s="313"/>
      <c r="M60" s="313"/>
      <c r="N60" s="313" t="s">
        <v>111</v>
      </c>
      <c r="O60" s="313"/>
      <c r="P60" s="313" t="s">
        <v>105</v>
      </c>
      <c r="Q60" s="313"/>
      <c r="R60" s="313" t="s">
        <v>106</v>
      </c>
      <c r="S60" s="313"/>
      <c r="T60" s="313" t="s">
        <v>110</v>
      </c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5" s="132" customFormat="1" ht="13.5" customHeight="1">
      <c r="A61" s="313"/>
      <c r="B61" s="313"/>
      <c r="C61" s="133">
        <v>1</v>
      </c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5" s="132" customFormat="1" ht="13.5" customHeight="1">
      <c r="A62" s="313"/>
      <c r="B62" s="313"/>
      <c r="C62" s="133">
        <v>2</v>
      </c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5" s="132" customFormat="1" ht="13.5" customHeight="1">
      <c r="A63" s="313"/>
      <c r="B63" s="313"/>
      <c r="C63" s="133">
        <v>3</v>
      </c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H63" s="313" t="s">
        <v>176</v>
      </c>
      <c r="AI63" s="313"/>
    </row>
    <row r="64" spans="1:35" s="132" customFormat="1" ht="13.5" customHeight="1">
      <c r="A64" s="313"/>
      <c r="B64" s="313"/>
      <c r="C64" s="133">
        <v>4</v>
      </c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H64" s="313" t="s">
        <v>44</v>
      </c>
      <c r="AI64" s="313"/>
    </row>
    <row r="65" spans="1:35" s="132" customFormat="1" ht="13.5" customHeight="1">
      <c r="A65" s="313"/>
      <c r="B65" s="313"/>
      <c r="C65" s="133">
        <v>5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H65" s="135">
        <f>COUNTA(D61:G65)</f>
        <v>0</v>
      </c>
      <c r="AI65" s="134" t="s">
        <v>168</v>
      </c>
    </row>
    <row r="66" spans="1:35" s="132" customFormat="1" ht="13.5" customHeight="1">
      <c r="A66" s="313"/>
      <c r="B66" s="313"/>
      <c r="C66" s="313" t="s">
        <v>116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5" s="132" customFormat="1" ht="13.5" customHeight="1">
      <c r="A67" s="313"/>
      <c r="B67" s="313"/>
      <c r="C67" s="313" t="s">
        <v>102</v>
      </c>
      <c r="D67" s="313"/>
      <c r="E67" s="313"/>
      <c r="F67" s="313"/>
      <c r="G67" s="313"/>
      <c r="H67" s="313" t="s">
        <v>103</v>
      </c>
      <c r="I67" s="313"/>
      <c r="J67" s="313"/>
      <c r="K67" s="313" t="s">
        <v>104</v>
      </c>
      <c r="L67" s="313"/>
      <c r="M67" s="313"/>
      <c r="N67" s="313" t="s">
        <v>117</v>
      </c>
      <c r="O67" s="313"/>
      <c r="P67" s="313" t="s">
        <v>106</v>
      </c>
      <c r="Q67" s="313"/>
      <c r="R67" s="313" t="s">
        <v>118</v>
      </c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5" s="132" customFormat="1" ht="13.5" customHeight="1">
      <c r="A68" s="313"/>
      <c r="B68" s="313"/>
      <c r="C68" s="133">
        <v>1</v>
      </c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5" s="132" customFormat="1" ht="13.5" customHeight="1">
      <c r="A69" s="313"/>
      <c r="B69" s="313"/>
      <c r="C69" s="133">
        <v>2</v>
      </c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5" s="132" customFormat="1" ht="13.5" customHeight="1">
      <c r="A70" s="313"/>
      <c r="B70" s="313"/>
      <c r="C70" s="133">
        <v>3</v>
      </c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5" s="132" customFormat="1" ht="13.5" customHeight="1">
      <c r="A71" s="313"/>
      <c r="B71" s="313"/>
      <c r="C71" s="133">
        <v>4</v>
      </c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5" s="132" customFormat="1" ht="13.5" customHeight="1">
      <c r="A72" s="313"/>
      <c r="B72" s="313"/>
      <c r="C72" s="133">
        <v>5</v>
      </c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5" s="132" customFormat="1" ht="13.5" customHeight="1">
      <c r="A73" s="313"/>
      <c r="B73" s="313"/>
      <c r="C73" s="133">
        <v>6</v>
      </c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5" s="132" customFormat="1" ht="13.5" customHeight="1">
      <c r="A74" s="313"/>
      <c r="B74" s="313"/>
      <c r="C74" s="133">
        <v>7</v>
      </c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5" s="132" customFormat="1" ht="13.5" customHeight="1">
      <c r="A75" s="313"/>
      <c r="B75" s="313"/>
      <c r="C75" s="133">
        <v>8</v>
      </c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5" s="132" customFormat="1" ht="13.5" customHeight="1">
      <c r="A76" s="313"/>
      <c r="B76" s="313"/>
      <c r="C76" s="133">
        <v>9</v>
      </c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5" s="132" customFormat="1" ht="13.5" customHeight="1">
      <c r="A77" s="313"/>
      <c r="B77" s="313"/>
      <c r="C77" s="133">
        <v>10</v>
      </c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5" s="132" customFormat="1" ht="13.5" customHeight="1">
      <c r="A78" s="313"/>
      <c r="B78" s="313"/>
      <c r="C78" s="133">
        <v>11</v>
      </c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5" s="132" customFormat="1" ht="13.5" customHeight="1">
      <c r="A79" s="313"/>
      <c r="B79" s="313"/>
      <c r="C79" s="133">
        <v>12</v>
      </c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5" s="132" customFormat="1" ht="13.5" customHeight="1">
      <c r="A80" s="313"/>
      <c r="B80" s="313"/>
      <c r="C80" s="133">
        <v>13</v>
      </c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5" s="132" customFormat="1" ht="13.5" customHeight="1">
      <c r="A81" s="313"/>
      <c r="B81" s="313"/>
      <c r="C81" s="133">
        <v>14</v>
      </c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5" s="132" customFormat="1" ht="13.5" customHeight="1">
      <c r="A82" s="313"/>
      <c r="B82" s="313"/>
      <c r="C82" s="133">
        <v>15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5" s="132" customFormat="1" ht="13.5" customHeight="1">
      <c r="A83" s="313"/>
      <c r="B83" s="313"/>
      <c r="C83" s="133">
        <v>16</v>
      </c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5" s="132" customFormat="1" ht="13.5" customHeight="1">
      <c r="A84" s="313"/>
      <c r="B84" s="313"/>
      <c r="C84" s="133">
        <v>17</v>
      </c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5" s="132" customFormat="1" ht="13.5" customHeight="1">
      <c r="A85" s="313"/>
      <c r="B85" s="313"/>
      <c r="C85" s="133">
        <v>18</v>
      </c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H85" s="313" t="s">
        <v>177</v>
      </c>
      <c r="AI85" s="313"/>
    </row>
    <row r="86" spans="1:35" s="132" customFormat="1" ht="13.5" customHeight="1">
      <c r="A86" s="313"/>
      <c r="B86" s="313"/>
      <c r="C86" s="133">
        <v>19</v>
      </c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H86" s="313" t="s">
        <v>44</v>
      </c>
      <c r="AI86" s="313"/>
    </row>
    <row r="87" spans="1:35" s="132" customFormat="1" ht="13.5" customHeight="1">
      <c r="A87" s="313"/>
      <c r="B87" s="313"/>
      <c r="C87" s="133">
        <v>20</v>
      </c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H87" s="135">
        <f>COUNTA(D68:G87)</f>
        <v>0</v>
      </c>
      <c r="AI87" s="134" t="s">
        <v>168</v>
      </c>
    </row>
    <row r="88" spans="1:35" s="132" customFormat="1" ht="13.5" customHeight="1">
      <c r="A88" s="313"/>
      <c r="B88" s="313"/>
      <c r="C88" s="313" t="s">
        <v>119</v>
      </c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5" s="132" customFormat="1" ht="13.5" customHeight="1">
      <c r="A89" s="313"/>
      <c r="B89" s="313"/>
      <c r="C89" s="313" t="s">
        <v>102</v>
      </c>
      <c r="D89" s="313"/>
      <c r="E89" s="313"/>
      <c r="F89" s="313"/>
      <c r="G89" s="313"/>
      <c r="H89" s="313" t="s">
        <v>103</v>
      </c>
      <c r="I89" s="313"/>
      <c r="J89" s="313"/>
      <c r="K89" s="313" t="s">
        <v>104</v>
      </c>
      <c r="L89" s="313"/>
      <c r="M89" s="313"/>
      <c r="N89" s="313" t="s">
        <v>111</v>
      </c>
      <c r="O89" s="313"/>
      <c r="P89" s="313" t="s">
        <v>106</v>
      </c>
      <c r="Q89" s="313"/>
      <c r="R89" s="313" t="s">
        <v>102</v>
      </c>
      <c r="S89" s="313"/>
      <c r="T89" s="313"/>
      <c r="U89" s="313"/>
      <c r="V89" s="313"/>
      <c r="W89" s="313" t="s">
        <v>103</v>
      </c>
      <c r="X89" s="313"/>
      <c r="Y89" s="313"/>
      <c r="Z89" s="313" t="s">
        <v>104</v>
      </c>
      <c r="AA89" s="313"/>
      <c r="AB89" s="313"/>
      <c r="AC89" s="313" t="s">
        <v>120</v>
      </c>
      <c r="AD89" s="313"/>
      <c r="AE89" s="313" t="s">
        <v>106</v>
      </c>
      <c r="AF89" s="313"/>
    </row>
    <row r="90" spans="1:35" s="132" customFormat="1" ht="13.5" customHeight="1">
      <c r="A90" s="313"/>
      <c r="B90" s="313"/>
      <c r="C90" s="133">
        <v>1</v>
      </c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5" s="132" customFormat="1" ht="13.5" customHeight="1">
      <c r="A91" s="313"/>
      <c r="B91" s="313"/>
      <c r="C91" s="133">
        <v>2</v>
      </c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5" s="132" customFormat="1" ht="13.5" customHeight="1">
      <c r="A92" s="313"/>
      <c r="B92" s="313"/>
      <c r="C92" s="133">
        <v>3</v>
      </c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H92" s="313" t="s">
        <v>178</v>
      </c>
      <c r="AI92" s="313"/>
    </row>
    <row r="93" spans="1:35" s="132" customFormat="1" ht="13.5" customHeight="1">
      <c r="A93" s="313"/>
      <c r="B93" s="313"/>
      <c r="C93" s="133">
        <v>4</v>
      </c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H93" s="313" t="s">
        <v>44</v>
      </c>
      <c r="AI93" s="313"/>
    </row>
    <row r="94" spans="1:35" s="132" customFormat="1" ht="13.5" customHeight="1">
      <c r="A94" s="313"/>
      <c r="B94" s="313"/>
      <c r="C94" s="133">
        <v>5</v>
      </c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H94" s="135">
        <f>COUNTA(D90:G94)</f>
        <v>0</v>
      </c>
      <c r="AI94" s="134" t="s">
        <v>168</v>
      </c>
    </row>
    <row r="95" spans="1:35" s="132" customFormat="1" ht="13.5" customHeight="1">
      <c r="A95" s="313"/>
      <c r="B95" s="313"/>
      <c r="C95" s="313" t="s">
        <v>121</v>
      </c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5" s="132" customFormat="1" ht="13.5" customHeight="1">
      <c r="A96" s="313"/>
      <c r="B96" s="313"/>
      <c r="C96" s="313" t="s">
        <v>102</v>
      </c>
      <c r="D96" s="313"/>
      <c r="E96" s="313"/>
      <c r="F96" s="313"/>
      <c r="G96" s="313"/>
      <c r="H96" s="313" t="s">
        <v>103</v>
      </c>
      <c r="I96" s="313"/>
      <c r="J96" s="313"/>
      <c r="K96" s="313" t="s">
        <v>104</v>
      </c>
      <c r="L96" s="313"/>
      <c r="M96" s="313"/>
      <c r="N96" s="313" t="s">
        <v>105</v>
      </c>
      <c r="O96" s="313"/>
      <c r="P96" s="313" t="s">
        <v>106</v>
      </c>
      <c r="Q96" s="313"/>
      <c r="R96" s="313" t="s">
        <v>102</v>
      </c>
      <c r="S96" s="313"/>
      <c r="T96" s="313"/>
      <c r="U96" s="313"/>
      <c r="V96" s="313"/>
      <c r="W96" s="313" t="s">
        <v>103</v>
      </c>
      <c r="X96" s="313"/>
      <c r="Y96" s="313"/>
      <c r="Z96" s="313" t="s">
        <v>104</v>
      </c>
      <c r="AA96" s="313"/>
      <c r="AB96" s="313"/>
      <c r="AC96" s="313" t="s">
        <v>105</v>
      </c>
      <c r="AD96" s="313"/>
      <c r="AE96" s="313" t="s">
        <v>106</v>
      </c>
      <c r="AF96" s="313"/>
    </row>
    <row r="97" spans="1:35" s="132" customFormat="1" ht="13.5" customHeight="1">
      <c r="A97" s="313"/>
      <c r="B97" s="313"/>
      <c r="C97" s="133">
        <v>1</v>
      </c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5" s="132" customFormat="1" ht="13.5" customHeight="1">
      <c r="A98" s="313"/>
      <c r="B98" s="313"/>
      <c r="C98" s="133">
        <v>2</v>
      </c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5" s="132" customFormat="1" ht="13.5" customHeight="1">
      <c r="A99" s="313"/>
      <c r="B99" s="313"/>
      <c r="C99" s="133">
        <v>3</v>
      </c>
      <c r="D99" s="313"/>
      <c r="E99" s="313"/>
      <c r="F99" s="313"/>
      <c r="G99" s="313"/>
      <c r="H99" s="313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H99" s="313" t="s">
        <v>179</v>
      </c>
      <c r="AI99" s="313"/>
    </row>
    <row r="100" spans="1:35" s="132" customFormat="1" ht="13.5" customHeight="1">
      <c r="A100" s="313"/>
      <c r="B100" s="313"/>
      <c r="C100" s="133">
        <v>4</v>
      </c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H100" s="313" t="s">
        <v>44</v>
      </c>
      <c r="AI100" s="313"/>
    </row>
    <row r="101" spans="1:35" s="132" customFormat="1" ht="13.5" customHeight="1">
      <c r="A101" s="313"/>
      <c r="B101" s="313"/>
      <c r="C101" s="133">
        <v>5</v>
      </c>
      <c r="D101" s="313"/>
      <c r="E101" s="313"/>
      <c r="F101" s="313"/>
      <c r="G101" s="313"/>
      <c r="H101" s="313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H101" s="135">
        <f>COUNTA(D97:G101)</f>
        <v>0</v>
      </c>
      <c r="AI101" s="134" t="s">
        <v>168</v>
      </c>
    </row>
    <row r="102" spans="1:35" s="132" customFormat="1" ht="13.5" customHeight="1">
      <c r="A102" s="313"/>
      <c r="B102" s="313"/>
      <c r="C102" s="313" t="s">
        <v>122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5" s="132" customFormat="1" ht="13.5" customHeight="1">
      <c r="A103" s="313"/>
      <c r="B103" s="313"/>
      <c r="C103" s="313" t="s">
        <v>102</v>
      </c>
      <c r="D103" s="313"/>
      <c r="E103" s="313"/>
      <c r="F103" s="313"/>
      <c r="G103" s="313"/>
      <c r="H103" s="313" t="s">
        <v>103</v>
      </c>
      <c r="I103" s="313"/>
      <c r="J103" s="313"/>
      <c r="K103" s="313" t="s">
        <v>104</v>
      </c>
      <c r="L103" s="313"/>
      <c r="M103" s="313"/>
      <c r="N103" s="313" t="s">
        <v>105</v>
      </c>
      <c r="O103" s="313"/>
      <c r="P103" s="313" t="s">
        <v>106</v>
      </c>
      <c r="Q103" s="313"/>
      <c r="R103" s="313" t="s">
        <v>102</v>
      </c>
      <c r="S103" s="313"/>
      <c r="T103" s="313"/>
      <c r="U103" s="313"/>
      <c r="V103" s="313"/>
      <c r="W103" s="313" t="s">
        <v>103</v>
      </c>
      <c r="X103" s="313"/>
      <c r="Y103" s="313"/>
      <c r="Z103" s="313" t="s">
        <v>104</v>
      </c>
      <c r="AA103" s="313"/>
      <c r="AB103" s="313"/>
      <c r="AC103" s="313" t="s">
        <v>105</v>
      </c>
      <c r="AD103" s="313"/>
      <c r="AE103" s="313" t="s">
        <v>106</v>
      </c>
      <c r="AF103" s="313"/>
    </row>
    <row r="104" spans="1:35" s="132" customFormat="1" ht="13.5" customHeight="1">
      <c r="A104" s="313"/>
      <c r="B104" s="313"/>
      <c r="C104" s="133">
        <v>1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5" s="132" customFormat="1" ht="13.5" customHeight="1">
      <c r="A105" s="313"/>
      <c r="B105" s="313"/>
      <c r="C105" s="133">
        <v>2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5" s="132" customFormat="1" ht="13.5" customHeight="1">
      <c r="A106" s="313"/>
      <c r="B106" s="313"/>
      <c r="C106" s="133">
        <v>3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H106" s="313" t="s">
        <v>180</v>
      </c>
      <c r="AI106" s="313"/>
    </row>
    <row r="107" spans="1:35" s="132" customFormat="1" ht="13.5" customHeight="1">
      <c r="A107" s="313"/>
      <c r="B107" s="313"/>
      <c r="C107" s="133">
        <v>4</v>
      </c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H107" s="313" t="s">
        <v>44</v>
      </c>
      <c r="AI107" s="313"/>
    </row>
    <row r="108" spans="1:35" s="132" customFormat="1" ht="13.5" customHeight="1">
      <c r="A108" s="313"/>
      <c r="B108" s="313"/>
      <c r="C108" s="133">
        <v>5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H108" s="135">
        <f>COUNTA(D104:G108)</f>
        <v>0</v>
      </c>
      <c r="AI108" s="134" t="s">
        <v>168</v>
      </c>
    </row>
    <row r="109" spans="1:35" s="132" customFormat="1" ht="13.5" customHeight="1">
      <c r="A109" s="313"/>
      <c r="B109" s="313"/>
      <c r="C109" s="313" t="s">
        <v>123</v>
      </c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5" s="132" customFormat="1" ht="13.5" customHeight="1">
      <c r="A110" s="313"/>
      <c r="B110" s="313"/>
      <c r="C110" s="313" t="s">
        <v>102</v>
      </c>
      <c r="D110" s="313"/>
      <c r="E110" s="313"/>
      <c r="F110" s="313"/>
      <c r="G110" s="313"/>
      <c r="H110" s="313" t="s">
        <v>103</v>
      </c>
      <c r="I110" s="313"/>
      <c r="J110" s="313"/>
      <c r="K110" s="313" t="s">
        <v>104</v>
      </c>
      <c r="L110" s="313"/>
      <c r="M110" s="313"/>
      <c r="N110" s="313" t="s">
        <v>124</v>
      </c>
      <c r="O110" s="313"/>
      <c r="P110" s="313"/>
      <c r="Q110" s="313"/>
      <c r="R110" s="313" t="s">
        <v>125</v>
      </c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5" s="132" customFormat="1" ht="13.5" customHeight="1">
      <c r="A111" s="313"/>
      <c r="B111" s="313"/>
      <c r="C111" s="133">
        <v>1</v>
      </c>
      <c r="D111" s="313"/>
      <c r="E111" s="313"/>
      <c r="F111" s="313"/>
      <c r="G111" s="313"/>
      <c r="H111" s="313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5" s="132" customFormat="1" ht="13.5" customHeight="1">
      <c r="A112" s="313"/>
      <c r="B112" s="313"/>
      <c r="C112" s="133">
        <v>2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5" s="132" customFormat="1" ht="13.5" customHeight="1">
      <c r="A113" s="313"/>
      <c r="B113" s="313"/>
      <c r="C113" s="133">
        <v>3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</row>
    <row r="114" spans="1:35" s="132" customFormat="1" ht="13.5" customHeight="1">
      <c r="A114" s="313"/>
      <c r="B114" s="313"/>
      <c r="C114" s="133">
        <v>4</v>
      </c>
      <c r="D114" s="313"/>
      <c r="E114" s="313"/>
      <c r="F114" s="313"/>
      <c r="G114" s="313"/>
      <c r="H114" s="313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</row>
    <row r="115" spans="1:35" s="132" customFormat="1" ht="13.5" customHeight="1">
      <c r="A115" s="313"/>
      <c r="B115" s="313"/>
      <c r="C115" s="133">
        <v>5</v>
      </c>
      <c r="D115" s="313"/>
      <c r="E115" s="313"/>
      <c r="F115" s="313"/>
      <c r="G115" s="313"/>
      <c r="H115" s="313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</row>
    <row r="116" spans="1:35" s="132" customFormat="1" ht="13.5" customHeight="1">
      <c r="A116" s="313"/>
      <c r="B116" s="313"/>
      <c r="C116" s="133">
        <v>6</v>
      </c>
      <c r="D116" s="313"/>
      <c r="E116" s="313"/>
      <c r="F116" s="313"/>
      <c r="G116" s="313"/>
      <c r="H116" s="313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</row>
    <row r="117" spans="1:35" s="132" customFormat="1" ht="13.5" customHeight="1">
      <c r="A117" s="313"/>
      <c r="B117" s="313"/>
      <c r="C117" s="133">
        <v>7</v>
      </c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</row>
    <row r="118" spans="1:35" s="132" customFormat="1" ht="13.5" customHeight="1">
      <c r="A118" s="313"/>
      <c r="B118" s="313"/>
      <c r="C118" s="133">
        <v>8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H118" s="313" t="s">
        <v>181</v>
      </c>
      <c r="AI118" s="313"/>
    </row>
    <row r="119" spans="1:35" s="132" customFormat="1" ht="13.5" customHeight="1">
      <c r="A119" s="313"/>
      <c r="B119" s="313"/>
      <c r="C119" s="133">
        <v>9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H119" s="313" t="s">
        <v>44</v>
      </c>
      <c r="AI119" s="313"/>
    </row>
    <row r="120" spans="1:35" s="132" customFormat="1" ht="13.5" customHeight="1">
      <c r="A120" s="313"/>
      <c r="B120" s="313"/>
      <c r="C120" s="133">
        <v>10</v>
      </c>
      <c r="D120" s="313"/>
      <c r="E120" s="313"/>
      <c r="F120" s="313"/>
      <c r="G120" s="313"/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3"/>
      <c r="C1" s="313" t="s">
        <v>57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2:18" ht="12.75" thickBot="1">
      <c r="B2" s="31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3"/>
      <c r="C2" s="3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3" t="s">
        <v>201</v>
      </c>
      <c r="C10" s="31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3" t="s">
        <v>202</v>
      </c>
      <c r="C11" s="31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3" t="s">
        <v>185</v>
      </c>
      <c r="C12" s="31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3" t="s">
        <v>199</v>
      </c>
      <c r="C13" s="31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3" t="s">
        <v>200</v>
      </c>
      <c r="C14" s="31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3" t="s">
        <v>224</v>
      </c>
      <c r="B1" s="313"/>
      <c r="C1" s="313"/>
      <c r="D1" s="313"/>
      <c r="E1" s="313"/>
      <c r="F1" s="313"/>
      <c r="G1" s="313"/>
      <c r="H1" s="313"/>
      <c r="I1" s="3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2019-11-02T09:16:09Z</dcterms:modified>
</cp:coreProperties>
</file>