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3" l="1"/>
  <c r="W13" i="3"/>
  <c r="L37" i="43"/>
  <c r="K11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<sst xmlns="http://schemas.openxmlformats.org/spreadsheetml/2006/main" count="7992" uniqueCount="290">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</sst>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</v>
      </c>
      <c r="Q3" s="433"/>
      <c r="R3" s="433"/>
      <c r="S3" s="434" t="s">
        <v>155</v>
      </c>
      <c r="T3" s="434" t="str">
        <f>曜日!D3</f>
        <v>日</v>
      </c>
      <c r="U3" s="434" t="s">
        <v>43</v>
      </c>
      <c r="V3" s="95"/>
      <c r="W3" s="432" t="s">
        <v>48</v>
      </c>
      <c r="X3" s="432"/>
      <c r="Y3" s="432"/>
      <c r="Z3" s="432" t="s">
        <v>132</v>
      </c>
      <c r="AA3" s="430" t="s">
        <v>267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28"/>
      <c r="C5" s="329"/>
      <c r="D5" s="414" t="s">
        <v>133</v>
      </c>
      <c r="E5" s="415"/>
      <c r="F5" s="415"/>
      <c r="G5" s="415"/>
      <c r="H5" s="415"/>
      <c r="I5" s="415"/>
      <c r="J5" s="416"/>
      <c r="K5" s="473" t="s">
        <v>65</v>
      </c>
      <c r="L5" s="471"/>
      <c r="M5" s="471"/>
      <c r="N5" s="471"/>
      <c r="O5" s="474"/>
      <c r="P5" s="470" t="s">
        <v>268</v>
      </c>
      <c r="Q5" s="471"/>
      <c r="R5" s="471"/>
      <c r="S5" s="472"/>
      <c r="T5" s="463" t="s">
        <v>157</v>
      </c>
      <c r="U5" s="464"/>
      <c r="V5" s="464"/>
      <c r="W5" s="464"/>
      <c r="X5" s="465"/>
      <c r="Y5" s="470" t="s">
        <v>268</v>
      </c>
      <c r="Z5" s="471"/>
      <c r="AA5" s="471"/>
      <c r="AB5" s="472"/>
      <c r="AC5" s="473" t="s">
        <v>158</v>
      </c>
      <c r="AD5" s="471"/>
      <c r="AE5" s="471"/>
      <c r="AF5" s="471"/>
      <c r="AG5" s="474"/>
      <c r="AH5" s="470" t="s">
        <v>268</v>
      </c>
      <c r="AI5" s="471"/>
      <c r="AJ5" s="471"/>
      <c r="AK5" s="472"/>
      <c r="AL5" s="473" t="s">
        <v>269</v>
      </c>
      <c r="AM5" s="471"/>
      <c r="AN5" s="471"/>
      <c r="AO5" s="474"/>
      <c r="AP5" s="470" t="s">
        <v>270</v>
      </c>
      <c r="AQ5" s="471"/>
      <c r="AR5" s="471"/>
      <c r="AS5" s="483"/>
    </row>
    <row r="6" spans="1:45" ht="14.25" thickBot="1">
      <c r="A6" s="333"/>
      <c r="B6" s="334"/>
      <c r="C6" s="335"/>
      <c r="D6" s="436"/>
      <c r="E6" s="437"/>
      <c r="F6" s="437"/>
      <c r="G6" s="437"/>
      <c r="H6" s="437"/>
      <c r="I6" s="437"/>
      <c r="J6" s="438"/>
      <c r="K6" s="439"/>
      <c r="L6" s="440"/>
      <c r="M6" s="440"/>
      <c r="N6" s="440"/>
      <c r="O6" s="441"/>
      <c r="P6" s="457"/>
      <c r="Q6" s="458"/>
      <c r="R6" s="458"/>
      <c r="S6" s="459"/>
      <c r="T6" s="475"/>
      <c r="U6" s="458"/>
      <c r="V6" s="458"/>
      <c r="W6" s="458"/>
      <c r="X6" s="476"/>
      <c r="Y6" s="457"/>
      <c r="Z6" s="458"/>
      <c r="AA6" s="458"/>
      <c r="AB6" s="459"/>
      <c r="AC6" s="475"/>
      <c r="AD6" s="458"/>
      <c r="AE6" s="458"/>
      <c r="AF6" s="458"/>
      <c r="AG6" s="476"/>
      <c r="AH6" s="457"/>
      <c r="AI6" s="458"/>
      <c r="AJ6" s="458"/>
      <c r="AK6" s="459"/>
      <c r="AL6" s="475"/>
      <c r="AM6" s="458"/>
      <c r="AN6" s="458"/>
      <c r="AO6" s="476"/>
      <c r="AP6" s="457"/>
      <c r="AQ6" s="458"/>
      <c r="AR6" s="458"/>
      <c r="AS6" s="490"/>
    </row>
    <row r="7" spans="1:45" ht="13.5" customHeight="1">
      <c r="A7" s="299" t="s">
        <v>134</v>
      </c>
      <c r="B7" s="328"/>
      <c r="C7" s="329"/>
      <c r="D7" s="414" t="s">
        <v>135</v>
      </c>
      <c r="E7" s="415"/>
      <c r="F7" s="415"/>
      <c r="G7" s="415"/>
      <c r="H7" s="415"/>
      <c r="I7" s="415"/>
      <c r="J7" s="416"/>
      <c r="K7" s="408" t="s">
        <v>136</v>
      </c>
      <c r="L7" s="386"/>
      <c r="M7" s="386"/>
      <c r="N7" s="386"/>
      <c r="O7" s="386"/>
      <c r="P7" s="387"/>
      <c r="Q7" s="408" t="s">
        <v>137</v>
      </c>
      <c r="R7" s="386"/>
      <c r="S7" s="386"/>
      <c r="T7" s="386"/>
      <c r="U7" s="386"/>
      <c r="V7" s="387"/>
      <c r="W7" s="408" t="s">
        <v>138</v>
      </c>
      <c r="X7" s="386"/>
      <c r="Y7" s="386"/>
      <c r="Z7" s="386"/>
      <c r="AA7" s="386"/>
      <c r="AB7" s="387"/>
      <c r="AC7" s="408" t="s">
        <v>139</v>
      </c>
      <c r="AD7" s="386"/>
      <c r="AE7" s="386"/>
      <c r="AF7" s="386"/>
      <c r="AG7" s="386"/>
      <c r="AH7" s="387"/>
      <c r="AI7" s="408" t="s">
        <v>87</v>
      </c>
      <c r="AJ7" s="386"/>
      <c r="AK7" s="386"/>
      <c r="AL7" s="386"/>
      <c r="AM7" s="386"/>
      <c r="AN7" s="387"/>
      <c r="AO7" s="466" t="s">
        <v>56</v>
      </c>
      <c r="AP7" s="415"/>
      <c r="AQ7" s="415"/>
      <c r="AR7" s="415"/>
      <c r="AS7" s="467"/>
    </row>
    <row r="8" spans="1:45">
      <c r="A8" s="330"/>
      <c r="B8" s="331"/>
      <c r="C8" s="332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2"/>
      <c r="D9" s="449" t="s">
        <v>140</v>
      </c>
      <c r="E9" s="443"/>
      <c r="F9" s="443"/>
      <c r="G9" s="443"/>
      <c r="H9" s="443"/>
      <c r="I9" s="443"/>
      <c r="J9" s="444"/>
      <c r="K9" s="551">
        <v>1</v>
      </c>
      <c r="L9" s="574"/>
      <c r="M9" s="574"/>
      <c r="N9" s="548">
        <v>5</v>
      </c>
      <c r="O9" s="548"/>
      <c r="P9" s="548"/>
      <c r="Q9" s="548">
        <v>7</v>
      </c>
      <c r="R9" s="548"/>
      <c r="S9" s="548"/>
      <c r="T9" s="548">
        <v>8</v>
      </c>
      <c r="U9" s="548"/>
      <c r="V9" s="548"/>
      <c r="W9" s="548">
        <v>21</v>
      </c>
      <c r="X9" s="548"/>
      <c r="Y9" s="548"/>
      <c r="Z9" s="548">
        <v>9</v>
      </c>
      <c r="AA9" s="548"/>
      <c r="AB9" s="548"/>
      <c r="AC9" s="548">
        <v>2</v>
      </c>
      <c r="AD9" s="548"/>
      <c r="AE9" s="548"/>
      <c r="AF9" s="548">
        <v>4</v>
      </c>
      <c r="AG9" s="548"/>
      <c r="AH9" s="548"/>
      <c r="AI9" s="460">
        <f>K9+Q9+W9+AC9</f>
        <v>31</v>
      </c>
      <c r="AJ9" s="461"/>
      <c r="AK9" s="462"/>
      <c r="AL9" s="460">
        <f>N9+T9+Z9+AF9</f>
        <v>26</v>
      </c>
      <c r="AM9" s="461"/>
      <c r="AN9" s="462"/>
      <c r="AO9" s="477">
        <f>AI13</f>
        <v>177</v>
      </c>
      <c r="AP9" s="478"/>
      <c r="AQ9" s="478"/>
      <c r="AR9" s="478"/>
      <c r="AS9" s="479"/>
    </row>
    <row r="10" spans="1:45" ht="13.5" customHeight="1">
      <c r="A10" s="330"/>
      <c r="B10" s="331"/>
      <c r="C10" s="332"/>
      <c r="D10" s="449" t="s">
        <v>141</v>
      </c>
      <c r="E10" s="443"/>
      <c r="F10" s="443"/>
      <c r="G10" s="443"/>
      <c r="H10" s="443"/>
      <c r="I10" s="443"/>
      <c r="J10" s="444"/>
      <c r="K10" s="551">
        <v>27</v>
      </c>
      <c r="L10" s="574"/>
      <c r="M10" s="574"/>
      <c r="N10" s="548">
        <v>11</v>
      </c>
      <c r="O10" s="548"/>
      <c r="P10" s="548"/>
      <c r="Q10" s="548">
        <v>12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30</v>
      </c>
      <c r="AG10" s="548"/>
      <c r="AH10" s="548"/>
      <c r="AI10" s="460">
        <f>K10+Q10+W10+AC10</f>
        <v>63</v>
      </c>
      <c r="AJ10" s="461"/>
      <c r="AK10" s="462"/>
      <c r="AL10" s="460">
        <f>N10+T10+Z10+AF10</f>
        <v>56</v>
      </c>
      <c r="AM10" s="461"/>
      <c r="AN10" s="462"/>
      <c r="AO10" s="480"/>
      <c r="AP10" s="481"/>
      <c r="AQ10" s="481"/>
      <c r="AR10" s="481"/>
      <c r="AS10" s="482"/>
    </row>
    <row r="11" spans="1:45" ht="13.5" customHeight="1">
      <c r="A11" s="330"/>
      <c r="B11" s="331"/>
      <c r="C11" s="332"/>
      <c r="D11" s="449" t="s">
        <v>142</v>
      </c>
      <c r="E11" s="443"/>
      <c r="F11" s="443"/>
      <c r="G11" s="443"/>
      <c r="H11" s="443"/>
      <c r="I11" s="443"/>
      <c r="J11" s="444"/>
      <c r="K11" s="551">
        <v>1</v>
      </c>
      <c r="L11" s="574"/>
      <c r="M11" s="574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460">
        <f>K11+Q11+W11+AC11</f>
        <v>1</v>
      </c>
      <c r="AJ11" s="461"/>
      <c r="AK11" s="462"/>
      <c r="AL11" s="460">
        <f>N11+T11+Z11+AF11</f>
        <v>0</v>
      </c>
      <c r="AM11" s="461"/>
      <c r="AN11" s="462"/>
      <c r="AO11" s="480"/>
      <c r="AP11" s="481"/>
      <c r="AQ11" s="481"/>
      <c r="AR11" s="481"/>
      <c r="AS11" s="482"/>
    </row>
    <row r="12" spans="1:45">
      <c r="A12" s="330"/>
      <c r="B12" s="331"/>
      <c r="C12" s="332"/>
      <c r="D12" s="420" t="s">
        <v>87</v>
      </c>
      <c r="E12" s="445"/>
      <c r="F12" s="445"/>
      <c r="G12" s="445"/>
      <c r="H12" s="445"/>
      <c r="I12" s="445"/>
      <c r="J12" s="421"/>
      <c r="K12" s="446">
        <f>K9+K10+K11</f>
        <v>29</v>
      </c>
      <c r="L12" s="447"/>
      <c r="M12" s="448"/>
      <c r="N12" s="446">
        <f>N9+N10+N11</f>
        <v>16</v>
      </c>
      <c r="O12" s="447"/>
      <c r="P12" s="448"/>
      <c r="Q12" s="446">
        <f>Q9+Q10+Q11</f>
        <v>19</v>
      </c>
      <c r="R12" s="447"/>
      <c r="S12" s="448"/>
      <c r="T12" s="446">
        <f>SUM(T9:V11)</f>
        <v>23</v>
      </c>
      <c r="U12" s="447"/>
      <c r="V12" s="448"/>
      <c r="W12" s="446">
        <f>SUM(W9:Y11)</f>
        <v>21</v>
      </c>
      <c r="X12" s="447"/>
      <c r="Y12" s="448"/>
      <c r="Z12" s="446">
        <f>SUM(Z9:AB11)</f>
        <v>9</v>
      </c>
      <c r="AA12" s="447"/>
      <c r="AB12" s="448"/>
      <c r="AC12" s="446">
        <f>SUM(AC9:AE11)</f>
        <v>26</v>
      </c>
      <c r="AD12" s="447"/>
      <c r="AE12" s="448"/>
      <c r="AF12" s="446">
        <f>SUM(AF9:AH11)</f>
        <v>34</v>
      </c>
      <c r="AG12" s="447"/>
      <c r="AH12" s="448"/>
      <c r="AI12" s="446">
        <f>SUM(K12+Q12+W12+AC12)</f>
        <v>95</v>
      </c>
      <c r="AJ12" s="447"/>
      <c r="AK12" s="448"/>
      <c r="AL12" s="446">
        <f>SUM(N12+T12+Z12+AF12)</f>
        <v>82</v>
      </c>
      <c r="AM12" s="447"/>
      <c r="AN12" s="448"/>
      <c r="AO12" s="484" t="s">
        <v>159</v>
      </c>
      <c r="AP12" s="485"/>
      <c r="AQ12" s="485"/>
      <c r="AR12" s="485"/>
      <c r="AS12" s="486"/>
    </row>
    <row r="13" spans="1:45" ht="14.25" thickBot="1">
      <c r="A13" s="330"/>
      <c r="B13" s="331"/>
      <c r="C13" s="332"/>
      <c r="D13" s="436"/>
      <c r="E13" s="437"/>
      <c r="F13" s="437"/>
      <c r="G13" s="437"/>
      <c r="H13" s="437"/>
      <c r="I13" s="437"/>
      <c r="J13" s="438"/>
      <c r="K13" s="453">
        <f>K12+N12</f>
        <v>45</v>
      </c>
      <c r="L13" s="454"/>
      <c r="M13" s="454"/>
      <c r="N13" s="454"/>
      <c r="O13" s="454"/>
      <c r="P13" s="455"/>
      <c r="Q13" s="453">
        <f>Q12+T12</f>
        <v>42</v>
      </c>
      <c r="R13" s="454"/>
      <c r="S13" s="454"/>
      <c r="T13" s="454"/>
      <c r="U13" s="454"/>
      <c r="V13" s="455"/>
      <c r="W13" s="453">
        <f>W12+Z12</f>
        <v>30</v>
      </c>
      <c r="X13" s="454"/>
      <c r="Y13" s="454"/>
      <c r="Z13" s="454"/>
      <c r="AA13" s="454"/>
      <c r="AB13" s="455"/>
      <c r="AC13" s="453">
        <f>AC12+AF12</f>
        <v>60</v>
      </c>
      <c r="AD13" s="454"/>
      <c r="AE13" s="454"/>
      <c r="AF13" s="454"/>
      <c r="AG13" s="454"/>
      <c r="AH13" s="455"/>
      <c r="AI13" s="453">
        <f>AI12+AL12</f>
        <v>177</v>
      </c>
      <c r="AJ13" s="454"/>
      <c r="AK13" s="454"/>
      <c r="AL13" s="454"/>
      <c r="AM13" s="454"/>
      <c r="AN13" s="455"/>
      <c r="AO13" s="487"/>
      <c r="AP13" s="488"/>
      <c r="AQ13" s="488"/>
      <c r="AR13" s="488"/>
      <c r="AS13" s="489"/>
    </row>
    <row r="14" spans="1:45">
      <c r="A14" s="330"/>
      <c r="B14" s="331"/>
      <c r="C14" s="332"/>
      <c r="D14" s="450"/>
      <c r="E14" s="451"/>
      <c r="F14" s="408" t="s">
        <v>102</v>
      </c>
      <c r="G14" s="386"/>
      <c r="H14" s="386"/>
      <c r="I14" s="386"/>
      <c r="J14" s="386"/>
      <c r="K14" s="386"/>
      <c r="L14" s="386"/>
      <c r="M14" s="387"/>
      <c r="N14" s="408" t="s">
        <v>135</v>
      </c>
      <c r="O14" s="386"/>
      <c r="P14" s="386"/>
      <c r="Q14" s="386"/>
      <c r="R14" s="386"/>
      <c r="S14" s="387"/>
      <c r="T14" s="408" t="s">
        <v>143</v>
      </c>
      <c r="U14" s="386"/>
      <c r="V14" s="386"/>
      <c r="W14" s="386"/>
      <c r="X14" s="387"/>
      <c r="Y14" s="408" t="s">
        <v>103</v>
      </c>
      <c r="Z14" s="386"/>
      <c r="AA14" s="386"/>
      <c r="AB14" s="386"/>
      <c r="AC14" s="387"/>
      <c r="AD14" s="408" t="s">
        <v>144</v>
      </c>
      <c r="AE14" s="386"/>
      <c r="AF14" s="386"/>
      <c r="AG14" s="386"/>
      <c r="AH14" s="386"/>
      <c r="AI14" s="387"/>
      <c r="AJ14" s="40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6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9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9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9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9" ht="13.5" customHeight="1">
      <c r="A20" s="330"/>
      <c r="B20" s="331"/>
      <c r="C20" s="332"/>
      <c r="D20" s="420" t="s">
        <v>151</v>
      </c>
      <c r="E20" s="421"/>
      <c r="F20" s="424" t="s">
        <v>284</v>
      </c>
      <c r="G20" s="425"/>
      <c r="H20" s="425"/>
      <c r="I20" s="425"/>
      <c r="J20" s="425"/>
      <c r="K20" s="425"/>
      <c r="L20" s="397" t="s">
        <v>156</v>
      </c>
      <c r="M20" s="398"/>
      <c r="N20" s="396" t="s">
        <v>285</v>
      </c>
      <c r="O20" s="397"/>
      <c r="P20" s="397"/>
      <c r="Q20" s="397"/>
      <c r="R20" s="397"/>
      <c r="S20" s="398"/>
      <c r="T20" s="396" t="s">
        <v>286</v>
      </c>
      <c r="U20" s="397"/>
      <c r="V20" s="397"/>
      <c r="W20" s="397"/>
      <c r="X20" s="398"/>
      <c r="Y20" s="396" t="s">
        <v>287</v>
      </c>
      <c r="Z20" s="397"/>
      <c r="AA20" s="397"/>
      <c r="AB20" s="397"/>
      <c r="AC20" s="398"/>
      <c r="AD20" s="396" t="s">
        <v>288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9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90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9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9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9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9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9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9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9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9" s="97" customFormat="1" ht="14.25" thickBot="1">
      <c r="A29" s="333"/>
      <c r="B29" s="334"/>
      <c r="C29" s="335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9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9" s="97" customFormat="1">
      <c r="A31" s="330"/>
      <c r="B31" s="331"/>
      <c r="C31" s="332"/>
      <c r="D31" s="395" t="s">
        <v>271</v>
      </c>
      <c r="E31" s="274"/>
      <c r="F31" s="274"/>
      <c r="G31" s="274"/>
      <c r="H31" s="274"/>
      <c r="I31" s="397" t="s">
        <v>272</v>
      </c>
      <c r="J31" s="398"/>
      <c r="K31" s="396" t="s">
        <v>273</v>
      </c>
      <c r="L31" s="397"/>
      <c r="M31" s="397"/>
      <c r="N31" s="397"/>
      <c r="O31" s="398"/>
      <c r="P31" s="396" t="s">
        <v>274</v>
      </c>
      <c r="Q31" s="397"/>
      <c r="R31" s="397"/>
      <c r="S31" s="510" t="s">
        <v>275</v>
      </c>
      <c r="T31" s="511"/>
      <c r="U31" s="511"/>
      <c r="V31" s="511"/>
      <c r="W31" s="512"/>
      <c r="X31" s="412" t="s">
        <v>275</v>
      </c>
      <c r="Y31" s="413"/>
      <c r="Z31" s="413"/>
      <c r="AA31" s="413"/>
      <c r="AB31" s="513"/>
      <c r="AC31" s="412" t="s">
        <v>276</v>
      </c>
      <c r="AD31" s="413"/>
      <c r="AE31" s="98">
        <v>31</v>
      </c>
      <c r="AF31" s="99" t="s">
        <v>277</v>
      </c>
      <c r="AG31" s="98">
        <v>1</v>
      </c>
      <c r="AH31" s="100" t="s">
        <v>261</v>
      </c>
      <c r="AI31" s="98">
        <v>23</v>
      </c>
      <c r="AJ31" s="214" t="s">
        <v>260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  <c r="AW31" s="208"/>
    </row>
    <row r="32" spans="1:49">
      <c r="A32" s="330"/>
      <c r="B32" s="331"/>
      <c r="C32" s="332"/>
      <c r="D32" s="394" t="s">
        <v>278</v>
      </c>
      <c r="E32" s="276"/>
      <c r="F32" s="276"/>
      <c r="G32" s="276"/>
      <c r="H32" s="276"/>
      <c r="I32" s="389" t="s">
        <v>272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276</v>
      </c>
      <c r="AD32" s="413"/>
      <c r="AE32" s="102">
        <v>31</v>
      </c>
      <c r="AF32" s="103" t="s">
        <v>277</v>
      </c>
      <c r="AG32" s="102">
        <v>1</v>
      </c>
      <c r="AH32" s="104" t="s">
        <v>261</v>
      </c>
      <c r="AI32" s="102">
        <v>29</v>
      </c>
      <c r="AJ32" s="213" t="s">
        <v>260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  <c r="AW32" s="208"/>
    </row>
    <row r="33" spans="1:49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272</v>
      </c>
      <c r="J33" s="390"/>
      <c r="K33" s="388" t="s">
        <v>273</v>
      </c>
      <c r="L33" s="389"/>
      <c r="M33" s="389"/>
      <c r="N33" s="389"/>
      <c r="O33" s="390"/>
      <c r="P33" s="388" t="s">
        <v>274</v>
      </c>
      <c r="Q33" s="389"/>
      <c r="R33" s="389"/>
      <c r="S33" s="402" t="s">
        <v>275</v>
      </c>
      <c r="T33" s="403"/>
      <c r="U33" s="403"/>
      <c r="V33" s="403"/>
      <c r="W33" s="404"/>
      <c r="X33" s="409" t="s">
        <v>275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277</v>
      </c>
      <c r="AG33" s="102">
        <v>8</v>
      </c>
      <c r="AH33" s="104" t="s">
        <v>261</v>
      </c>
      <c r="AI33" s="102">
        <v>19</v>
      </c>
      <c r="AJ33" s="213" t="s">
        <v>260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  <c r="AW33" s="208"/>
    </row>
    <row r="34" spans="1:49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258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  <c r="AW34" s="208"/>
    </row>
    <row r="35" spans="1:49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258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  <c r="AW35" s="2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258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  <c r="AW36" s="208"/>
    </row>
    <row r="37" spans="1:49" s="106" customFormat="1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258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  <c r="AW37" s="208"/>
    </row>
    <row r="38" spans="1:49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258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  <c r="AW38" s="2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258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  <c r="AW39" s="2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258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  <c r="AW40" s="207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258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  <c r="AW41" s="207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258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  <c r="AW42" s="207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258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  <c r="AW43" s="207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258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  <c r="AW44" s="207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258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  <c r="AW45" s="207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</v>
      </c>
      <c r="Q3" s="433"/>
      <c r="R3" s="433"/>
      <c r="S3" s="434" t="s">
        <v>155</v>
      </c>
      <c r="T3" s="434" t="str">
        <f>曜日!D4</f>
        <v>月</v>
      </c>
      <c r="U3" s="434" t="s">
        <v>31</v>
      </c>
      <c r="V3" s="95"/>
      <c r="W3" s="432" t="s">
        <v>48</v>
      </c>
      <c r="X3" s="432"/>
      <c r="Y3" s="432"/>
      <c r="Z3" s="432" t="s">
        <v>132</v>
      </c>
      <c r="AA3" s="430" t="s">
        <v>267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473" t="s">
        <v>65</v>
      </c>
      <c r="L5" s="471"/>
      <c r="M5" s="471"/>
      <c r="N5" s="471"/>
      <c r="O5" s="474"/>
      <c r="P5" s="470" t="s">
        <v>289</v>
      </c>
      <c r="Q5" s="471"/>
      <c r="R5" s="471"/>
      <c r="S5" s="472"/>
      <c r="T5" s="463" t="s">
        <v>157</v>
      </c>
      <c r="U5" s="464"/>
      <c r="V5" s="464"/>
      <c r="W5" s="464"/>
      <c r="X5" s="465"/>
      <c r="Y5" s="470" t="s">
        <v>289</v>
      </c>
      <c r="Z5" s="471"/>
      <c r="AA5" s="471"/>
      <c r="AB5" s="472"/>
      <c r="AC5" s="473" t="s">
        <v>158</v>
      </c>
      <c r="AD5" s="471"/>
      <c r="AE5" s="471"/>
      <c r="AF5" s="471"/>
      <c r="AG5" s="474"/>
      <c r="AH5" s="470" t="s">
        <v>289</v>
      </c>
      <c r="AI5" s="471"/>
      <c r="AJ5" s="471"/>
      <c r="AK5" s="472"/>
      <c r="AL5" s="473" t="s">
        <v>269</v>
      </c>
      <c r="AM5" s="471"/>
      <c r="AN5" s="471"/>
      <c r="AO5" s="474"/>
      <c r="AP5" s="470" t="s">
        <v>270</v>
      </c>
      <c r="AQ5" s="471"/>
      <c r="AR5" s="471"/>
      <c r="AS5" s="483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>
        <v>1</v>
      </c>
      <c r="L9" s="574"/>
      <c r="M9" s="574"/>
      <c r="N9" s="548">
        <v>5</v>
      </c>
      <c r="O9" s="548"/>
      <c r="P9" s="548"/>
      <c r="Q9" s="548">
        <v>7</v>
      </c>
      <c r="R9" s="548"/>
      <c r="S9" s="548"/>
      <c r="T9" s="548">
        <v>8</v>
      </c>
      <c r="U9" s="548"/>
      <c r="V9" s="548"/>
      <c r="W9" s="548">
        <v>21</v>
      </c>
      <c r="X9" s="548"/>
      <c r="Y9" s="548"/>
      <c r="Z9" s="548">
        <v>9</v>
      </c>
      <c r="AA9" s="548"/>
      <c r="AB9" s="548"/>
      <c r="AC9" s="548">
        <v>2</v>
      </c>
      <c r="AD9" s="548"/>
      <c r="AE9" s="548"/>
      <c r="AF9" s="548">
        <v>4</v>
      </c>
      <c r="AG9" s="548"/>
      <c r="AH9" s="548"/>
      <c r="AI9" s="548">
        <f>K9+Q9+W9+AC9</f>
        <v>31</v>
      </c>
      <c r="AJ9" s="548"/>
      <c r="AK9" s="548"/>
      <c r="AL9" s="548">
        <f>N9+T9+Z9+AF9</f>
        <v>26</v>
      </c>
      <c r="AM9" s="548"/>
      <c r="AN9" s="548"/>
      <c r="AO9" s="544">
        <f>AI13</f>
        <v>177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>
        <v>27</v>
      </c>
      <c r="L10" s="574"/>
      <c r="M10" s="574"/>
      <c r="N10" s="548">
        <v>11</v>
      </c>
      <c r="O10" s="548"/>
      <c r="P10" s="548"/>
      <c r="Q10" s="548">
        <v>12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30</v>
      </c>
      <c r="AG10" s="548"/>
      <c r="AH10" s="548"/>
      <c r="AI10" s="548">
        <f>K10+Q10+W10+AC10</f>
        <v>63</v>
      </c>
      <c r="AJ10" s="548"/>
      <c r="AK10" s="548"/>
      <c r="AL10" s="548">
        <f>N10+T10+Z10+AF10</f>
        <v>56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>
        <v>1</v>
      </c>
      <c r="L11" s="574"/>
      <c r="M11" s="574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29</v>
      </c>
      <c r="L12" s="548"/>
      <c r="M12" s="548"/>
      <c r="N12" s="548">
        <f>N9+N10+N11</f>
        <v>16</v>
      </c>
      <c r="O12" s="548"/>
      <c r="P12" s="548"/>
      <c r="Q12" s="548">
        <f>Q9+Q10+Q11</f>
        <v>19</v>
      </c>
      <c r="R12" s="548"/>
      <c r="S12" s="548"/>
      <c r="T12" s="548">
        <f>SUM(T9:V11)</f>
        <v>23</v>
      </c>
      <c r="U12" s="548"/>
      <c r="V12" s="548"/>
      <c r="W12" s="548">
        <f>SUM(W9:Y11)</f>
        <v>21</v>
      </c>
      <c r="X12" s="548"/>
      <c r="Y12" s="548"/>
      <c r="Z12" s="548">
        <f>SUM(Z9:AB11)</f>
        <v>9</v>
      </c>
      <c r="AA12" s="548"/>
      <c r="AB12" s="548"/>
      <c r="AC12" s="548">
        <f>SUM(AC9:AE11)</f>
        <v>26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82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42</v>
      </c>
      <c r="R13" s="556"/>
      <c r="S13" s="556"/>
      <c r="T13" s="556"/>
      <c r="U13" s="556"/>
      <c r="V13" s="556"/>
      <c r="W13" s="556">
        <f>W12+Z12</f>
        <v>30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177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 t="s">
        <v>271</v>
      </c>
      <c r="E31" s="274"/>
      <c r="F31" s="274"/>
      <c r="G31" s="274"/>
      <c r="H31" s="274"/>
      <c r="I31" s="397" t="s">
        <v>272</v>
      </c>
      <c r="J31" s="398"/>
      <c r="K31" s="396" t="s">
        <v>273</v>
      </c>
      <c r="L31" s="397"/>
      <c r="M31" s="397"/>
      <c r="N31" s="397"/>
      <c r="O31" s="398"/>
      <c r="P31" s="396" t="s">
        <v>274</v>
      </c>
      <c r="Q31" s="397"/>
      <c r="R31" s="397"/>
      <c r="S31" s="510" t="s">
        <v>275</v>
      </c>
      <c r="T31" s="511"/>
      <c r="U31" s="511"/>
      <c r="V31" s="511"/>
      <c r="W31" s="512"/>
      <c r="X31" s="412" t="s">
        <v>275</v>
      </c>
      <c r="Y31" s="413"/>
      <c r="Z31" s="413"/>
      <c r="AA31" s="413"/>
      <c r="AB31" s="513"/>
      <c r="AC31" s="412" t="s">
        <v>276</v>
      </c>
      <c r="AD31" s="413"/>
      <c r="AE31" s="98">
        <v>31</v>
      </c>
      <c r="AF31" s="99" t="s">
        <v>277</v>
      </c>
      <c r="AG31" s="98">
        <v>1</v>
      </c>
      <c r="AH31" s="100" t="s">
        <v>261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 t="s">
        <v>278</v>
      </c>
      <c r="E32" s="276"/>
      <c r="F32" s="276"/>
      <c r="G32" s="276"/>
      <c r="H32" s="276"/>
      <c r="I32" s="389" t="s">
        <v>272</v>
      </c>
      <c r="J32" s="390"/>
      <c r="K32" s="388" t="s">
        <v>279</v>
      </c>
      <c r="L32" s="389"/>
      <c r="M32" s="389"/>
      <c r="N32" s="389"/>
      <c r="O32" s="390"/>
      <c r="P32" s="388" t="s">
        <v>280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276</v>
      </c>
      <c r="AD32" s="413"/>
      <c r="AE32" s="102">
        <v>31</v>
      </c>
      <c r="AF32" s="103" t="s">
        <v>277</v>
      </c>
      <c r="AG32" s="102">
        <v>1</v>
      </c>
      <c r="AH32" s="104" t="s">
        <v>261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272</v>
      </c>
      <c r="J33" s="390"/>
      <c r="K33" s="388" t="s">
        <v>273</v>
      </c>
      <c r="L33" s="389"/>
      <c r="M33" s="389"/>
      <c r="N33" s="389"/>
      <c r="O33" s="390"/>
      <c r="P33" s="388" t="s">
        <v>274</v>
      </c>
      <c r="Q33" s="389"/>
      <c r="R33" s="389"/>
      <c r="S33" s="402" t="s">
        <v>275</v>
      </c>
      <c r="T33" s="403"/>
      <c r="U33" s="403"/>
      <c r="V33" s="403"/>
      <c r="W33" s="404"/>
      <c r="X33" s="409" t="s">
        <v>275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277</v>
      </c>
      <c r="AG33" s="102">
        <v>8</v>
      </c>
      <c r="AH33" s="104" t="s">
        <v>261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258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258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258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258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258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258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258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258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258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258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258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258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3</v>
      </c>
      <c r="Q3" s="433"/>
      <c r="R3" s="433"/>
      <c r="S3" s="434" t="s">
        <v>155</v>
      </c>
      <c r="T3" s="434" t="str">
        <f>曜日!D5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258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258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258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258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258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258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258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258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258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258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258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258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258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258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258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37</v>
      </c>
      <c r="Q3" s="433"/>
      <c r="R3" s="433"/>
      <c r="S3" s="434" t="s">
        <v>155</v>
      </c>
      <c r="T3" s="434" t="str">
        <f>曜日!D6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254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258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258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258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258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258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258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258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258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258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258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258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258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258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258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258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38</v>
      </c>
      <c r="Q3" s="433"/>
      <c r="R3" s="433"/>
      <c r="S3" s="434" t="s">
        <v>155</v>
      </c>
      <c r="T3" s="434" t="str">
        <f>曜日!D7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258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258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258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258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258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258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258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258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258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258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258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258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258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258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258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39</v>
      </c>
      <c r="Q3" s="433"/>
      <c r="R3" s="433"/>
      <c r="S3" s="434" t="s">
        <v>155</v>
      </c>
      <c r="T3" s="434" t="str">
        <f>曜日!D8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89" t="s">
        <v>156</v>
      </c>
      <c r="M15" s="390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573" t="s">
        <v>156</v>
      </c>
      <c r="M19" s="573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573" t="s">
        <v>156</v>
      </c>
      <c r="M25" s="573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40</v>
      </c>
      <c r="Q3" s="433"/>
      <c r="R3" s="433"/>
      <c r="S3" s="434" t="s">
        <v>155</v>
      </c>
      <c r="T3" s="434" t="str">
        <f>曜日!D9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 ht="13.5" customHeight="1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4</v>
      </c>
      <c r="Q3" s="433"/>
      <c r="R3" s="433"/>
      <c r="S3" s="434" t="s">
        <v>155</v>
      </c>
      <c r="T3" s="434" t="str">
        <f>曜日!D3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250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5</v>
      </c>
      <c r="Q3" s="433"/>
      <c r="R3" s="433"/>
      <c r="S3" s="434" t="s">
        <v>155</v>
      </c>
      <c r="T3" s="434" t="str">
        <f>曜日!D4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250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6</v>
      </c>
      <c r="Q3" s="433"/>
      <c r="R3" s="433"/>
      <c r="S3" s="434" t="s">
        <v>155</v>
      </c>
      <c r="T3" s="434" t="str">
        <f>曜日!D5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7</v>
      </c>
      <c r="Q3" s="433"/>
      <c r="R3" s="433"/>
      <c r="S3" s="434" t="s">
        <v>155</v>
      </c>
      <c r="T3" s="434" t="str">
        <f>曜日!D6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/>
      <c r="G4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0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6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330" t="s">
        <v>134</v>
      </c>
      <c r="B7" s="331"/>
      <c r="C7" s="331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8</v>
      </c>
      <c r="Q3" s="433"/>
      <c r="R3" s="433"/>
      <c r="S3" s="434" t="s">
        <v>155</v>
      </c>
      <c r="T3" s="434" t="str">
        <f>曜日!D7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9</v>
      </c>
      <c r="Q3" s="433"/>
      <c r="R3" s="433"/>
      <c r="S3" s="434" t="s">
        <v>155</v>
      </c>
      <c r="T3" s="434" t="str">
        <f>曜日!D8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10</v>
      </c>
      <c r="Q3" s="433"/>
      <c r="R3" s="433"/>
      <c r="S3" s="434" t="s">
        <v>155</v>
      </c>
      <c r="T3" s="434" t="str">
        <f>曜日!D9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11</v>
      </c>
      <c r="Q3" s="433"/>
      <c r="R3" s="433"/>
      <c r="S3" s="434" t="s">
        <v>155</v>
      </c>
      <c r="T3" s="434" t="str">
        <f>曜日!D3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12</v>
      </c>
      <c r="Q3" s="433"/>
      <c r="R3" s="433"/>
      <c r="S3" s="434" t="s">
        <v>155</v>
      </c>
      <c r="T3" s="434" t="str">
        <f>曜日!D4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13</v>
      </c>
      <c r="Q3" s="433"/>
      <c r="R3" s="433"/>
      <c r="S3" s="434" t="s">
        <v>155</v>
      </c>
      <c r="T3" s="434" t="str">
        <f>曜日!D5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14</v>
      </c>
      <c r="Q3" s="433"/>
      <c r="R3" s="433"/>
      <c r="S3" s="434" t="s">
        <v>155</v>
      </c>
      <c r="T3" s="434" t="str">
        <f>曜日!D6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15</v>
      </c>
      <c r="Q3" s="433"/>
      <c r="R3" s="433"/>
      <c r="S3" s="434" t="s">
        <v>155</v>
      </c>
      <c r="T3" s="434" t="str">
        <f>曜日!D7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16</v>
      </c>
      <c r="Q3" s="433"/>
      <c r="R3" s="433"/>
      <c r="S3" s="434" t="s">
        <v>155</v>
      </c>
      <c r="T3" s="434" t="str">
        <f>曜日!D8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17</v>
      </c>
      <c r="Q3" s="433"/>
      <c r="R3" s="433"/>
      <c r="S3" s="434" t="s">
        <v>155</v>
      </c>
      <c r="T3" s="434" t="str">
        <f>曜日!D9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18</v>
      </c>
      <c r="Q3" s="433"/>
      <c r="R3" s="433"/>
      <c r="S3" s="434" t="s">
        <v>155</v>
      </c>
      <c r="T3" s="434" t="str">
        <f>曜日!D3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19</v>
      </c>
      <c r="Q3" s="433"/>
      <c r="R3" s="433"/>
      <c r="S3" s="434" t="s">
        <v>155</v>
      </c>
      <c r="T3" s="434" t="str">
        <f>曜日!D4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20</v>
      </c>
      <c r="Q3" s="433"/>
      <c r="R3" s="433"/>
      <c r="S3" s="434" t="s">
        <v>155</v>
      </c>
      <c r="T3" s="434" t="str">
        <f>曜日!D5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21</v>
      </c>
      <c r="Q3" s="433"/>
      <c r="R3" s="433"/>
      <c r="S3" s="434" t="s">
        <v>155</v>
      </c>
      <c r="T3" s="434" t="str">
        <f>曜日!D6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22</v>
      </c>
      <c r="Q3" s="433"/>
      <c r="R3" s="433"/>
      <c r="S3" s="434" t="s">
        <v>155</v>
      </c>
      <c r="T3" s="434" t="str">
        <f>曜日!D7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577"/>
      <c r="AK20" s="578"/>
      <c r="AL20" s="578"/>
      <c r="AM20" s="578"/>
      <c r="AN20" s="578"/>
      <c r="AO20" s="578"/>
      <c r="AP20" s="578"/>
      <c r="AQ20" s="578"/>
      <c r="AR20" s="578"/>
      <c r="AS20" s="579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96"/>
      <c r="O21" s="397"/>
      <c r="P21" s="397"/>
      <c r="Q21" s="397"/>
      <c r="R21" s="397"/>
      <c r="S21" s="398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96"/>
      <c r="O22" s="397"/>
      <c r="P22" s="397"/>
      <c r="Q22" s="397"/>
      <c r="R22" s="397"/>
      <c r="S22" s="398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23</v>
      </c>
      <c r="Q3" s="433"/>
      <c r="R3" s="433"/>
      <c r="S3" s="434" t="s">
        <v>155</v>
      </c>
      <c r="T3" s="434" t="str">
        <f>曜日!D8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24</v>
      </c>
      <c r="Q3" s="433"/>
      <c r="R3" s="433"/>
      <c r="S3" s="434" t="s">
        <v>155</v>
      </c>
      <c r="T3" s="434" t="str">
        <f>曜日!D9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25</v>
      </c>
      <c r="Q3" s="433"/>
      <c r="R3" s="433"/>
      <c r="S3" s="434" t="s">
        <v>155</v>
      </c>
      <c r="T3" s="434" t="str">
        <f>曜日!D3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26</v>
      </c>
      <c r="Q3" s="433"/>
      <c r="R3" s="433"/>
      <c r="S3" s="434" t="s">
        <v>155</v>
      </c>
      <c r="T3" s="434" t="str">
        <f>曜日!D4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9月</v>
      </c>
      <c r="N3" s="433"/>
      <c r="O3" s="433"/>
      <c r="P3" s="433" t="s">
        <v>27</v>
      </c>
      <c r="Q3" s="433"/>
      <c r="R3" s="433"/>
      <c r="S3" s="434" t="s">
        <v>155</v>
      </c>
      <c r="T3" s="434" t="str">
        <f>曜日!D5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230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576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576"/>
      <c r="O66" s="206" t="s">
        <v>168</v>
      </c>
      <c r="P66" s="357"/>
      <c r="Q66" s="576"/>
      <c r="R66" s="576"/>
      <c r="S66" s="576"/>
      <c r="T66" s="576"/>
      <c r="U66" s="576"/>
      <c r="V66" s="576"/>
      <c r="W66" s="576"/>
      <c r="X66" s="576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235</v>
      </c>
      <c r="C2" s="573"/>
      <c r="D2" s="573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45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s="261" t="s">
        <v>261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1" t="s">
        <v>262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1" t="s">
        <v>263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1" t="s">
        <v>264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1" t="s">
        <v>265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1" t="s">
        <v>266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236</v>
      </c>
      <c r="C11" s="573"/>
      <c r="D11" s="573"/>
      <c r="E11" s="4"/>
      <c r="F11" s="353" t="s">
        <v>42</v>
      </c>
      <c r="G11" s="353"/>
      <c r="H11" s="353"/>
    </row>
    <row r="12" spans="2:8">
      <c r="B12" t="s">
        <v>257</v>
      </c>
      <c r="C12" s="353" t="s">
        <v>259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9月</v>
      </c>
      <c r="D1" s="353" t="s">
        <v>46</v>
      </c>
      <c r="E1" s="353"/>
      <c r="F1" s="143" t="s">
        <v>47</v>
      </c>
      <c r="G1" s="40" t="s">
        <v>169</v>
      </c>
      <c r="H1" s="40"/>
      <c r="I1" s="40" t="s">
        <v>48</v>
      </c>
      <c r="J1" s="353" t="s">
        <v>255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170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162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162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166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186</v>
      </c>
      <c r="B4" s="353" t="s">
        <v>194</v>
      </c>
      <c r="C4" s="353"/>
      <c r="D4" s="353"/>
      <c r="E4" s="145">
        <f>業務遂行状況!AI3</f>
        <v>1</v>
      </c>
      <c r="F4" s="146" t="s">
        <v>168</v>
      </c>
      <c r="G4" s="353"/>
      <c r="H4" s="353"/>
      <c r="I4" s="353"/>
    </row>
    <row r="5" spans="1:9" ht="22.5" customHeight="1">
      <c r="A5" s="353"/>
      <c r="B5" s="353" t="s">
        <v>195</v>
      </c>
      <c r="C5" s="353"/>
      <c r="D5" s="353"/>
      <c r="E5" s="145">
        <f>業務遂行状況!AI4</f>
        <v>31</v>
      </c>
      <c r="F5" s="146" t="s">
        <v>168</v>
      </c>
      <c r="G5" s="353"/>
      <c r="H5" s="353"/>
      <c r="I5" s="353"/>
    </row>
    <row r="6" spans="1:9" ht="22.5" customHeight="1">
      <c r="A6" s="353"/>
      <c r="B6" s="353" t="s">
        <v>196</v>
      </c>
      <c r="C6" s="353"/>
      <c r="D6" s="353"/>
      <c r="E6" s="145">
        <f>業務遂行状況!AI5</f>
        <v>1</v>
      </c>
      <c r="F6" s="146" t="s">
        <v>168</v>
      </c>
      <c r="G6" s="353"/>
      <c r="H6" s="353"/>
      <c r="I6" s="353"/>
    </row>
    <row r="7" spans="1:9" ht="22.5" customHeight="1">
      <c r="A7" s="353"/>
      <c r="B7" s="353" t="s">
        <v>197</v>
      </c>
      <c r="C7" s="353"/>
      <c r="D7" s="353"/>
      <c r="E7" s="145">
        <f>業務遂行状況!AI6</f>
        <v>0</v>
      </c>
      <c r="F7" s="146" t="s">
        <v>168</v>
      </c>
      <c r="G7" s="353"/>
      <c r="H7" s="353"/>
      <c r="I7" s="353"/>
    </row>
    <row r="8" spans="1:9" ht="22.5" customHeight="1">
      <c r="A8" s="353"/>
      <c r="B8" s="353" t="s">
        <v>183</v>
      </c>
      <c r="C8" s="353"/>
      <c r="D8" s="353"/>
      <c r="E8" s="145">
        <f>業務遂行状況!AI7</f>
        <v>60</v>
      </c>
      <c r="F8" s="146" t="s">
        <v>168</v>
      </c>
      <c r="G8" s="353"/>
      <c r="H8" s="353"/>
      <c r="I8" s="353"/>
    </row>
    <row r="9" spans="1:9" ht="22.5" customHeight="1">
      <c r="A9" s="353" t="s">
        <v>184</v>
      </c>
      <c r="B9" s="353" t="s">
        <v>198</v>
      </c>
      <c r="C9" s="353"/>
      <c r="D9" s="353"/>
      <c r="E9" s="145">
        <f>業務遂行状況!AI8</f>
        <v>0</v>
      </c>
      <c r="F9" s="146" t="s">
        <v>168</v>
      </c>
      <c r="G9" s="353"/>
      <c r="H9" s="353"/>
      <c r="I9" s="353"/>
    </row>
    <row r="10" spans="1:9" ht="22.5" customHeight="1">
      <c r="A10" s="353"/>
      <c r="B10" s="353" t="s">
        <v>203</v>
      </c>
      <c r="C10" s="353"/>
      <c r="D10" s="353"/>
      <c r="E10" s="145">
        <f>業務遂行状況!AI9</f>
        <v>1</v>
      </c>
      <c r="F10" s="146" t="s">
        <v>168</v>
      </c>
      <c r="G10" s="353"/>
      <c r="H10" s="353"/>
      <c r="I10" s="353"/>
    </row>
    <row r="11" spans="1:9" ht="22.5" customHeight="1">
      <c r="A11" s="353" t="s">
        <v>216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222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199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200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219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220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80" t="s">
        <v>256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221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215</v>
      </c>
      <c r="B22" s="353" t="s">
        <v>214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212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213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211</v>
      </c>
      <c r="B25" s="353" t="s">
        <v>208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209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207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210</v>
      </c>
      <c r="B28" s="353" t="s">
        <v>217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218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9月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223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172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171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168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173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175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168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174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168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176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168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177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168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178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168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179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168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180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168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181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201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202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185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199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200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224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2019-09-02T09:21:10Z</dcterms:modified>
</cp:coreProperties>
</file>