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1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Q13" i="30"/>
  <c r="AL12" i="30"/>
  <c r="K13" i="31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25" l="1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<sst xmlns="http://schemas.openxmlformats.org/spreadsheetml/2006/main" count="9046" uniqueCount="384">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</sst>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</v>
      </c>
      <c r="Q3" s="463"/>
      <c r="R3" s="463"/>
      <c r="S3" s="464" t="s">
        <v>155</v>
      </c>
      <c r="T3" s="464" t="str">
        <f>曜日!D3</f>
        <v>水</v>
      </c>
      <c r="U3" s="464" t="s">
        <v>43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51"/>
      <c r="C5" s="352"/>
      <c r="D5" s="441" t="s">
        <v>133</v>
      </c>
      <c r="E5" s="432"/>
      <c r="F5" s="432"/>
      <c r="G5" s="432"/>
      <c r="H5" s="432"/>
      <c r="I5" s="432"/>
      <c r="J5" s="442"/>
      <c r="K5" s="397" t="s">
        <v>65</v>
      </c>
      <c r="L5" s="398"/>
      <c r="M5" s="398"/>
      <c r="N5" s="398"/>
      <c r="O5" s="399"/>
      <c r="P5" s="403" t="s">
        <v>266</v>
      </c>
      <c r="Q5" s="398"/>
      <c r="R5" s="398"/>
      <c r="S5" s="404"/>
      <c r="T5" s="428" t="s">
        <v>157</v>
      </c>
      <c r="U5" s="429"/>
      <c r="V5" s="429"/>
      <c r="W5" s="429"/>
      <c r="X5" s="430"/>
      <c r="Y5" s="403" t="s">
        <v>266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266</v>
      </c>
      <c r="AI5" s="398"/>
      <c r="AJ5" s="398"/>
      <c r="AK5" s="404"/>
      <c r="AL5" s="397" t="s">
        <v>162</v>
      </c>
      <c r="AM5" s="398"/>
      <c r="AN5" s="398"/>
      <c r="AO5" s="399"/>
      <c r="AP5" s="403"/>
      <c r="AQ5" s="398"/>
      <c r="AR5" s="398"/>
      <c r="AS5" s="417"/>
    </row>
    <row r="6" spans="1:45" ht="14.25" thickBot="1">
      <c r="A6" s="356"/>
      <c r="B6" s="357"/>
      <c r="C6" s="358"/>
      <c r="D6" s="443"/>
      <c r="E6" s="444"/>
      <c r="F6" s="444"/>
      <c r="G6" s="444"/>
      <c r="H6" s="444"/>
      <c r="I6" s="444"/>
      <c r="J6" s="445"/>
      <c r="K6" s="448" t="s">
        <v>267</v>
      </c>
      <c r="L6" s="449"/>
      <c r="M6" s="449"/>
      <c r="N6" s="449"/>
      <c r="O6" s="450"/>
      <c r="P6" s="400" t="s">
        <v>266</v>
      </c>
      <c r="Q6" s="401"/>
      <c r="R6" s="401"/>
      <c r="S6" s="402"/>
      <c r="T6" s="425" t="s">
        <v>268</v>
      </c>
      <c r="U6" s="401"/>
      <c r="V6" s="401"/>
      <c r="W6" s="401"/>
      <c r="X6" s="426"/>
      <c r="Y6" s="400" t="s">
        <v>266</v>
      </c>
      <c r="Z6" s="401"/>
      <c r="AA6" s="401"/>
      <c r="AB6" s="402"/>
      <c r="AC6" s="425"/>
      <c r="AD6" s="401"/>
      <c r="AE6" s="401"/>
      <c r="AF6" s="401"/>
      <c r="AG6" s="426"/>
      <c r="AH6" s="400"/>
      <c r="AI6" s="401"/>
      <c r="AJ6" s="401"/>
      <c r="AK6" s="402"/>
      <c r="AL6" s="425"/>
      <c r="AM6" s="401"/>
      <c r="AN6" s="401"/>
      <c r="AO6" s="426"/>
      <c r="AP6" s="400"/>
      <c r="AQ6" s="401"/>
      <c r="AR6" s="401"/>
      <c r="AS6" s="427"/>
    </row>
    <row r="7" spans="1:45" ht="13.5" customHeight="1">
      <c r="A7" s="350" t="s">
        <v>134</v>
      </c>
      <c r="B7" s="351"/>
      <c r="C7" s="352"/>
      <c r="D7" s="441" t="s">
        <v>135</v>
      </c>
      <c r="E7" s="432"/>
      <c r="F7" s="432"/>
      <c r="G7" s="432"/>
      <c r="H7" s="432"/>
      <c r="I7" s="432"/>
      <c r="J7" s="442"/>
      <c r="K7" s="363" t="s">
        <v>136</v>
      </c>
      <c r="L7" s="361"/>
      <c r="M7" s="361"/>
      <c r="N7" s="361"/>
      <c r="O7" s="361"/>
      <c r="P7" s="364"/>
      <c r="Q7" s="363" t="s">
        <v>137</v>
      </c>
      <c r="R7" s="361"/>
      <c r="S7" s="361"/>
      <c r="T7" s="361"/>
      <c r="U7" s="361"/>
      <c r="V7" s="364"/>
      <c r="W7" s="363" t="s">
        <v>138</v>
      </c>
      <c r="X7" s="361"/>
      <c r="Y7" s="361"/>
      <c r="Z7" s="361"/>
      <c r="AA7" s="361"/>
      <c r="AB7" s="364"/>
      <c r="AC7" s="363" t="s">
        <v>139</v>
      </c>
      <c r="AD7" s="361"/>
      <c r="AE7" s="361"/>
      <c r="AF7" s="361"/>
      <c r="AG7" s="361"/>
      <c r="AH7" s="364"/>
      <c r="AI7" s="363" t="s">
        <v>87</v>
      </c>
      <c r="AJ7" s="361"/>
      <c r="AK7" s="361"/>
      <c r="AL7" s="361"/>
      <c r="AM7" s="361"/>
      <c r="AN7" s="364"/>
      <c r="AO7" s="431" t="s">
        <v>56</v>
      </c>
      <c r="AP7" s="432"/>
      <c r="AQ7" s="432"/>
      <c r="AR7" s="432"/>
      <c r="AS7" s="433"/>
    </row>
    <row r="8" spans="1:45">
      <c r="A8" s="353"/>
      <c r="B8" s="354"/>
      <c r="C8" s="355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 ht="13.5" customHeight="1">
      <c r="A9" s="353"/>
      <c r="B9" s="354"/>
      <c r="C9" s="355"/>
      <c r="D9" s="440" t="s">
        <v>140</v>
      </c>
      <c r="E9" s="372"/>
      <c r="F9" s="372"/>
      <c r="G9" s="372"/>
      <c r="H9" s="372"/>
      <c r="I9" s="372"/>
      <c r="J9" s="373"/>
      <c r="K9" s="424">
        <v>2</v>
      </c>
      <c r="L9" s="424"/>
      <c r="M9" s="424"/>
      <c r="N9" s="424">
        <v>7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24</v>
      </c>
      <c r="X9" s="424"/>
      <c r="Y9" s="424"/>
      <c r="Z9" s="424">
        <v>11</v>
      </c>
      <c r="AA9" s="424"/>
      <c r="AB9" s="424"/>
      <c r="AC9" s="424">
        <v>2</v>
      </c>
      <c r="AD9" s="424"/>
      <c r="AE9" s="424"/>
      <c r="AF9" s="424">
        <v>6</v>
      </c>
      <c r="AG9" s="424"/>
      <c r="AH9" s="424"/>
      <c r="AI9" s="405">
        <f>K9+Q9+W9+AC9</f>
        <v>35</v>
      </c>
      <c r="AJ9" s="406"/>
      <c r="AK9" s="407"/>
      <c r="AL9" s="405">
        <f>N9+T9+Z9+AF9</f>
        <v>32</v>
      </c>
      <c r="AM9" s="406"/>
      <c r="AN9" s="407"/>
      <c r="AO9" s="408">
        <f>AI13</f>
        <v>179</v>
      </c>
      <c r="AP9" s="409"/>
      <c r="AQ9" s="409"/>
      <c r="AR9" s="409"/>
      <c r="AS9" s="410"/>
    </row>
    <row r="10" spans="1:45" ht="13.5" customHeight="1">
      <c r="A10" s="353"/>
      <c r="B10" s="354"/>
      <c r="C10" s="355"/>
      <c r="D10" s="440" t="s">
        <v>141</v>
      </c>
      <c r="E10" s="372"/>
      <c r="F10" s="372"/>
      <c r="G10" s="372"/>
      <c r="H10" s="372"/>
      <c r="I10" s="372"/>
      <c r="J10" s="373"/>
      <c r="K10" s="424">
        <v>21</v>
      </c>
      <c r="L10" s="424"/>
      <c r="M10" s="424"/>
      <c r="N10" s="424">
        <v>14</v>
      </c>
      <c r="O10" s="424"/>
      <c r="P10" s="424"/>
      <c r="Q10" s="424">
        <v>14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21</v>
      </c>
      <c r="AD10" s="424"/>
      <c r="AE10" s="424"/>
      <c r="AF10" s="424">
        <v>26</v>
      </c>
      <c r="AG10" s="424"/>
      <c r="AH10" s="424"/>
      <c r="AI10" s="405">
        <f>K10+Q10+W10+AC10</f>
        <v>56</v>
      </c>
      <c r="AJ10" s="406"/>
      <c r="AK10" s="407"/>
      <c r="AL10" s="405">
        <f>N10+T10+Z10+AF10</f>
        <v>55</v>
      </c>
      <c r="AM10" s="406"/>
      <c r="AN10" s="407"/>
      <c r="AO10" s="411"/>
      <c r="AP10" s="412"/>
      <c r="AQ10" s="412"/>
      <c r="AR10" s="412"/>
      <c r="AS10" s="413"/>
    </row>
    <row r="11" spans="1:45" ht="13.5" customHeight="1">
      <c r="A11" s="353"/>
      <c r="B11" s="354"/>
      <c r="C11" s="355"/>
      <c r="D11" s="440" t="s">
        <v>142</v>
      </c>
      <c r="E11" s="372"/>
      <c r="F11" s="372"/>
      <c r="G11" s="372"/>
      <c r="H11" s="372"/>
      <c r="I11" s="372"/>
      <c r="J11" s="373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05">
        <f>K11+Q11+W11+AC11</f>
        <v>1</v>
      </c>
      <c r="AJ11" s="406"/>
      <c r="AK11" s="407"/>
      <c r="AL11" s="405">
        <f>N11+T11+Z11+AF11</f>
        <v>0</v>
      </c>
      <c r="AM11" s="406"/>
      <c r="AN11" s="407"/>
      <c r="AO11" s="411"/>
      <c r="AP11" s="412"/>
      <c r="AQ11" s="412"/>
      <c r="AR11" s="412"/>
      <c r="AS11" s="413"/>
    </row>
    <row r="12" spans="1:45">
      <c r="A12" s="353"/>
      <c r="B12" s="354"/>
      <c r="C12" s="355"/>
      <c r="D12" s="451" t="s">
        <v>87</v>
      </c>
      <c r="E12" s="452"/>
      <c r="F12" s="452"/>
      <c r="G12" s="452"/>
      <c r="H12" s="452"/>
      <c r="I12" s="452"/>
      <c r="J12" s="453"/>
      <c r="K12" s="414">
        <f>K9+K10+K11</f>
        <v>24</v>
      </c>
      <c r="L12" s="415"/>
      <c r="M12" s="416"/>
      <c r="N12" s="414">
        <f>N9+N10+N11</f>
        <v>21</v>
      </c>
      <c r="O12" s="415"/>
      <c r="P12" s="416"/>
      <c r="Q12" s="414">
        <f>Q9+Q10+Q11</f>
        <v>21</v>
      </c>
      <c r="R12" s="415"/>
      <c r="S12" s="416"/>
      <c r="T12" s="414">
        <f>SUM(T9:V11)</f>
        <v>23</v>
      </c>
      <c r="U12" s="415"/>
      <c r="V12" s="416"/>
      <c r="W12" s="414">
        <f>SUM(W9:Y11)</f>
        <v>24</v>
      </c>
      <c r="X12" s="415"/>
      <c r="Y12" s="416"/>
      <c r="Z12" s="414">
        <f>SUM(Z9:AB11)</f>
        <v>11</v>
      </c>
      <c r="AA12" s="415"/>
      <c r="AB12" s="416"/>
      <c r="AC12" s="414">
        <f>SUM(AC9:AE11)</f>
        <v>23</v>
      </c>
      <c r="AD12" s="415"/>
      <c r="AE12" s="416"/>
      <c r="AF12" s="414">
        <f>SUM(AF9:AH11)</f>
        <v>32</v>
      </c>
      <c r="AG12" s="415"/>
      <c r="AH12" s="416"/>
      <c r="AI12" s="414">
        <f>SUM(K12+Q12+W12+AC12)</f>
        <v>92</v>
      </c>
      <c r="AJ12" s="415"/>
      <c r="AK12" s="416"/>
      <c r="AL12" s="414">
        <f>SUM(N12+T12+Z12+AF12)</f>
        <v>87</v>
      </c>
      <c r="AM12" s="415"/>
      <c r="AN12" s="416"/>
      <c r="AO12" s="418" t="s">
        <v>159</v>
      </c>
      <c r="AP12" s="419"/>
      <c r="AQ12" s="419"/>
      <c r="AR12" s="419"/>
      <c r="AS12" s="420"/>
    </row>
    <row r="13" spans="1:45" ht="14.25" thickBot="1">
      <c r="A13" s="353"/>
      <c r="B13" s="354"/>
      <c r="C13" s="355"/>
      <c r="D13" s="443"/>
      <c r="E13" s="444"/>
      <c r="F13" s="444"/>
      <c r="G13" s="444"/>
      <c r="H13" s="444"/>
      <c r="I13" s="444"/>
      <c r="J13" s="445"/>
      <c r="K13" s="437">
        <f>K12+N12</f>
        <v>45</v>
      </c>
      <c r="L13" s="438"/>
      <c r="M13" s="438"/>
      <c r="N13" s="438"/>
      <c r="O13" s="438"/>
      <c r="P13" s="439"/>
      <c r="Q13" s="437">
        <f>Q12+T12</f>
        <v>44</v>
      </c>
      <c r="R13" s="438"/>
      <c r="S13" s="438"/>
      <c r="T13" s="438"/>
      <c r="U13" s="438"/>
      <c r="V13" s="439"/>
      <c r="W13" s="437">
        <f>W12+Z12</f>
        <v>35</v>
      </c>
      <c r="X13" s="438"/>
      <c r="Y13" s="438"/>
      <c r="Z13" s="438"/>
      <c r="AA13" s="438"/>
      <c r="AB13" s="439"/>
      <c r="AC13" s="437">
        <f>AC12+AF12</f>
        <v>55</v>
      </c>
      <c r="AD13" s="438"/>
      <c r="AE13" s="438"/>
      <c r="AF13" s="438"/>
      <c r="AG13" s="438"/>
      <c r="AH13" s="439"/>
      <c r="AI13" s="437">
        <f>AI12+AL12</f>
        <v>179</v>
      </c>
      <c r="AJ13" s="438"/>
      <c r="AK13" s="438"/>
      <c r="AL13" s="438"/>
      <c r="AM13" s="438"/>
      <c r="AN13" s="439"/>
      <c r="AO13" s="421"/>
      <c r="AP13" s="422"/>
      <c r="AQ13" s="422"/>
      <c r="AR13" s="422"/>
      <c r="AS13" s="423"/>
    </row>
    <row r="14" spans="1:45">
      <c r="A14" s="353"/>
      <c r="B14" s="354"/>
      <c r="C14" s="355"/>
      <c r="D14" s="454"/>
      <c r="E14" s="455"/>
      <c r="F14" s="363" t="s">
        <v>102</v>
      </c>
      <c r="G14" s="361"/>
      <c r="H14" s="361"/>
      <c r="I14" s="361"/>
      <c r="J14" s="361"/>
      <c r="K14" s="361"/>
      <c r="L14" s="361"/>
      <c r="M14" s="364"/>
      <c r="N14" s="363" t="s">
        <v>135</v>
      </c>
      <c r="O14" s="361"/>
      <c r="P14" s="361"/>
      <c r="Q14" s="361"/>
      <c r="R14" s="361"/>
      <c r="S14" s="364"/>
      <c r="T14" s="363" t="s">
        <v>143</v>
      </c>
      <c r="U14" s="361"/>
      <c r="V14" s="361"/>
      <c r="W14" s="361"/>
      <c r="X14" s="364"/>
      <c r="Y14" s="363" t="s">
        <v>103</v>
      </c>
      <c r="Z14" s="361"/>
      <c r="AA14" s="361"/>
      <c r="AB14" s="361"/>
      <c r="AC14" s="364"/>
      <c r="AD14" s="363" t="s">
        <v>144</v>
      </c>
      <c r="AE14" s="361"/>
      <c r="AF14" s="361"/>
      <c r="AG14" s="361"/>
      <c r="AH14" s="361"/>
      <c r="AI14" s="364"/>
      <c r="AJ14" s="363" t="s">
        <v>145</v>
      </c>
      <c r="AK14" s="361"/>
      <c r="AL14" s="361"/>
      <c r="AM14" s="361"/>
      <c r="AN14" s="361"/>
      <c r="AO14" s="361"/>
      <c r="AP14" s="361"/>
      <c r="AQ14" s="361"/>
      <c r="AR14" s="361"/>
      <c r="AS14" s="362"/>
    </row>
    <row r="15" spans="1:45" ht="13.5" customHeight="1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86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9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9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9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6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9" ht="13.5" customHeight="1">
      <c r="A20" s="353"/>
      <c r="B20" s="354"/>
      <c r="C20" s="355"/>
      <c r="D20" s="451" t="s">
        <v>151</v>
      </c>
      <c r="E20" s="453"/>
      <c r="F20" s="446" t="s">
        <v>290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279</v>
      </c>
      <c r="U20" s="370"/>
      <c r="V20" s="370"/>
      <c r="W20" s="370"/>
      <c r="X20" s="386"/>
      <c r="Y20" s="369" t="s">
        <v>292</v>
      </c>
      <c r="Z20" s="370"/>
      <c r="AA20" s="370"/>
      <c r="AB20" s="370"/>
      <c r="AC20" s="386"/>
      <c r="AD20" s="369" t="s">
        <v>293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9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7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9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7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9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7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9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6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9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9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9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9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9" s="97" customFormat="1" ht="14.25" thickBot="1">
      <c r="A29" s="356"/>
      <c r="B29" s="357"/>
      <c r="C29" s="358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9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9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6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  <c r="AW31" s="208"/>
    </row>
    <row r="32" spans="1:49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9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 t="s">
        <v>282</v>
      </c>
      <c r="E33" s="288"/>
      <c r="F33" s="288"/>
      <c r="G33" s="288"/>
      <c r="H33" s="288"/>
      <c r="I33" s="274" t="s">
        <v>270</v>
      </c>
      <c r="J33" s="277"/>
      <c r="K33" s="273" t="s">
        <v>271</v>
      </c>
      <c r="L33" s="274"/>
      <c r="M33" s="274"/>
      <c r="N33" s="274"/>
      <c r="O33" s="277"/>
      <c r="P33" s="273" t="s">
        <v>280</v>
      </c>
      <c r="Q33" s="274"/>
      <c r="R33" s="274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9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7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 t="s">
        <v>283</v>
      </c>
      <c r="E34" s="288"/>
      <c r="F34" s="288"/>
      <c r="G34" s="288"/>
      <c r="H34" s="288"/>
      <c r="I34" s="274" t="s">
        <v>270</v>
      </c>
      <c r="J34" s="277"/>
      <c r="K34" s="273" t="s">
        <v>284</v>
      </c>
      <c r="L34" s="274"/>
      <c r="M34" s="274"/>
      <c r="N34" s="274"/>
      <c r="O34" s="277"/>
      <c r="P34" s="273" t="s">
        <v>280</v>
      </c>
      <c r="Q34" s="274"/>
      <c r="R34" s="274"/>
      <c r="S34" s="270" t="s">
        <v>281</v>
      </c>
      <c r="T34" s="271"/>
      <c r="U34" s="271"/>
      <c r="V34" s="271"/>
      <c r="W34" s="272"/>
      <c r="X34" s="278" t="s">
        <v>281</v>
      </c>
      <c r="Y34" s="279"/>
      <c r="Z34" s="279"/>
      <c r="AA34" s="279"/>
      <c r="AB34" s="280"/>
      <c r="AC34" s="279" t="s">
        <v>274</v>
      </c>
      <c r="AD34" s="27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7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 t="s">
        <v>285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4"/>
      <c r="S35" s="270" t="s">
        <v>273</v>
      </c>
      <c r="T35" s="271"/>
      <c r="U35" s="271"/>
      <c r="V35" s="271"/>
      <c r="W35" s="272"/>
      <c r="X35" s="278" t="s">
        <v>273</v>
      </c>
      <c r="Y35" s="279"/>
      <c r="Z35" s="279"/>
      <c r="AA35" s="279"/>
      <c r="AB35" s="280"/>
      <c r="AC35" s="279" t="s">
        <v>274</v>
      </c>
      <c r="AD35" s="27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7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 t="s">
        <v>286</v>
      </c>
      <c r="E36" s="288"/>
      <c r="F36" s="288"/>
      <c r="G36" s="288"/>
      <c r="H36" s="288"/>
      <c r="I36" s="274" t="s">
        <v>270</v>
      </c>
      <c r="J36" s="277"/>
      <c r="K36" s="273" t="s">
        <v>287</v>
      </c>
      <c r="L36" s="274"/>
      <c r="M36" s="274"/>
      <c r="N36" s="274"/>
      <c r="O36" s="277"/>
      <c r="P36" s="273" t="s">
        <v>272</v>
      </c>
      <c r="Q36" s="274"/>
      <c r="R36" s="274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9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7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 t="s">
        <v>289</v>
      </c>
      <c r="E37" s="288"/>
      <c r="F37" s="288"/>
      <c r="G37" s="288"/>
      <c r="H37" s="288"/>
      <c r="I37" s="274" t="s">
        <v>270</v>
      </c>
      <c r="J37" s="277"/>
      <c r="K37" s="273" t="s">
        <v>271</v>
      </c>
      <c r="L37" s="274"/>
      <c r="M37" s="274"/>
      <c r="N37" s="274"/>
      <c r="O37" s="277"/>
      <c r="P37" s="273" t="s">
        <v>272</v>
      </c>
      <c r="Q37" s="274"/>
      <c r="R37" s="274"/>
      <c r="S37" s="270" t="s">
        <v>288</v>
      </c>
      <c r="T37" s="271"/>
      <c r="U37" s="271"/>
      <c r="V37" s="271"/>
      <c r="W37" s="272"/>
      <c r="X37" s="278" t="s">
        <v>288</v>
      </c>
      <c r="Y37" s="279"/>
      <c r="Z37" s="279"/>
      <c r="AA37" s="279"/>
      <c r="AB37" s="280"/>
      <c r="AC37" s="279" t="s">
        <v>274</v>
      </c>
      <c r="AD37" s="279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7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263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263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263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263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263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263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263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263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  <c r="AW45" s="207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</v>
      </c>
      <c r="Q3" s="463"/>
      <c r="R3" s="463"/>
      <c r="S3" s="464" t="s">
        <v>155</v>
      </c>
      <c r="T3" s="464" t="str">
        <f>曜日!D4</f>
        <v>木</v>
      </c>
      <c r="U3" s="464" t="s">
        <v>31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 t="s">
        <v>162</v>
      </c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448" t="s">
        <v>267</v>
      </c>
      <c r="L6" s="449"/>
      <c r="M6" s="449"/>
      <c r="N6" s="449"/>
      <c r="O6" s="450"/>
      <c r="P6" s="400" t="s">
        <v>266</v>
      </c>
      <c r="Q6" s="401"/>
      <c r="R6" s="401"/>
      <c r="S6" s="402"/>
      <c r="T6" s="425" t="s">
        <v>268</v>
      </c>
      <c r="U6" s="401"/>
      <c r="V6" s="401"/>
      <c r="W6" s="401"/>
      <c r="X6" s="426"/>
      <c r="Y6" s="400" t="s">
        <v>266</v>
      </c>
      <c r="Z6" s="401"/>
      <c r="AA6" s="401"/>
      <c r="AB6" s="402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424"/>
      <c r="M9" s="424"/>
      <c r="N9" s="424">
        <v>7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24</v>
      </c>
      <c r="X9" s="424"/>
      <c r="Y9" s="424"/>
      <c r="Z9" s="424">
        <v>11</v>
      </c>
      <c r="AA9" s="424"/>
      <c r="AB9" s="424"/>
      <c r="AC9" s="424">
        <v>2</v>
      </c>
      <c r="AD9" s="424"/>
      <c r="AE9" s="424"/>
      <c r="AF9" s="424">
        <v>6</v>
      </c>
      <c r="AG9" s="424"/>
      <c r="AH9" s="424"/>
      <c r="AI9" s="559">
        <f>K9+Q9+W9+AC9</f>
        <v>35</v>
      </c>
      <c r="AJ9" s="559"/>
      <c r="AK9" s="559"/>
      <c r="AL9" s="559">
        <f>N9+T9+Z9+AF9</f>
        <v>32</v>
      </c>
      <c r="AM9" s="559"/>
      <c r="AN9" s="559"/>
      <c r="AO9" s="569">
        <f>AI13</f>
        <v>180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21</v>
      </c>
      <c r="L10" s="424"/>
      <c r="M10" s="424"/>
      <c r="N10" s="424">
        <v>14</v>
      </c>
      <c r="O10" s="424"/>
      <c r="P10" s="424"/>
      <c r="Q10" s="424">
        <v>14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21</v>
      </c>
      <c r="AD10" s="424"/>
      <c r="AE10" s="424"/>
      <c r="AF10" s="424">
        <v>27</v>
      </c>
      <c r="AG10" s="424"/>
      <c r="AH10" s="424"/>
      <c r="AI10" s="559">
        <f>K10+Q10+W10+AC10</f>
        <v>56</v>
      </c>
      <c r="AJ10" s="559"/>
      <c r="AK10" s="559"/>
      <c r="AL10" s="559">
        <f>N10+T10+Z10+AF10</f>
        <v>56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24</v>
      </c>
      <c r="L12" s="559"/>
      <c r="M12" s="559"/>
      <c r="N12" s="559">
        <f>N9+N10+N11</f>
        <v>21</v>
      </c>
      <c r="O12" s="559"/>
      <c r="P12" s="559"/>
      <c r="Q12" s="559">
        <f>Q9+Q10+Q11</f>
        <v>21</v>
      </c>
      <c r="R12" s="559"/>
      <c r="S12" s="559"/>
      <c r="T12" s="559">
        <f>SUM(T9:V11)</f>
        <v>23</v>
      </c>
      <c r="U12" s="559"/>
      <c r="V12" s="559"/>
      <c r="W12" s="559">
        <f>SUM(W9:Y11)</f>
        <v>24</v>
      </c>
      <c r="X12" s="559"/>
      <c r="Y12" s="559"/>
      <c r="Z12" s="559">
        <f>SUM(Z9:AB11)</f>
        <v>11</v>
      </c>
      <c r="AA12" s="559"/>
      <c r="AB12" s="559"/>
      <c r="AC12" s="559">
        <f>SUM(AC9:AE11)</f>
        <v>23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88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35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294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 t="s">
        <v>287</v>
      </c>
      <c r="U15" s="370"/>
      <c r="V15" s="370"/>
      <c r="W15" s="370"/>
      <c r="X15" s="386"/>
      <c r="Y15" s="369" t="s">
        <v>292</v>
      </c>
      <c r="Z15" s="370"/>
      <c r="AA15" s="370"/>
      <c r="AB15" s="370"/>
      <c r="AC15" s="386"/>
      <c r="AD15" s="369" t="s">
        <v>295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296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279</v>
      </c>
      <c r="U25" s="370"/>
      <c r="V25" s="370"/>
      <c r="W25" s="370"/>
      <c r="X25" s="386"/>
      <c r="Y25" s="369" t="s">
        <v>292</v>
      </c>
      <c r="Z25" s="370"/>
      <c r="AA25" s="370"/>
      <c r="AB25" s="370"/>
      <c r="AC25" s="386"/>
      <c r="AD25" s="369" t="s">
        <v>297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6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9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282</v>
      </c>
      <c r="E33" s="288"/>
      <c r="F33" s="288"/>
      <c r="G33" s="288"/>
      <c r="H33" s="288"/>
      <c r="I33" s="274" t="s">
        <v>270</v>
      </c>
      <c r="J33" s="277"/>
      <c r="K33" s="273" t="s">
        <v>271</v>
      </c>
      <c r="L33" s="274"/>
      <c r="M33" s="274"/>
      <c r="N33" s="274"/>
      <c r="O33" s="277"/>
      <c r="P33" s="273" t="s">
        <v>280</v>
      </c>
      <c r="Q33" s="274"/>
      <c r="R33" s="274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9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7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283</v>
      </c>
      <c r="E34" s="288"/>
      <c r="F34" s="288"/>
      <c r="G34" s="288"/>
      <c r="H34" s="288"/>
      <c r="I34" s="274" t="s">
        <v>270</v>
      </c>
      <c r="J34" s="277"/>
      <c r="K34" s="273" t="s">
        <v>284</v>
      </c>
      <c r="L34" s="274"/>
      <c r="M34" s="274"/>
      <c r="N34" s="274"/>
      <c r="O34" s="277"/>
      <c r="P34" s="273" t="s">
        <v>280</v>
      </c>
      <c r="Q34" s="274"/>
      <c r="R34" s="274"/>
      <c r="S34" s="270" t="s">
        <v>281</v>
      </c>
      <c r="T34" s="271"/>
      <c r="U34" s="271"/>
      <c r="V34" s="271"/>
      <c r="W34" s="272"/>
      <c r="X34" s="278" t="s">
        <v>281</v>
      </c>
      <c r="Y34" s="279"/>
      <c r="Z34" s="279"/>
      <c r="AA34" s="279"/>
      <c r="AB34" s="280"/>
      <c r="AC34" s="279" t="s">
        <v>274</v>
      </c>
      <c r="AD34" s="27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7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285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4"/>
      <c r="S35" s="270" t="s">
        <v>273</v>
      </c>
      <c r="T35" s="271"/>
      <c r="U35" s="271"/>
      <c r="V35" s="271"/>
      <c r="W35" s="272"/>
      <c r="X35" s="278" t="s">
        <v>273</v>
      </c>
      <c r="Y35" s="279"/>
      <c r="Z35" s="279"/>
      <c r="AA35" s="279"/>
      <c r="AB35" s="280"/>
      <c r="AC35" s="279" t="s">
        <v>274</v>
      </c>
      <c r="AD35" s="27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7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286</v>
      </c>
      <c r="E36" s="288"/>
      <c r="F36" s="288"/>
      <c r="G36" s="288"/>
      <c r="H36" s="288"/>
      <c r="I36" s="274" t="s">
        <v>270</v>
      </c>
      <c r="J36" s="277"/>
      <c r="K36" s="273" t="s">
        <v>287</v>
      </c>
      <c r="L36" s="274"/>
      <c r="M36" s="274"/>
      <c r="N36" s="274"/>
      <c r="O36" s="277"/>
      <c r="P36" s="273" t="s">
        <v>272</v>
      </c>
      <c r="Q36" s="274"/>
      <c r="R36" s="274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9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7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289</v>
      </c>
      <c r="E37" s="288"/>
      <c r="F37" s="288"/>
      <c r="G37" s="288"/>
      <c r="H37" s="288"/>
      <c r="I37" s="274" t="s">
        <v>270</v>
      </c>
      <c r="J37" s="277"/>
      <c r="K37" s="273" t="s">
        <v>271</v>
      </c>
      <c r="L37" s="274"/>
      <c r="M37" s="274"/>
      <c r="N37" s="274"/>
      <c r="O37" s="277"/>
      <c r="P37" s="273" t="s">
        <v>272</v>
      </c>
      <c r="Q37" s="274"/>
      <c r="R37" s="274"/>
      <c r="S37" s="270" t="s">
        <v>288</v>
      </c>
      <c r="T37" s="271"/>
      <c r="U37" s="271"/>
      <c r="V37" s="271"/>
      <c r="W37" s="272"/>
      <c r="X37" s="278" t="s">
        <v>288</v>
      </c>
      <c r="Y37" s="279"/>
      <c r="Z37" s="279"/>
      <c r="AA37" s="279"/>
      <c r="AB37" s="280"/>
      <c r="AC37" s="279" t="s">
        <v>274</v>
      </c>
      <c r="AD37" s="279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7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263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263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263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263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263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263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263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263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3</v>
      </c>
      <c r="Q3" s="463"/>
      <c r="R3" s="463"/>
      <c r="S3" s="464" t="s">
        <v>155</v>
      </c>
      <c r="T3" s="464" t="str">
        <f>曜日!D5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301</v>
      </c>
      <c r="L6" s="546"/>
      <c r="M6" s="546"/>
      <c r="N6" s="546"/>
      <c r="O6" s="547"/>
      <c r="P6" s="551" t="s">
        <v>302</v>
      </c>
      <c r="Q6" s="546"/>
      <c r="R6" s="546"/>
      <c r="S6" s="546"/>
      <c r="T6" s="546" t="s">
        <v>303</v>
      </c>
      <c r="U6" s="546"/>
      <c r="V6" s="546"/>
      <c r="W6" s="546"/>
      <c r="X6" s="552"/>
      <c r="Y6" s="548" t="s">
        <v>304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424"/>
      <c r="M9" s="424"/>
      <c r="N9" s="424">
        <v>5</v>
      </c>
      <c r="O9" s="424"/>
      <c r="P9" s="424"/>
      <c r="Q9" s="424">
        <v>8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181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12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9">
        <f>K10+Q10+W10+AC10</f>
        <v>55</v>
      </c>
      <c r="AJ10" s="559"/>
      <c r="AK10" s="559"/>
      <c r="AL10" s="559">
        <f>N10+T10+Z10+AF10</f>
        <v>58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23</v>
      </c>
      <c r="L12" s="559"/>
      <c r="M12" s="559"/>
      <c r="N12" s="559">
        <f>N9+N10+N11</f>
        <v>23</v>
      </c>
      <c r="O12" s="559"/>
      <c r="P12" s="559"/>
      <c r="Q12" s="559">
        <f>Q9+Q10+Q11</f>
        <v>20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91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298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305</v>
      </c>
      <c r="O15" s="370"/>
      <c r="P15" s="370"/>
      <c r="Q15" s="370"/>
      <c r="R15" s="370"/>
      <c r="S15" s="386"/>
      <c r="T15" s="369" t="s">
        <v>271</v>
      </c>
      <c r="U15" s="370"/>
      <c r="V15" s="370"/>
      <c r="W15" s="370"/>
      <c r="X15" s="386"/>
      <c r="Y15" s="369" t="s">
        <v>292</v>
      </c>
      <c r="Z15" s="370"/>
      <c r="AA15" s="370"/>
      <c r="AB15" s="370"/>
      <c r="AC15" s="386"/>
      <c r="AD15" s="369" t="s">
        <v>272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306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279</v>
      </c>
      <c r="U25" s="370"/>
      <c r="V25" s="370"/>
      <c r="W25" s="370"/>
      <c r="X25" s="386"/>
      <c r="Y25" s="369" t="s">
        <v>265</v>
      </c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 t="s">
        <v>307</v>
      </c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263</v>
      </c>
      <c r="AD31" s="276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5" t="s">
        <v>263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263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263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263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263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5" t="s">
        <v>263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263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263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263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263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263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263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263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263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37</v>
      </c>
      <c r="Q3" s="463"/>
      <c r="R3" s="463"/>
      <c r="S3" s="464" t="s">
        <v>155</v>
      </c>
      <c r="T3" s="464" t="str">
        <f>曜日!D6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300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300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301</v>
      </c>
      <c r="L6" s="546"/>
      <c r="M6" s="546"/>
      <c r="N6" s="546"/>
      <c r="O6" s="547"/>
      <c r="P6" s="551" t="s">
        <v>300</v>
      </c>
      <c r="Q6" s="546"/>
      <c r="R6" s="546"/>
      <c r="S6" s="546"/>
      <c r="T6" s="546" t="s">
        <v>303</v>
      </c>
      <c r="U6" s="546"/>
      <c r="V6" s="546"/>
      <c r="W6" s="546"/>
      <c r="X6" s="552"/>
      <c r="Y6" s="548" t="s">
        <v>300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424"/>
      <c r="M9" s="424"/>
      <c r="N9" s="424">
        <v>5</v>
      </c>
      <c r="O9" s="424"/>
      <c r="P9" s="424"/>
      <c r="Q9" s="424">
        <v>8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180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9">
        <f>K10+Q10+W10+AC10</f>
        <v>55</v>
      </c>
      <c r="AJ10" s="559"/>
      <c r="AK10" s="559"/>
      <c r="AL10" s="559">
        <f>N10+T10+Z10+AF10</f>
        <v>57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23</v>
      </c>
      <c r="L12" s="559"/>
      <c r="M12" s="559"/>
      <c r="N12" s="559">
        <f>N9+N10+N11</f>
        <v>23</v>
      </c>
      <c r="O12" s="559"/>
      <c r="P12" s="559"/>
      <c r="Q12" s="559">
        <f>Q9+Q10+Q11</f>
        <v>20</v>
      </c>
      <c r="R12" s="559"/>
      <c r="S12" s="559"/>
      <c r="T12" s="559">
        <f>SUM(T9:V11)</f>
        <v>23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 t="s">
        <v>310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284</v>
      </c>
      <c r="U20" s="370"/>
      <c r="V20" s="370"/>
      <c r="W20" s="370"/>
      <c r="X20" s="386"/>
      <c r="Y20" s="369"/>
      <c r="Z20" s="370"/>
      <c r="AA20" s="370"/>
      <c r="AB20" s="370"/>
      <c r="AC20" s="386"/>
      <c r="AD20" s="369" t="s">
        <v>311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308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279</v>
      </c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 t="s">
        <v>309</v>
      </c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263</v>
      </c>
      <c r="AD31" s="276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5" t="s">
        <v>263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263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263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263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263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5" t="s">
        <v>263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263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263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263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263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263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263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263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263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38</v>
      </c>
      <c r="Q3" s="463"/>
      <c r="R3" s="463"/>
      <c r="S3" s="464" t="s">
        <v>155</v>
      </c>
      <c r="T3" s="464" t="str">
        <f>曜日!D7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300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300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300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300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424"/>
      <c r="M9" s="424"/>
      <c r="N9" s="424">
        <v>5</v>
      </c>
      <c r="O9" s="424"/>
      <c r="P9" s="424"/>
      <c r="Q9" s="424">
        <v>8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180</v>
      </c>
      <c r="AP9" s="569"/>
      <c r="AQ9" s="569"/>
      <c r="AR9" s="569"/>
      <c r="AS9" s="570"/>
    </row>
    <row r="10" spans="1:45" ht="13.5" customHeight="1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9">
        <f>K10+Q10+W10+AC10</f>
        <v>55</v>
      </c>
      <c r="AJ10" s="559"/>
      <c r="AK10" s="559"/>
      <c r="AL10" s="559">
        <f>N10+T10+Z10+AF10</f>
        <v>57</v>
      </c>
      <c r="AM10" s="559"/>
      <c r="AN10" s="559"/>
      <c r="AO10" s="571"/>
      <c r="AP10" s="571"/>
      <c r="AQ10" s="571"/>
      <c r="AR10" s="571"/>
      <c r="AS10" s="572"/>
    </row>
    <row r="11" spans="1:45" ht="13.5" customHeight="1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23</v>
      </c>
      <c r="L12" s="559"/>
      <c r="M12" s="559"/>
      <c r="N12" s="559">
        <f>N9+N10+N11</f>
        <v>23</v>
      </c>
      <c r="O12" s="559"/>
      <c r="P12" s="559"/>
      <c r="Q12" s="559">
        <f>Q9+Q10+Q11</f>
        <v>20</v>
      </c>
      <c r="R12" s="559"/>
      <c r="S12" s="559"/>
      <c r="T12" s="559">
        <f>SUM(T9:V11)</f>
        <v>23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263</v>
      </c>
      <c r="AD31" s="276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5" t="s">
        <v>263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263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263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263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263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5" t="s">
        <v>263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263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263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263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263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263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263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263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263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39</v>
      </c>
      <c r="Q3" s="463"/>
      <c r="R3" s="463"/>
      <c r="S3" s="464" t="s">
        <v>155</v>
      </c>
      <c r="T3" s="464" t="str">
        <f>曜日!D8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300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300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1</v>
      </c>
      <c r="L9" s="424"/>
      <c r="M9" s="424"/>
      <c r="N9" s="424">
        <v>5</v>
      </c>
      <c r="O9" s="424"/>
      <c r="P9" s="424"/>
      <c r="Q9" s="424">
        <v>9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424"/>
      <c r="M10" s="424"/>
      <c r="N10" s="424">
        <v>18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23</v>
      </c>
      <c r="AD10" s="424"/>
      <c r="AE10" s="424"/>
      <c r="AF10" s="424">
        <v>28</v>
      </c>
      <c r="AG10" s="424"/>
      <c r="AH10" s="424"/>
      <c r="AI10" s="559">
        <f>K10+Q10+W10+AC10</f>
        <v>55</v>
      </c>
      <c r="AJ10" s="559"/>
      <c r="AK10" s="559"/>
      <c r="AL10" s="559">
        <f>N10+T10+Z10+AF10</f>
        <v>57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23</v>
      </c>
      <c r="O12" s="559"/>
      <c r="P12" s="559"/>
      <c r="Q12" s="559">
        <f>Q9+Q10+Q11</f>
        <v>21</v>
      </c>
      <c r="R12" s="559"/>
      <c r="S12" s="559"/>
      <c r="T12" s="559">
        <f>SUM(T9:V11)</f>
        <v>23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24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274" t="s">
        <v>156</v>
      </c>
      <c r="M15" s="277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577" t="s">
        <v>156</v>
      </c>
      <c r="M19" s="577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314</v>
      </c>
      <c r="G25" s="370"/>
      <c r="H25" s="370"/>
      <c r="I25" s="370"/>
      <c r="J25" s="370"/>
      <c r="K25" s="370"/>
      <c r="L25" s="577" t="s">
        <v>156</v>
      </c>
      <c r="M25" s="577"/>
      <c r="N25" s="369" t="s">
        <v>305</v>
      </c>
      <c r="O25" s="370"/>
      <c r="P25" s="370"/>
      <c r="Q25" s="370"/>
      <c r="R25" s="370"/>
      <c r="S25" s="386"/>
      <c r="T25" s="369" t="s">
        <v>271</v>
      </c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 t="s">
        <v>315</v>
      </c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282</v>
      </c>
      <c r="E33" s="288"/>
      <c r="F33" s="288"/>
      <c r="G33" s="288"/>
      <c r="H33" s="288"/>
      <c r="I33" s="274" t="s">
        <v>270</v>
      </c>
      <c r="J33" s="277"/>
      <c r="K33" s="273" t="s">
        <v>271</v>
      </c>
      <c r="L33" s="274"/>
      <c r="M33" s="274"/>
      <c r="N33" s="274"/>
      <c r="O33" s="277"/>
      <c r="P33" s="273" t="s">
        <v>280</v>
      </c>
      <c r="Q33" s="274"/>
      <c r="R33" s="274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283</v>
      </c>
      <c r="E34" s="288"/>
      <c r="F34" s="288"/>
      <c r="G34" s="288"/>
      <c r="H34" s="288"/>
      <c r="I34" s="274" t="s">
        <v>270</v>
      </c>
      <c r="J34" s="277"/>
      <c r="K34" s="273" t="s">
        <v>284</v>
      </c>
      <c r="L34" s="274"/>
      <c r="M34" s="274"/>
      <c r="N34" s="274"/>
      <c r="O34" s="277"/>
      <c r="P34" s="273" t="s">
        <v>280</v>
      </c>
      <c r="Q34" s="274"/>
      <c r="R34" s="274"/>
      <c r="S34" s="270" t="s">
        <v>281</v>
      </c>
      <c r="T34" s="271"/>
      <c r="U34" s="271"/>
      <c r="V34" s="271"/>
      <c r="W34" s="272"/>
      <c r="X34" s="278" t="s">
        <v>281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285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4"/>
      <c r="S35" s="270" t="s">
        <v>273</v>
      </c>
      <c r="T35" s="271"/>
      <c r="U35" s="271"/>
      <c r="V35" s="271"/>
      <c r="W35" s="272"/>
      <c r="X35" s="278" t="s">
        <v>273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286</v>
      </c>
      <c r="E36" s="288"/>
      <c r="F36" s="288"/>
      <c r="G36" s="288"/>
      <c r="H36" s="288"/>
      <c r="I36" s="274" t="s">
        <v>270</v>
      </c>
      <c r="J36" s="277"/>
      <c r="K36" s="273" t="s">
        <v>287</v>
      </c>
      <c r="L36" s="274"/>
      <c r="M36" s="274"/>
      <c r="N36" s="274"/>
      <c r="O36" s="277"/>
      <c r="P36" s="273" t="s">
        <v>272</v>
      </c>
      <c r="Q36" s="274"/>
      <c r="R36" s="274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289</v>
      </c>
      <c r="E37" s="288"/>
      <c r="F37" s="288"/>
      <c r="G37" s="288"/>
      <c r="H37" s="288"/>
      <c r="I37" s="274" t="s">
        <v>270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279" t="s">
        <v>274</v>
      </c>
      <c r="AD37" s="27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40</v>
      </c>
      <c r="Q3" s="463"/>
      <c r="R3" s="463"/>
      <c r="S3" s="464" t="s">
        <v>155</v>
      </c>
      <c r="T3" s="464" t="str">
        <f>曜日!D9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322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1</v>
      </c>
      <c r="L9" s="424"/>
      <c r="M9" s="424"/>
      <c r="N9" s="424">
        <v>5</v>
      </c>
      <c r="O9" s="424"/>
      <c r="P9" s="424"/>
      <c r="Q9" s="424">
        <v>9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182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424"/>
      <c r="M10" s="424"/>
      <c r="N10" s="424">
        <v>20</v>
      </c>
      <c r="O10" s="424"/>
      <c r="P10" s="424"/>
      <c r="Q10" s="424">
        <v>12</v>
      </c>
      <c r="R10" s="424"/>
      <c r="S10" s="424"/>
      <c r="T10" s="424">
        <v>11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559">
        <f>K10+Q10+W10+AC10</f>
        <v>55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21</v>
      </c>
      <c r="L12" s="559"/>
      <c r="M12" s="559"/>
      <c r="N12" s="559">
        <f>N9+N10+N11</f>
        <v>25</v>
      </c>
      <c r="O12" s="559"/>
      <c r="P12" s="559"/>
      <c r="Q12" s="559">
        <f>Q9+Q10+Q11</f>
        <v>21</v>
      </c>
      <c r="R12" s="559"/>
      <c r="S12" s="559"/>
      <c r="T12" s="559">
        <f>SUM(T9:V11)</f>
        <v>23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92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44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3"/>
      <c r="B15" s="354"/>
      <c r="C15" s="355"/>
      <c r="D15" s="451" t="s">
        <v>29</v>
      </c>
      <c r="E15" s="453"/>
      <c r="F15" s="446" t="s">
        <v>318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 t="s">
        <v>279</v>
      </c>
      <c r="U15" s="370"/>
      <c r="V15" s="370"/>
      <c r="W15" s="370"/>
      <c r="X15" s="386"/>
      <c r="Y15" s="273" t="s">
        <v>299</v>
      </c>
      <c r="Z15" s="274"/>
      <c r="AA15" s="274"/>
      <c r="AB15" s="274"/>
      <c r="AC15" s="277"/>
      <c r="AD15" s="369" t="s">
        <v>319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 t="s">
        <v>320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291</v>
      </c>
      <c r="O16" s="274"/>
      <c r="P16" s="274"/>
      <c r="Q16" s="274"/>
      <c r="R16" s="274"/>
      <c r="S16" s="277"/>
      <c r="T16" s="273" t="s">
        <v>284</v>
      </c>
      <c r="U16" s="274"/>
      <c r="V16" s="274"/>
      <c r="W16" s="274"/>
      <c r="X16" s="277"/>
      <c r="Y16" s="273" t="s">
        <v>299</v>
      </c>
      <c r="Z16" s="274"/>
      <c r="AA16" s="274"/>
      <c r="AB16" s="274"/>
      <c r="AC16" s="277"/>
      <c r="AD16" s="273" t="s">
        <v>321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 ht="13.5" customHeight="1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316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271</v>
      </c>
      <c r="U25" s="370"/>
      <c r="V25" s="370"/>
      <c r="W25" s="370"/>
      <c r="X25" s="386"/>
      <c r="Y25" s="581" t="s">
        <v>299</v>
      </c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 t="s">
        <v>317</v>
      </c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282</v>
      </c>
      <c r="E33" s="288"/>
      <c r="F33" s="288"/>
      <c r="G33" s="288"/>
      <c r="H33" s="288"/>
      <c r="I33" s="274" t="s">
        <v>270</v>
      </c>
      <c r="J33" s="277"/>
      <c r="K33" s="273" t="s">
        <v>271</v>
      </c>
      <c r="L33" s="274"/>
      <c r="M33" s="274"/>
      <c r="N33" s="274"/>
      <c r="O33" s="277"/>
      <c r="P33" s="273" t="s">
        <v>280</v>
      </c>
      <c r="Q33" s="274"/>
      <c r="R33" s="274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283</v>
      </c>
      <c r="E34" s="288"/>
      <c r="F34" s="288"/>
      <c r="G34" s="288"/>
      <c r="H34" s="288"/>
      <c r="I34" s="274" t="s">
        <v>270</v>
      </c>
      <c r="J34" s="277"/>
      <c r="K34" s="273" t="s">
        <v>284</v>
      </c>
      <c r="L34" s="274"/>
      <c r="M34" s="274"/>
      <c r="N34" s="274"/>
      <c r="O34" s="277"/>
      <c r="P34" s="273" t="s">
        <v>280</v>
      </c>
      <c r="Q34" s="274"/>
      <c r="R34" s="274"/>
      <c r="S34" s="270" t="s">
        <v>281</v>
      </c>
      <c r="T34" s="271"/>
      <c r="U34" s="271"/>
      <c r="V34" s="271"/>
      <c r="W34" s="272"/>
      <c r="X34" s="278" t="s">
        <v>281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285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4"/>
      <c r="S35" s="270" t="s">
        <v>273</v>
      </c>
      <c r="T35" s="271"/>
      <c r="U35" s="271"/>
      <c r="V35" s="271"/>
      <c r="W35" s="272"/>
      <c r="X35" s="278" t="s">
        <v>273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286</v>
      </c>
      <c r="E36" s="288"/>
      <c r="F36" s="288"/>
      <c r="G36" s="288"/>
      <c r="H36" s="288"/>
      <c r="I36" s="274" t="s">
        <v>270</v>
      </c>
      <c r="J36" s="277"/>
      <c r="K36" s="273" t="s">
        <v>287</v>
      </c>
      <c r="L36" s="274"/>
      <c r="M36" s="274"/>
      <c r="N36" s="274"/>
      <c r="O36" s="277"/>
      <c r="P36" s="273" t="s">
        <v>272</v>
      </c>
      <c r="Q36" s="274"/>
      <c r="R36" s="274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289</v>
      </c>
      <c r="E37" s="288"/>
      <c r="F37" s="288"/>
      <c r="G37" s="288"/>
      <c r="H37" s="288"/>
      <c r="I37" s="274" t="s">
        <v>270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279" t="s">
        <v>274</v>
      </c>
      <c r="AD37" s="27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 t="s">
        <v>325</v>
      </c>
      <c r="AK59" s="346"/>
      <c r="AL59" s="511"/>
      <c r="AM59" s="578" t="s">
        <v>326</v>
      </c>
      <c r="AN59" s="579"/>
      <c r="AO59" s="579"/>
      <c r="AP59" s="579"/>
      <c r="AQ59" s="579"/>
      <c r="AR59" s="579"/>
      <c r="AS59" s="580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4</v>
      </c>
      <c r="Q3" s="463"/>
      <c r="R3" s="463"/>
      <c r="S3" s="464" t="s">
        <v>155</v>
      </c>
      <c r="T3" s="464" t="str">
        <f>曜日!D3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1</v>
      </c>
      <c r="L9" s="424"/>
      <c r="M9" s="424"/>
      <c r="N9" s="424">
        <v>5</v>
      </c>
      <c r="O9" s="424"/>
      <c r="P9" s="424"/>
      <c r="Q9" s="424">
        <v>9</v>
      </c>
      <c r="R9" s="424"/>
      <c r="S9" s="424"/>
      <c r="T9" s="424">
        <v>12</v>
      </c>
      <c r="U9" s="424"/>
      <c r="V9" s="424"/>
      <c r="W9" s="424">
        <v>23</v>
      </c>
      <c r="X9" s="424"/>
      <c r="Y9" s="424"/>
      <c r="Z9" s="424">
        <v>11</v>
      </c>
      <c r="AA9" s="424"/>
      <c r="AB9" s="424"/>
      <c r="AC9" s="424">
        <v>1</v>
      </c>
      <c r="AD9" s="424"/>
      <c r="AE9" s="424"/>
      <c r="AF9" s="424">
        <v>5</v>
      </c>
      <c r="AG9" s="424"/>
      <c r="AH9" s="424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182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424"/>
      <c r="M10" s="424"/>
      <c r="N10" s="424">
        <v>19</v>
      </c>
      <c r="O10" s="424"/>
      <c r="P10" s="424"/>
      <c r="Q10" s="424">
        <v>12</v>
      </c>
      <c r="R10" s="424"/>
      <c r="S10" s="424"/>
      <c r="T10" s="424">
        <v>12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28</v>
      </c>
      <c r="AG10" s="424"/>
      <c r="AH10" s="424"/>
      <c r="AI10" s="559">
        <f>K10+Q10+W10+AC10</f>
        <v>55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424"/>
      <c r="M11" s="424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21</v>
      </c>
      <c r="L12" s="559"/>
      <c r="M12" s="559"/>
      <c r="N12" s="559">
        <f>N9+N10+N11</f>
        <v>24</v>
      </c>
      <c r="O12" s="559"/>
      <c r="P12" s="559"/>
      <c r="Q12" s="559">
        <f>Q9+Q10+Q11</f>
        <v>21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92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323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279</v>
      </c>
      <c r="U25" s="370"/>
      <c r="V25" s="370"/>
      <c r="W25" s="370"/>
      <c r="X25" s="386"/>
      <c r="Y25" s="581" t="s">
        <v>265</v>
      </c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 t="s">
        <v>324</v>
      </c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282</v>
      </c>
      <c r="E33" s="288"/>
      <c r="F33" s="288"/>
      <c r="G33" s="288"/>
      <c r="H33" s="288"/>
      <c r="I33" s="274" t="s">
        <v>270</v>
      </c>
      <c r="J33" s="277"/>
      <c r="K33" s="273" t="s">
        <v>271</v>
      </c>
      <c r="L33" s="274"/>
      <c r="M33" s="274"/>
      <c r="N33" s="274"/>
      <c r="O33" s="277"/>
      <c r="P33" s="273" t="s">
        <v>280</v>
      </c>
      <c r="Q33" s="274"/>
      <c r="R33" s="274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283</v>
      </c>
      <c r="E34" s="288"/>
      <c r="F34" s="288"/>
      <c r="G34" s="288"/>
      <c r="H34" s="288"/>
      <c r="I34" s="274" t="s">
        <v>270</v>
      </c>
      <c r="J34" s="277"/>
      <c r="K34" s="273" t="s">
        <v>284</v>
      </c>
      <c r="L34" s="274"/>
      <c r="M34" s="274"/>
      <c r="N34" s="274"/>
      <c r="O34" s="277"/>
      <c r="P34" s="273" t="s">
        <v>280</v>
      </c>
      <c r="Q34" s="274"/>
      <c r="R34" s="274"/>
      <c r="S34" s="270" t="s">
        <v>281</v>
      </c>
      <c r="T34" s="271"/>
      <c r="U34" s="271"/>
      <c r="V34" s="271"/>
      <c r="W34" s="272"/>
      <c r="X34" s="278" t="s">
        <v>281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285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4"/>
      <c r="S35" s="270" t="s">
        <v>273</v>
      </c>
      <c r="T35" s="271"/>
      <c r="U35" s="271"/>
      <c r="V35" s="271"/>
      <c r="W35" s="272"/>
      <c r="X35" s="278" t="s">
        <v>273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286</v>
      </c>
      <c r="E36" s="288"/>
      <c r="F36" s="288"/>
      <c r="G36" s="288"/>
      <c r="H36" s="288"/>
      <c r="I36" s="274" t="s">
        <v>270</v>
      </c>
      <c r="J36" s="277"/>
      <c r="K36" s="273" t="s">
        <v>287</v>
      </c>
      <c r="L36" s="274"/>
      <c r="M36" s="274"/>
      <c r="N36" s="274"/>
      <c r="O36" s="277"/>
      <c r="P36" s="273" t="s">
        <v>272</v>
      </c>
      <c r="Q36" s="274"/>
      <c r="R36" s="274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289</v>
      </c>
      <c r="E37" s="288"/>
      <c r="F37" s="288"/>
      <c r="G37" s="288"/>
      <c r="H37" s="288"/>
      <c r="I37" s="274" t="s">
        <v>270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279" t="s">
        <v>274</v>
      </c>
      <c r="AD37" s="27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5</v>
      </c>
      <c r="Q3" s="463"/>
      <c r="R3" s="463"/>
      <c r="S3" s="464" t="s">
        <v>155</v>
      </c>
      <c r="T3" s="464" t="str">
        <f>曜日!D4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181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18</v>
      </c>
      <c r="L10" s="585"/>
      <c r="M10" s="586"/>
      <c r="N10" s="584">
        <v>18</v>
      </c>
      <c r="O10" s="585"/>
      <c r="P10" s="586"/>
      <c r="Q10" s="584">
        <v>12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54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0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20</v>
      </c>
      <c r="L12" s="559"/>
      <c r="M12" s="559"/>
      <c r="N12" s="559">
        <f>N9+N10+N11</f>
        <v>23</v>
      </c>
      <c r="O12" s="559"/>
      <c r="P12" s="559"/>
      <c r="Q12" s="559">
        <f>Q9+Q10+Q11</f>
        <v>21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89</v>
      </c>
      <c r="AJ12" s="559"/>
      <c r="AK12" s="559"/>
      <c r="AL12" s="559">
        <f>SUM(N12+T12+Z12+AF12)</f>
        <v>92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43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86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6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 t="s">
        <v>327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284</v>
      </c>
      <c r="U20" s="370"/>
      <c r="V20" s="370"/>
      <c r="W20" s="370"/>
      <c r="X20" s="386"/>
      <c r="Y20" s="581" t="s">
        <v>299</v>
      </c>
      <c r="Z20" s="582"/>
      <c r="AA20" s="582"/>
      <c r="AB20" s="582"/>
      <c r="AC20" s="583"/>
      <c r="AD20" s="369" t="s">
        <v>321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329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279</v>
      </c>
      <c r="U25" s="370"/>
      <c r="V25" s="370"/>
      <c r="W25" s="370"/>
      <c r="X25" s="386"/>
      <c r="Y25" s="581" t="s">
        <v>299</v>
      </c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 t="s">
        <v>330</v>
      </c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282</v>
      </c>
      <c r="E33" s="288"/>
      <c r="F33" s="288"/>
      <c r="G33" s="288"/>
      <c r="H33" s="288"/>
      <c r="I33" s="274" t="s">
        <v>270</v>
      </c>
      <c r="J33" s="277"/>
      <c r="K33" s="273" t="s">
        <v>271</v>
      </c>
      <c r="L33" s="274"/>
      <c r="M33" s="274"/>
      <c r="N33" s="274"/>
      <c r="O33" s="277"/>
      <c r="P33" s="273" t="s">
        <v>280</v>
      </c>
      <c r="Q33" s="274"/>
      <c r="R33" s="274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281" t="s">
        <v>328</v>
      </c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283</v>
      </c>
      <c r="E34" s="288"/>
      <c r="F34" s="288"/>
      <c r="G34" s="288"/>
      <c r="H34" s="288"/>
      <c r="I34" s="274" t="s">
        <v>270</v>
      </c>
      <c r="J34" s="277"/>
      <c r="K34" s="273" t="s">
        <v>284</v>
      </c>
      <c r="L34" s="274"/>
      <c r="M34" s="274"/>
      <c r="N34" s="274"/>
      <c r="O34" s="277"/>
      <c r="P34" s="273" t="s">
        <v>280</v>
      </c>
      <c r="Q34" s="274"/>
      <c r="R34" s="274"/>
      <c r="S34" s="270" t="s">
        <v>281</v>
      </c>
      <c r="T34" s="271"/>
      <c r="U34" s="271"/>
      <c r="V34" s="271"/>
      <c r="W34" s="272"/>
      <c r="X34" s="278" t="s">
        <v>281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285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4"/>
      <c r="S35" s="270" t="s">
        <v>273</v>
      </c>
      <c r="T35" s="271"/>
      <c r="U35" s="271"/>
      <c r="V35" s="271"/>
      <c r="W35" s="272"/>
      <c r="X35" s="278" t="s">
        <v>273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286</v>
      </c>
      <c r="E36" s="288"/>
      <c r="F36" s="288"/>
      <c r="G36" s="288"/>
      <c r="H36" s="288"/>
      <c r="I36" s="274" t="s">
        <v>270</v>
      </c>
      <c r="J36" s="277"/>
      <c r="K36" s="273" t="s">
        <v>287</v>
      </c>
      <c r="L36" s="274"/>
      <c r="M36" s="274"/>
      <c r="N36" s="274"/>
      <c r="O36" s="277"/>
      <c r="P36" s="273" t="s">
        <v>272</v>
      </c>
      <c r="Q36" s="274"/>
      <c r="R36" s="274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289</v>
      </c>
      <c r="E37" s="288"/>
      <c r="F37" s="288"/>
      <c r="G37" s="288"/>
      <c r="H37" s="288"/>
      <c r="I37" s="274" t="s">
        <v>270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288</v>
      </c>
      <c r="Y37" s="574"/>
      <c r="Z37" s="574"/>
      <c r="AA37" s="574"/>
      <c r="AB37" s="575"/>
      <c r="AC37" s="279" t="s">
        <v>274</v>
      </c>
      <c r="AD37" s="27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6</v>
      </c>
      <c r="Q3" s="463"/>
      <c r="R3" s="463"/>
      <c r="S3" s="464" t="s">
        <v>155</v>
      </c>
      <c r="T3" s="464" t="str">
        <f>曜日!D5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299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183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19</v>
      </c>
      <c r="L10" s="585"/>
      <c r="M10" s="586"/>
      <c r="N10" s="584">
        <v>18</v>
      </c>
      <c r="O10" s="585"/>
      <c r="P10" s="586"/>
      <c r="Q10" s="584">
        <v>12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55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21</v>
      </c>
      <c r="L12" s="559"/>
      <c r="M12" s="559"/>
      <c r="N12" s="559">
        <f>N9+N10+N11</f>
        <v>24</v>
      </c>
      <c r="O12" s="559"/>
      <c r="P12" s="559"/>
      <c r="Q12" s="559">
        <f>Q9+Q10+Q11</f>
        <v>21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93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331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 t="s">
        <v>284</v>
      </c>
      <c r="U15" s="370"/>
      <c r="V15" s="370"/>
      <c r="W15" s="370"/>
      <c r="X15" s="386"/>
      <c r="Y15" s="273" t="s">
        <v>299</v>
      </c>
      <c r="Z15" s="274"/>
      <c r="AA15" s="274"/>
      <c r="AB15" s="274"/>
      <c r="AC15" s="277"/>
      <c r="AD15" s="369" t="s">
        <v>321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 t="s">
        <v>332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333</v>
      </c>
      <c r="O16" s="274"/>
      <c r="P16" s="274"/>
      <c r="Q16" s="274"/>
      <c r="R16" s="274"/>
      <c r="S16" s="277"/>
      <c r="T16" s="273" t="s">
        <v>284</v>
      </c>
      <c r="U16" s="274"/>
      <c r="V16" s="274"/>
      <c r="W16" s="274"/>
      <c r="X16" s="277"/>
      <c r="Y16" s="273" t="s">
        <v>265</v>
      </c>
      <c r="Z16" s="274"/>
      <c r="AA16" s="274"/>
      <c r="AB16" s="274"/>
      <c r="AC16" s="277"/>
      <c r="AD16" s="273" t="s">
        <v>272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270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9" t="s">
        <v>274</v>
      </c>
      <c r="AD37" s="279"/>
      <c r="AE37" s="218"/>
      <c r="AF37" s="103" t="s">
        <v>275</v>
      </c>
      <c r="AG37" s="248"/>
      <c r="AH37" s="104" t="s">
        <v>276</v>
      </c>
      <c r="AI37" s="218"/>
      <c r="AJ37" s="249" t="s">
        <v>277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7</v>
      </c>
      <c r="Q3" s="463"/>
      <c r="R3" s="463"/>
      <c r="S3" s="464" t="s">
        <v>155</v>
      </c>
      <c r="T3" s="464" t="str">
        <f>曜日!D6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/>
      <c r="G4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1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300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7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300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3" t="s">
        <v>134</v>
      </c>
      <c r="B7" s="354"/>
      <c r="C7" s="354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183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18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55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20</v>
      </c>
      <c r="L12" s="559"/>
      <c r="M12" s="559"/>
      <c r="N12" s="559">
        <f>N9+N10+N11</f>
        <v>24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93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334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 t="s">
        <v>335</v>
      </c>
      <c r="Z25" s="582"/>
      <c r="AA25" s="582"/>
      <c r="AB25" s="582"/>
      <c r="AC25" s="583"/>
      <c r="AD25" s="369" t="s">
        <v>336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247</v>
      </c>
      <c r="AM32" s="105"/>
      <c r="AN32" s="217" t="s">
        <v>248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247</v>
      </c>
      <c r="AM33" s="105"/>
      <c r="AN33" s="217" t="s">
        <v>248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247</v>
      </c>
      <c r="AM34" s="105"/>
      <c r="AN34" s="217" t="s">
        <v>248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247</v>
      </c>
      <c r="AM35" s="105"/>
      <c r="AN35" s="217" t="s">
        <v>248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247</v>
      </c>
      <c r="AM36" s="105"/>
      <c r="AN36" s="217" t="s">
        <v>248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8</v>
      </c>
      <c r="Q3" s="463"/>
      <c r="R3" s="463"/>
      <c r="S3" s="464" t="s">
        <v>155</v>
      </c>
      <c r="T3" s="464" t="str">
        <f>曜日!D7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300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300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300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300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183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18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55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20</v>
      </c>
      <c r="L12" s="559"/>
      <c r="M12" s="559"/>
      <c r="N12" s="559">
        <f>N9+N10+N11</f>
        <v>24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90</v>
      </c>
      <c r="AJ12" s="559"/>
      <c r="AK12" s="559"/>
      <c r="AL12" s="559">
        <f>SUM(N12+T12+Z12+AF12)</f>
        <v>93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8" t="s">
        <v>129</v>
      </c>
      <c r="AD37" s="279"/>
      <c r="AE37" s="218"/>
      <c r="AF37" s="103" t="s">
        <v>130</v>
      </c>
      <c r="AG37" s="248"/>
      <c r="AH37" s="104" t="s">
        <v>131</v>
      </c>
      <c r="AI37" s="218"/>
      <c r="AJ37" s="24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7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7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4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7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49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7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49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7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49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9</v>
      </c>
      <c r="Q3" s="463"/>
      <c r="R3" s="463"/>
      <c r="S3" s="464" t="s">
        <v>155</v>
      </c>
      <c r="T3" s="464" t="str">
        <f>曜日!D8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337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1</v>
      </c>
      <c r="L9" s="585"/>
      <c r="M9" s="586"/>
      <c r="N9" s="584">
        <v>5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34</v>
      </c>
      <c r="AJ9" s="559"/>
      <c r="AK9" s="559"/>
      <c r="AL9" s="559">
        <f>N9+T9+Z9+AF9</f>
        <v>33</v>
      </c>
      <c r="AM9" s="559"/>
      <c r="AN9" s="559"/>
      <c r="AO9" s="569">
        <f>AI13</f>
        <v>184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19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56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21</v>
      </c>
      <c r="L12" s="559"/>
      <c r="M12" s="559"/>
      <c r="N12" s="559">
        <f>N9+N10+N11</f>
        <v>24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93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338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 t="s">
        <v>292</v>
      </c>
      <c r="Z15" s="274"/>
      <c r="AA15" s="274"/>
      <c r="AB15" s="274"/>
      <c r="AC15" s="277"/>
      <c r="AD15" s="369" t="s">
        <v>295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339</v>
      </c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281" t="s">
        <v>341</v>
      </c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10</v>
      </c>
      <c r="Q3" s="463"/>
      <c r="R3" s="463"/>
      <c r="S3" s="464" t="s">
        <v>155</v>
      </c>
      <c r="T3" s="464" t="str">
        <f>曜日!D9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1</v>
      </c>
      <c r="L9" s="585"/>
      <c r="M9" s="586"/>
      <c r="N9" s="584">
        <v>6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34</v>
      </c>
      <c r="AJ9" s="559"/>
      <c r="AK9" s="559"/>
      <c r="AL9" s="559">
        <f>N9+T9+Z9+AF9</f>
        <v>34</v>
      </c>
      <c r="AM9" s="559"/>
      <c r="AN9" s="559"/>
      <c r="AO9" s="569">
        <f>AI13</f>
        <v>185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19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56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21</v>
      </c>
      <c r="L12" s="559"/>
      <c r="M12" s="559"/>
      <c r="N12" s="559">
        <f>N9+N10+N11</f>
        <v>25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94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342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305</v>
      </c>
      <c r="O15" s="370"/>
      <c r="P15" s="370"/>
      <c r="Q15" s="370"/>
      <c r="R15" s="370"/>
      <c r="S15" s="386"/>
      <c r="T15" s="369" t="s">
        <v>271</v>
      </c>
      <c r="U15" s="370"/>
      <c r="V15" s="370"/>
      <c r="W15" s="370"/>
      <c r="X15" s="386"/>
      <c r="Y15" s="273" t="s">
        <v>292</v>
      </c>
      <c r="Z15" s="274"/>
      <c r="AA15" s="274"/>
      <c r="AB15" s="274"/>
      <c r="AC15" s="277"/>
      <c r="AD15" s="369" t="s">
        <v>295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2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2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2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2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2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339</v>
      </c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11</v>
      </c>
      <c r="Q3" s="463"/>
      <c r="R3" s="463"/>
      <c r="S3" s="464" t="s">
        <v>155</v>
      </c>
      <c r="T3" s="464" t="str">
        <f>曜日!D3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4">
        <v>2</v>
      </c>
      <c r="L9" s="585"/>
      <c r="M9" s="586"/>
      <c r="N9" s="584">
        <v>6</v>
      </c>
      <c r="O9" s="585"/>
      <c r="P9" s="586"/>
      <c r="Q9" s="584">
        <v>9</v>
      </c>
      <c r="R9" s="585"/>
      <c r="S9" s="586"/>
      <c r="T9" s="584">
        <v>12</v>
      </c>
      <c r="U9" s="585"/>
      <c r="V9" s="586"/>
      <c r="W9" s="584">
        <v>23</v>
      </c>
      <c r="X9" s="585"/>
      <c r="Y9" s="586"/>
      <c r="Z9" s="584">
        <v>11</v>
      </c>
      <c r="AA9" s="585"/>
      <c r="AB9" s="586"/>
      <c r="AC9" s="584">
        <v>1</v>
      </c>
      <c r="AD9" s="585"/>
      <c r="AE9" s="586"/>
      <c r="AF9" s="584">
        <v>5</v>
      </c>
      <c r="AG9" s="585"/>
      <c r="AH9" s="586"/>
      <c r="AI9" s="559">
        <f>K9+Q9+W9+AC9</f>
        <v>35</v>
      </c>
      <c r="AJ9" s="559"/>
      <c r="AK9" s="559"/>
      <c r="AL9" s="559">
        <f>N9+T9+Z9+AF9</f>
        <v>34</v>
      </c>
      <c r="AM9" s="559"/>
      <c r="AN9" s="559"/>
      <c r="AO9" s="569">
        <f>AI13</f>
        <v>186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4">
        <v>19</v>
      </c>
      <c r="L10" s="585"/>
      <c r="M10" s="586"/>
      <c r="N10" s="584">
        <v>18</v>
      </c>
      <c r="O10" s="585"/>
      <c r="P10" s="586"/>
      <c r="Q10" s="584">
        <v>13</v>
      </c>
      <c r="R10" s="585"/>
      <c r="S10" s="586"/>
      <c r="T10" s="584">
        <v>12</v>
      </c>
      <c r="U10" s="585"/>
      <c r="V10" s="586"/>
      <c r="W10" s="584">
        <v>0</v>
      </c>
      <c r="X10" s="585"/>
      <c r="Y10" s="586"/>
      <c r="Z10" s="584">
        <v>0</v>
      </c>
      <c r="AA10" s="585"/>
      <c r="AB10" s="586"/>
      <c r="AC10" s="584">
        <v>24</v>
      </c>
      <c r="AD10" s="585"/>
      <c r="AE10" s="586"/>
      <c r="AF10" s="584">
        <v>29</v>
      </c>
      <c r="AG10" s="585"/>
      <c r="AH10" s="586"/>
      <c r="AI10" s="559">
        <f>K10+Q10+W10+AC10</f>
        <v>56</v>
      </c>
      <c r="AJ10" s="559"/>
      <c r="AK10" s="559"/>
      <c r="AL10" s="559">
        <f>N10+T10+Z10+AF10</f>
        <v>59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4">
        <v>1</v>
      </c>
      <c r="L11" s="585"/>
      <c r="M11" s="586"/>
      <c r="N11" s="584">
        <v>1</v>
      </c>
      <c r="O11" s="585"/>
      <c r="P11" s="586"/>
      <c r="Q11" s="584">
        <v>0</v>
      </c>
      <c r="R11" s="585"/>
      <c r="S11" s="586"/>
      <c r="T11" s="584">
        <v>0</v>
      </c>
      <c r="U11" s="585"/>
      <c r="V11" s="586"/>
      <c r="W11" s="584">
        <v>0</v>
      </c>
      <c r="X11" s="585"/>
      <c r="Y11" s="586"/>
      <c r="Z11" s="584">
        <v>0</v>
      </c>
      <c r="AA11" s="585"/>
      <c r="AB11" s="586"/>
      <c r="AC11" s="584">
        <v>0</v>
      </c>
      <c r="AD11" s="585"/>
      <c r="AE11" s="586"/>
      <c r="AF11" s="584">
        <v>0</v>
      </c>
      <c r="AG11" s="585"/>
      <c r="AH11" s="586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25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94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186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343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305</v>
      </c>
      <c r="O15" s="370"/>
      <c r="P15" s="370"/>
      <c r="Q15" s="370"/>
      <c r="R15" s="370"/>
      <c r="S15" s="386"/>
      <c r="T15" s="369" t="s">
        <v>279</v>
      </c>
      <c r="U15" s="370"/>
      <c r="V15" s="370"/>
      <c r="W15" s="370"/>
      <c r="X15" s="386"/>
      <c r="Y15" s="273" t="s">
        <v>265</v>
      </c>
      <c r="Z15" s="274"/>
      <c r="AA15" s="274"/>
      <c r="AB15" s="274"/>
      <c r="AC15" s="277"/>
      <c r="AD15" s="369" t="s">
        <v>272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4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3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3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3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3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3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12</v>
      </c>
      <c r="Q3" s="463"/>
      <c r="R3" s="463"/>
      <c r="S3" s="464" t="s">
        <v>155</v>
      </c>
      <c r="T3" s="464" t="str">
        <f>曜日!D4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300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6</v>
      </c>
      <c r="O9" s="559"/>
      <c r="P9" s="559"/>
      <c r="Q9" s="559">
        <v>9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1</v>
      </c>
      <c r="AD9" s="559"/>
      <c r="AE9" s="559"/>
      <c r="AF9" s="559">
        <v>5</v>
      </c>
      <c r="AG9" s="559"/>
      <c r="AH9" s="559"/>
      <c r="AI9" s="559">
        <f>K9+Q9+W9+AC9</f>
        <v>35</v>
      </c>
      <c r="AJ9" s="559"/>
      <c r="AK9" s="559"/>
      <c r="AL9" s="559">
        <f>N9+T9+Z9+AF9</f>
        <v>34</v>
      </c>
      <c r="AM9" s="559"/>
      <c r="AN9" s="559"/>
      <c r="AO9" s="569">
        <f>AI13</f>
        <v>187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587"/>
      <c r="M10" s="587"/>
      <c r="N10" s="559">
        <v>19</v>
      </c>
      <c r="O10" s="559"/>
      <c r="P10" s="559"/>
      <c r="Q10" s="559">
        <v>13</v>
      </c>
      <c r="R10" s="559"/>
      <c r="S10" s="559"/>
      <c r="T10" s="559">
        <v>12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29</v>
      </c>
      <c r="AG10" s="559"/>
      <c r="AH10" s="559"/>
      <c r="AI10" s="559">
        <f>K10+Q10+W10+AC10</f>
        <v>56</v>
      </c>
      <c r="AJ10" s="559"/>
      <c r="AK10" s="559"/>
      <c r="AL10" s="559">
        <f>N10+T10+Z10+AF10</f>
        <v>60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26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34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95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48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59</v>
      </c>
      <c r="AD13" s="562"/>
      <c r="AE13" s="562"/>
      <c r="AF13" s="562"/>
      <c r="AG13" s="562"/>
      <c r="AH13" s="562"/>
      <c r="AI13" s="562">
        <f>AI12+AL12</f>
        <v>187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344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 t="s">
        <v>279</v>
      </c>
      <c r="U15" s="370"/>
      <c r="V15" s="370"/>
      <c r="W15" s="370"/>
      <c r="X15" s="386"/>
      <c r="Y15" s="273" t="s">
        <v>292</v>
      </c>
      <c r="Z15" s="274"/>
      <c r="AA15" s="274"/>
      <c r="AB15" s="274"/>
      <c r="AC15" s="277"/>
      <c r="AD15" s="369" t="s">
        <v>280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6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7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7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7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7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7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13</v>
      </c>
      <c r="Q3" s="463"/>
      <c r="R3" s="463"/>
      <c r="S3" s="464" t="s">
        <v>155</v>
      </c>
      <c r="T3" s="464" t="str">
        <f>曜日!D5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6</v>
      </c>
      <c r="O9" s="559"/>
      <c r="P9" s="559"/>
      <c r="Q9" s="559">
        <v>9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1</v>
      </c>
      <c r="AD9" s="559"/>
      <c r="AE9" s="559"/>
      <c r="AF9" s="559">
        <v>5</v>
      </c>
      <c r="AG9" s="559"/>
      <c r="AH9" s="559"/>
      <c r="AI9" s="559">
        <f>K9+Q9+W9+AC9</f>
        <v>35</v>
      </c>
      <c r="AJ9" s="559"/>
      <c r="AK9" s="559"/>
      <c r="AL9" s="559">
        <f>N9+T9+Z9+AF9</f>
        <v>34</v>
      </c>
      <c r="AM9" s="559"/>
      <c r="AN9" s="559"/>
      <c r="AO9" s="569">
        <f>AI13</f>
        <v>185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587"/>
      <c r="M10" s="587"/>
      <c r="N10" s="559">
        <v>18</v>
      </c>
      <c r="O10" s="559"/>
      <c r="P10" s="559"/>
      <c r="Q10" s="559">
        <v>13</v>
      </c>
      <c r="R10" s="559"/>
      <c r="S10" s="559"/>
      <c r="T10" s="559">
        <v>12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28</v>
      </c>
      <c r="AG10" s="559"/>
      <c r="AH10" s="559"/>
      <c r="AI10" s="559">
        <f>K10+Q10+W10+AC10</f>
        <v>56</v>
      </c>
      <c r="AJ10" s="559"/>
      <c r="AK10" s="559"/>
      <c r="AL10" s="559">
        <f>N10+T10+Z10+AF10</f>
        <v>58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25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93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47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185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351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305</v>
      </c>
      <c r="O15" s="370"/>
      <c r="P15" s="370"/>
      <c r="Q15" s="370"/>
      <c r="R15" s="370"/>
      <c r="S15" s="386"/>
      <c r="T15" s="369" t="s">
        <v>284</v>
      </c>
      <c r="U15" s="370"/>
      <c r="V15" s="370"/>
      <c r="W15" s="370"/>
      <c r="X15" s="386"/>
      <c r="Y15" s="273"/>
      <c r="Z15" s="274"/>
      <c r="AA15" s="274"/>
      <c r="AB15" s="274"/>
      <c r="AC15" s="277"/>
      <c r="AD15" s="369" t="s">
        <v>295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 t="s">
        <v>345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279</v>
      </c>
      <c r="U20" s="370"/>
      <c r="V20" s="370"/>
      <c r="W20" s="370"/>
      <c r="X20" s="386"/>
      <c r="Y20" s="581" t="s">
        <v>346</v>
      </c>
      <c r="Z20" s="582"/>
      <c r="AA20" s="582"/>
      <c r="AB20" s="582"/>
      <c r="AC20" s="583"/>
      <c r="AD20" s="369" t="s">
        <v>293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 t="s">
        <v>347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291</v>
      </c>
      <c r="O21" s="274"/>
      <c r="P21" s="274"/>
      <c r="Q21" s="274"/>
      <c r="R21" s="274"/>
      <c r="S21" s="277"/>
      <c r="T21" s="273" t="s">
        <v>279</v>
      </c>
      <c r="U21" s="274"/>
      <c r="V21" s="274"/>
      <c r="W21" s="274"/>
      <c r="X21" s="277"/>
      <c r="Y21" s="273" t="s">
        <v>346</v>
      </c>
      <c r="Z21" s="274"/>
      <c r="AA21" s="274"/>
      <c r="AB21" s="274"/>
      <c r="AC21" s="277"/>
      <c r="AD21" s="273" t="s">
        <v>348</v>
      </c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 t="s">
        <v>352</v>
      </c>
      <c r="G22" s="274"/>
      <c r="H22" s="274"/>
      <c r="I22" s="274"/>
      <c r="J22" s="274"/>
      <c r="K22" s="274"/>
      <c r="L22" s="274" t="s">
        <v>156</v>
      </c>
      <c r="M22" s="277"/>
      <c r="N22" s="273" t="s">
        <v>305</v>
      </c>
      <c r="O22" s="274"/>
      <c r="P22" s="274"/>
      <c r="Q22" s="274"/>
      <c r="R22" s="274"/>
      <c r="S22" s="277"/>
      <c r="T22" s="273" t="s">
        <v>284</v>
      </c>
      <c r="U22" s="274"/>
      <c r="V22" s="274"/>
      <c r="W22" s="274"/>
      <c r="X22" s="277"/>
      <c r="Y22" s="273"/>
      <c r="Z22" s="274"/>
      <c r="AA22" s="274"/>
      <c r="AB22" s="274"/>
      <c r="AC22" s="277"/>
      <c r="AD22" s="273" t="s">
        <v>353</v>
      </c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349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271</v>
      </c>
      <c r="U25" s="370"/>
      <c r="V25" s="370"/>
      <c r="W25" s="370"/>
      <c r="X25" s="386"/>
      <c r="Y25" s="581" t="s">
        <v>346</v>
      </c>
      <c r="Z25" s="582"/>
      <c r="AA25" s="582"/>
      <c r="AB25" s="582"/>
      <c r="AC25" s="583"/>
      <c r="AD25" s="369" t="s">
        <v>350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288</v>
      </c>
      <c r="T37" s="574"/>
      <c r="U37" s="574"/>
      <c r="V37" s="574"/>
      <c r="W37" s="575"/>
      <c r="X37" s="573" t="s">
        <v>340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8" t="s">
        <v>45</v>
      </c>
      <c r="AK37" s="216"/>
      <c r="AL37" s="105" t="s">
        <v>132</v>
      </c>
      <c r="AM37" s="105"/>
      <c r="AN37" s="217" t="s">
        <v>163</v>
      </c>
      <c r="AO37" s="281" t="s">
        <v>364</v>
      </c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 t="s">
        <v>338</v>
      </c>
      <c r="E38" s="288"/>
      <c r="F38" s="288"/>
      <c r="G38" s="288"/>
      <c r="H38" s="288"/>
      <c r="I38" s="274" t="s">
        <v>156</v>
      </c>
      <c r="J38" s="277"/>
      <c r="K38" s="573" t="s">
        <v>271</v>
      </c>
      <c r="L38" s="574"/>
      <c r="M38" s="574"/>
      <c r="N38" s="574"/>
      <c r="O38" s="575"/>
      <c r="P38" s="573" t="s">
        <v>272</v>
      </c>
      <c r="Q38" s="574"/>
      <c r="R38" s="575"/>
      <c r="S38" s="270" t="s">
        <v>273</v>
      </c>
      <c r="T38" s="271"/>
      <c r="U38" s="271"/>
      <c r="V38" s="271"/>
      <c r="W38" s="272"/>
      <c r="X38" s="278" t="s">
        <v>362</v>
      </c>
      <c r="Y38" s="279"/>
      <c r="Z38" s="279"/>
      <c r="AA38" s="279"/>
      <c r="AB38" s="280"/>
      <c r="AC38" s="278" t="s">
        <v>129</v>
      </c>
      <c r="AD38" s="279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281" t="s">
        <v>363</v>
      </c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14</v>
      </c>
      <c r="Q3" s="463"/>
      <c r="R3" s="463"/>
      <c r="S3" s="464" t="s">
        <v>155</v>
      </c>
      <c r="T3" s="464" t="str">
        <f>曜日!D6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300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6</v>
      </c>
      <c r="O9" s="559"/>
      <c r="P9" s="559"/>
      <c r="Q9" s="559">
        <v>9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1</v>
      </c>
      <c r="AD9" s="559"/>
      <c r="AE9" s="559"/>
      <c r="AF9" s="559">
        <v>5</v>
      </c>
      <c r="AG9" s="559"/>
      <c r="AH9" s="559"/>
      <c r="AI9" s="559">
        <f>K9+Q9+W9+AC9</f>
        <v>35</v>
      </c>
      <c r="AJ9" s="559"/>
      <c r="AK9" s="559"/>
      <c r="AL9" s="559">
        <f>N9+T9+Z9+AF9</f>
        <v>34</v>
      </c>
      <c r="AM9" s="559"/>
      <c r="AN9" s="559"/>
      <c r="AO9" s="569">
        <f>AI13</f>
        <v>184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587"/>
      <c r="M10" s="587"/>
      <c r="N10" s="559">
        <v>17</v>
      </c>
      <c r="O10" s="559"/>
      <c r="P10" s="559"/>
      <c r="Q10" s="559">
        <v>13</v>
      </c>
      <c r="R10" s="559"/>
      <c r="S10" s="559"/>
      <c r="T10" s="559">
        <v>12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28</v>
      </c>
      <c r="AG10" s="559"/>
      <c r="AH10" s="559"/>
      <c r="AI10" s="559">
        <f>K10+Q10+W10+AC10</f>
        <v>56</v>
      </c>
      <c r="AJ10" s="559"/>
      <c r="AK10" s="559"/>
      <c r="AL10" s="559">
        <f>N10+T10+Z10+AF10</f>
        <v>57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24</v>
      </c>
      <c r="O12" s="559"/>
      <c r="P12" s="559"/>
      <c r="Q12" s="559">
        <f>Q9+Q10+Q11</f>
        <v>22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33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92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58</v>
      </c>
      <c r="AD13" s="562"/>
      <c r="AE13" s="562"/>
      <c r="AF13" s="562"/>
      <c r="AG13" s="562"/>
      <c r="AH13" s="562"/>
      <c r="AI13" s="562">
        <f>AI12+AL12</f>
        <v>184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 t="s">
        <v>354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279</v>
      </c>
      <c r="U20" s="370"/>
      <c r="V20" s="370"/>
      <c r="W20" s="370"/>
      <c r="X20" s="386"/>
      <c r="Y20" s="581" t="s">
        <v>346</v>
      </c>
      <c r="Z20" s="582"/>
      <c r="AA20" s="582"/>
      <c r="AB20" s="582"/>
      <c r="AC20" s="583"/>
      <c r="AD20" s="369" t="s">
        <v>355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356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271</v>
      </c>
      <c r="U25" s="370"/>
      <c r="V25" s="370"/>
      <c r="W25" s="370"/>
      <c r="X25" s="386"/>
      <c r="Y25" s="581" t="s">
        <v>346</v>
      </c>
      <c r="Z25" s="582"/>
      <c r="AA25" s="582"/>
      <c r="AB25" s="582"/>
      <c r="AC25" s="583"/>
      <c r="AD25" s="369" t="s">
        <v>357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1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1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1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1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1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273</v>
      </c>
      <c r="T37" s="574"/>
      <c r="U37" s="574"/>
      <c r="V37" s="574"/>
      <c r="W37" s="575"/>
      <c r="X37" s="573" t="s">
        <v>365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17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15</v>
      </c>
      <c r="Q3" s="463"/>
      <c r="R3" s="463"/>
      <c r="S3" s="464" t="s">
        <v>155</v>
      </c>
      <c r="T3" s="464" t="str">
        <f>曜日!D7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300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300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300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300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6</v>
      </c>
      <c r="O9" s="559"/>
      <c r="P9" s="559"/>
      <c r="Q9" s="559">
        <v>8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1</v>
      </c>
      <c r="AD9" s="559"/>
      <c r="AE9" s="559"/>
      <c r="AF9" s="559">
        <v>5</v>
      </c>
      <c r="AG9" s="559"/>
      <c r="AH9" s="559"/>
      <c r="AI9" s="559">
        <f>K9+Q9+W9+AC9</f>
        <v>34</v>
      </c>
      <c r="AJ9" s="559"/>
      <c r="AK9" s="559"/>
      <c r="AL9" s="559">
        <f>N9+T9+Z9+AF9</f>
        <v>34</v>
      </c>
      <c r="AM9" s="559"/>
      <c r="AN9" s="559"/>
      <c r="AO9" s="569">
        <f>AI13</f>
        <v>181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587"/>
      <c r="M10" s="587"/>
      <c r="N10" s="559">
        <v>17</v>
      </c>
      <c r="O10" s="559"/>
      <c r="P10" s="559"/>
      <c r="Q10" s="559">
        <v>13</v>
      </c>
      <c r="R10" s="559"/>
      <c r="S10" s="559"/>
      <c r="T10" s="559">
        <v>12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26</v>
      </c>
      <c r="AG10" s="559"/>
      <c r="AH10" s="559"/>
      <c r="AI10" s="559">
        <f>K10+Q10+W10+AC10</f>
        <v>56</v>
      </c>
      <c r="AJ10" s="559"/>
      <c r="AK10" s="559"/>
      <c r="AL10" s="559">
        <f>N10+T10+Z10+AF10</f>
        <v>55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24</v>
      </c>
      <c r="O12" s="559"/>
      <c r="P12" s="559"/>
      <c r="Q12" s="559">
        <f>Q9+Q10+Q11</f>
        <v>21</v>
      </c>
      <c r="R12" s="559"/>
      <c r="S12" s="559"/>
      <c r="T12" s="559">
        <f>SUM(T9:V11)</f>
        <v>24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25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 t="s">
        <v>358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279</v>
      </c>
      <c r="U20" s="370"/>
      <c r="V20" s="370"/>
      <c r="W20" s="370"/>
      <c r="X20" s="386"/>
      <c r="Y20" s="581" t="s">
        <v>346</v>
      </c>
      <c r="Z20" s="582"/>
      <c r="AA20" s="582"/>
      <c r="AB20" s="582"/>
      <c r="AC20" s="583"/>
      <c r="AD20" s="369" t="s">
        <v>355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 t="s">
        <v>359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305</v>
      </c>
      <c r="O21" s="274"/>
      <c r="P21" s="274"/>
      <c r="Q21" s="274"/>
      <c r="R21" s="274"/>
      <c r="S21" s="277"/>
      <c r="T21" s="273" t="s">
        <v>279</v>
      </c>
      <c r="U21" s="274"/>
      <c r="V21" s="274"/>
      <c r="W21" s="274"/>
      <c r="X21" s="277"/>
      <c r="Y21" s="273" t="s">
        <v>265</v>
      </c>
      <c r="Z21" s="274"/>
      <c r="AA21" s="274"/>
      <c r="AB21" s="274"/>
      <c r="AC21" s="277"/>
      <c r="AD21" s="273" t="s">
        <v>361</v>
      </c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 t="s">
        <v>360</v>
      </c>
      <c r="G22" s="274"/>
      <c r="H22" s="274"/>
      <c r="I22" s="274"/>
      <c r="J22" s="274"/>
      <c r="K22" s="274"/>
      <c r="L22" s="274" t="s">
        <v>156</v>
      </c>
      <c r="M22" s="277"/>
      <c r="N22" s="273" t="s">
        <v>291</v>
      </c>
      <c r="O22" s="274"/>
      <c r="P22" s="274"/>
      <c r="Q22" s="274"/>
      <c r="R22" s="274"/>
      <c r="S22" s="277"/>
      <c r="T22" s="273" t="s">
        <v>279</v>
      </c>
      <c r="U22" s="274"/>
      <c r="V22" s="274"/>
      <c r="W22" s="274"/>
      <c r="X22" s="277"/>
      <c r="Y22" s="273" t="s">
        <v>346</v>
      </c>
      <c r="Z22" s="274"/>
      <c r="AA22" s="274"/>
      <c r="AB22" s="274"/>
      <c r="AC22" s="277"/>
      <c r="AD22" s="273" t="s">
        <v>355</v>
      </c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573" t="s">
        <v>273</v>
      </c>
      <c r="T37" s="574"/>
      <c r="U37" s="574"/>
      <c r="V37" s="574"/>
      <c r="W37" s="575"/>
      <c r="X37" s="573" t="s">
        <v>365</v>
      </c>
      <c r="Y37" s="574"/>
      <c r="Z37" s="574"/>
      <c r="AA37" s="574"/>
      <c r="AB37" s="575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17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281" t="s">
        <v>364</v>
      </c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 t="s">
        <v>338</v>
      </c>
      <c r="E38" s="288"/>
      <c r="F38" s="288"/>
      <c r="G38" s="288"/>
      <c r="H38" s="288"/>
      <c r="I38" s="274" t="s">
        <v>156</v>
      </c>
      <c r="J38" s="277"/>
      <c r="K38" s="573" t="s">
        <v>271</v>
      </c>
      <c r="L38" s="574"/>
      <c r="M38" s="574"/>
      <c r="N38" s="574"/>
      <c r="O38" s="575"/>
      <c r="P38" s="573" t="s">
        <v>272</v>
      </c>
      <c r="Q38" s="574"/>
      <c r="R38" s="575"/>
      <c r="S38" s="270" t="s">
        <v>288</v>
      </c>
      <c r="T38" s="271"/>
      <c r="U38" s="271"/>
      <c r="V38" s="271"/>
      <c r="W38" s="272"/>
      <c r="X38" s="278" t="s">
        <v>366</v>
      </c>
      <c r="Y38" s="279"/>
      <c r="Z38" s="279"/>
      <c r="AA38" s="279"/>
      <c r="AB38" s="280"/>
      <c r="AC38" s="278" t="s">
        <v>129</v>
      </c>
      <c r="AD38" s="279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281" t="s">
        <v>363</v>
      </c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16</v>
      </c>
      <c r="Q3" s="463"/>
      <c r="R3" s="463"/>
      <c r="S3" s="464" t="s">
        <v>155</v>
      </c>
      <c r="T3" s="464" t="str">
        <f>曜日!D8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292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300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300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6</v>
      </c>
      <c r="O9" s="559"/>
      <c r="P9" s="559"/>
      <c r="Q9" s="559">
        <v>7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5</v>
      </c>
      <c r="AG9" s="559"/>
      <c r="AH9" s="559"/>
      <c r="AI9" s="559">
        <f>K9+Q9+W9+AC9</f>
        <v>34</v>
      </c>
      <c r="AJ9" s="559"/>
      <c r="AK9" s="559"/>
      <c r="AL9" s="559">
        <f>N9+T9+Z9+AF9</f>
        <v>34</v>
      </c>
      <c r="AM9" s="559"/>
      <c r="AN9" s="559"/>
      <c r="AO9" s="569">
        <f>AI13</f>
        <v>181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19</v>
      </c>
      <c r="L10" s="587"/>
      <c r="M10" s="587"/>
      <c r="N10" s="559">
        <v>16</v>
      </c>
      <c r="O10" s="559"/>
      <c r="P10" s="559"/>
      <c r="Q10" s="559">
        <v>13</v>
      </c>
      <c r="R10" s="559"/>
      <c r="S10" s="559"/>
      <c r="T10" s="559">
        <v>13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26</v>
      </c>
      <c r="AG10" s="559"/>
      <c r="AH10" s="559"/>
      <c r="AI10" s="559">
        <f>K10+Q10+W10+AC10</f>
        <v>56</v>
      </c>
      <c r="AJ10" s="559"/>
      <c r="AK10" s="559"/>
      <c r="AL10" s="559">
        <f>N10+T10+Z10+AF10</f>
        <v>55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23</v>
      </c>
      <c r="O12" s="559"/>
      <c r="P12" s="559"/>
      <c r="Q12" s="559">
        <f>Q9+Q10+Q11</f>
        <v>20</v>
      </c>
      <c r="R12" s="559"/>
      <c r="S12" s="559"/>
      <c r="T12" s="559">
        <f>SUM(T9:V11)</f>
        <v>25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91</v>
      </c>
      <c r="AJ12" s="559"/>
      <c r="AK12" s="559"/>
      <c r="AL12" s="559">
        <f>SUM(N12+T12+Z12+AF12)</f>
        <v>90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45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367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279</v>
      </c>
      <c r="U25" s="370"/>
      <c r="V25" s="370"/>
      <c r="W25" s="370"/>
      <c r="X25" s="386"/>
      <c r="Y25" s="581" t="s">
        <v>335</v>
      </c>
      <c r="Z25" s="582"/>
      <c r="AA25" s="582"/>
      <c r="AB25" s="582"/>
      <c r="AC25" s="583"/>
      <c r="AD25" s="369" t="s">
        <v>369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 t="s">
        <v>368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305</v>
      </c>
      <c r="O26" s="274"/>
      <c r="P26" s="274"/>
      <c r="Q26" s="274"/>
      <c r="R26" s="274"/>
      <c r="S26" s="277"/>
      <c r="T26" s="273" t="s">
        <v>279</v>
      </c>
      <c r="U26" s="274"/>
      <c r="V26" s="274"/>
      <c r="W26" s="274"/>
      <c r="X26" s="277"/>
      <c r="Y26" s="273" t="s">
        <v>346</v>
      </c>
      <c r="Z26" s="274"/>
      <c r="AA26" s="274"/>
      <c r="AB26" s="274"/>
      <c r="AC26" s="277"/>
      <c r="AD26" s="273" t="s">
        <v>370</v>
      </c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264" t="s">
        <v>132</v>
      </c>
      <c r="AM31" s="264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263" t="s">
        <v>132</v>
      </c>
      <c r="AM32" s="263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263" t="s">
        <v>132</v>
      </c>
      <c r="AM33" s="263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263" t="s">
        <v>132</v>
      </c>
      <c r="AM34" s="263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263" t="s">
        <v>132</v>
      </c>
      <c r="AM35" s="263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263" t="s">
        <v>132</v>
      </c>
      <c r="AM36" s="263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270" t="s">
        <v>288</v>
      </c>
      <c r="T37" s="271"/>
      <c r="U37" s="271"/>
      <c r="V37" s="271"/>
      <c r="W37" s="272"/>
      <c r="X37" s="278" t="s">
        <v>366</v>
      </c>
      <c r="Y37" s="279"/>
      <c r="Z37" s="279"/>
      <c r="AA37" s="279"/>
      <c r="AB37" s="280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62" t="s">
        <v>45</v>
      </c>
      <c r="AK37" s="216"/>
      <c r="AL37" s="263" t="s">
        <v>132</v>
      </c>
      <c r="AM37" s="263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573"/>
      <c r="L38" s="574"/>
      <c r="M38" s="574"/>
      <c r="N38" s="574"/>
      <c r="O38" s="575"/>
      <c r="P38" s="573"/>
      <c r="Q38" s="574"/>
      <c r="R38" s="575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62" t="s">
        <v>45</v>
      </c>
      <c r="AK38" s="216"/>
      <c r="AL38" s="263" t="s">
        <v>132</v>
      </c>
      <c r="AM38" s="263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17</v>
      </c>
      <c r="Q3" s="463"/>
      <c r="R3" s="463"/>
      <c r="S3" s="464" t="s">
        <v>155</v>
      </c>
      <c r="T3" s="464" t="str">
        <f>曜日!D9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1</v>
      </c>
      <c r="L9" s="587"/>
      <c r="M9" s="587"/>
      <c r="N9" s="559">
        <v>7</v>
      </c>
      <c r="O9" s="559"/>
      <c r="P9" s="559"/>
      <c r="Q9" s="559">
        <v>8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5</v>
      </c>
      <c r="AG9" s="559"/>
      <c r="AH9" s="559"/>
      <c r="AI9" s="559">
        <f>K9+Q9+W9+AC9</f>
        <v>34</v>
      </c>
      <c r="AJ9" s="559"/>
      <c r="AK9" s="559"/>
      <c r="AL9" s="559">
        <f>N9+T9+Z9+AF9</f>
        <v>35</v>
      </c>
      <c r="AM9" s="559"/>
      <c r="AN9" s="559"/>
      <c r="AO9" s="569">
        <f>AI13</f>
        <v>181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587"/>
      <c r="M10" s="587"/>
      <c r="N10" s="559">
        <v>15</v>
      </c>
      <c r="O10" s="559"/>
      <c r="P10" s="559"/>
      <c r="Q10" s="559">
        <v>13</v>
      </c>
      <c r="R10" s="559"/>
      <c r="S10" s="559"/>
      <c r="T10" s="559">
        <v>13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25</v>
      </c>
      <c r="AG10" s="559"/>
      <c r="AH10" s="559"/>
      <c r="AI10" s="559">
        <f>K10+Q10+W10+AC10</f>
        <v>57</v>
      </c>
      <c r="AJ10" s="559"/>
      <c r="AK10" s="559"/>
      <c r="AL10" s="559">
        <f>N10+T10+Z10+AF10</f>
        <v>53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22</v>
      </c>
      <c r="L12" s="559"/>
      <c r="M12" s="559"/>
      <c r="N12" s="559">
        <f>N9+N10+N11</f>
        <v>23</v>
      </c>
      <c r="O12" s="559"/>
      <c r="P12" s="559"/>
      <c r="Q12" s="559">
        <f>Q9+Q10+Q11</f>
        <v>21</v>
      </c>
      <c r="R12" s="559"/>
      <c r="S12" s="559"/>
      <c r="T12" s="559">
        <f>SUM(T9:V11)</f>
        <v>25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30</v>
      </c>
      <c r="AG12" s="559"/>
      <c r="AH12" s="559"/>
      <c r="AI12" s="559">
        <f>SUM(K12+Q12+W12+AC12)</f>
        <v>92</v>
      </c>
      <c r="AJ12" s="559"/>
      <c r="AK12" s="559"/>
      <c r="AL12" s="559">
        <f>SUM(N12+T12+Z12+AF12)</f>
        <v>89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181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373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 t="s">
        <v>279</v>
      </c>
      <c r="U15" s="370"/>
      <c r="V15" s="370"/>
      <c r="W15" s="370"/>
      <c r="X15" s="386"/>
      <c r="Y15" s="273" t="s">
        <v>292</v>
      </c>
      <c r="Z15" s="274"/>
      <c r="AA15" s="274"/>
      <c r="AB15" s="274"/>
      <c r="AC15" s="277"/>
      <c r="AD15" s="369" t="s">
        <v>280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 t="s">
        <v>371</v>
      </c>
      <c r="G20" s="447"/>
      <c r="H20" s="447"/>
      <c r="I20" s="447"/>
      <c r="J20" s="447"/>
      <c r="K20" s="447"/>
      <c r="L20" s="370" t="s">
        <v>156</v>
      </c>
      <c r="M20" s="386"/>
      <c r="N20" s="369" t="s">
        <v>291</v>
      </c>
      <c r="O20" s="370"/>
      <c r="P20" s="370"/>
      <c r="Q20" s="370"/>
      <c r="R20" s="370"/>
      <c r="S20" s="386"/>
      <c r="T20" s="369" t="s">
        <v>284</v>
      </c>
      <c r="U20" s="370"/>
      <c r="V20" s="370"/>
      <c r="W20" s="370"/>
      <c r="X20" s="386"/>
      <c r="Y20" s="581" t="s">
        <v>346</v>
      </c>
      <c r="Z20" s="582"/>
      <c r="AA20" s="582"/>
      <c r="AB20" s="582"/>
      <c r="AC20" s="583"/>
      <c r="AD20" s="369" t="s">
        <v>372</v>
      </c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374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305</v>
      </c>
      <c r="O25" s="370"/>
      <c r="P25" s="370"/>
      <c r="Q25" s="370"/>
      <c r="R25" s="370"/>
      <c r="S25" s="386"/>
      <c r="T25" s="369" t="s">
        <v>284</v>
      </c>
      <c r="U25" s="370"/>
      <c r="V25" s="370"/>
      <c r="W25" s="370"/>
      <c r="X25" s="386"/>
      <c r="Y25" s="581" t="s">
        <v>335</v>
      </c>
      <c r="Z25" s="582"/>
      <c r="AA25" s="582"/>
      <c r="AB25" s="582"/>
      <c r="AC25" s="583"/>
      <c r="AD25" s="369" t="s">
        <v>375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 t="s">
        <v>379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305</v>
      </c>
      <c r="O26" s="274"/>
      <c r="P26" s="274"/>
      <c r="Q26" s="274"/>
      <c r="R26" s="274"/>
      <c r="S26" s="277"/>
      <c r="T26" s="273" t="s">
        <v>279</v>
      </c>
      <c r="U26" s="274"/>
      <c r="V26" s="274"/>
      <c r="W26" s="274"/>
      <c r="X26" s="277"/>
      <c r="Y26" s="273" t="s">
        <v>335</v>
      </c>
      <c r="Z26" s="274"/>
      <c r="AA26" s="274"/>
      <c r="AB26" s="274"/>
      <c r="AC26" s="277"/>
      <c r="AD26" s="273" t="s">
        <v>380</v>
      </c>
      <c r="AE26" s="274"/>
      <c r="AF26" s="274"/>
      <c r="AG26" s="274"/>
      <c r="AH26" s="274"/>
      <c r="AI26" s="277"/>
      <c r="AJ26" s="273" t="s">
        <v>381</v>
      </c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270" t="s">
        <v>288</v>
      </c>
      <c r="T37" s="271"/>
      <c r="U37" s="271"/>
      <c r="V37" s="271"/>
      <c r="W37" s="272"/>
      <c r="X37" s="278" t="s">
        <v>366</v>
      </c>
      <c r="Y37" s="279"/>
      <c r="Z37" s="279"/>
      <c r="AA37" s="279"/>
      <c r="AB37" s="280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573"/>
      <c r="L38" s="574"/>
      <c r="M38" s="574"/>
      <c r="N38" s="574"/>
      <c r="O38" s="575"/>
      <c r="P38" s="573"/>
      <c r="Q38" s="574"/>
      <c r="R38" s="575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6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18</v>
      </c>
      <c r="Q3" s="463"/>
      <c r="R3" s="463"/>
      <c r="S3" s="464" t="s">
        <v>155</v>
      </c>
      <c r="T3" s="464" t="str">
        <f>曜日!D3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7</v>
      </c>
      <c r="O9" s="559"/>
      <c r="P9" s="559"/>
      <c r="Q9" s="559">
        <v>8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5</v>
      </c>
      <c r="AG9" s="559"/>
      <c r="AH9" s="559"/>
      <c r="AI9" s="559">
        <f>K9+Q9+W9+AC9</f>
        <v>35</v>
      </c>
      <c r="AJ9" s="559"/>
      <c r="AK9" s="559"/>
      <c r="AL9" s="559">
        <f>N9+T9+Z9+AF9</f>
        <v>35</v>
      </c>
      <c r="AM9" s="559"/>
      <c r="AN9" s="559"/>
      <c r="AO9" s="569">
        <f>AI13</f>
        <v>182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587"/>
      <c r="M10" s="587"/>
      <c r="N10" s="559">
        <v>14</v>
      </c>
      <c r="O10" s="559"/>
      <c r="P10" s="559"/>
      <c r="Q10" s="559">
        <v>13</v>
      </c>
      <c r="R10" s="559"/>
      <c r="S10" s="559"/>
      <c r="T10" s="559">
        <v>13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26</v>
      </c>
      <c r="AG10" s="559"/>
      <c r="AH10" s="559"/>
      <c r="AI10" s="559">
        <f>K10+Q10+W10+AC10</f>
        <v>57</v>
      </c>
      <c r="AJ10" s="559"/>
      <c r="AK10" s="559"/>
      <c r="AL10" s="559">
        <f>N10+T10+Z10+AF10</f>
        <v>53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23</v>
      </c>
      <c r="L12" s="559"/>
      <c r="M12" s="559"/>
      <c r="N12" s="559">
        <f>N9+N10+N11</f>
        <v>22</v>
      </c>
      <c r="O12" s="559"/>
      <c r="P12" s="559"/>
      <c r="Q12" s="559">
        <f>Q9+Q10+Q11</f>
        <v>21</v>
      </c>
      <c r="R12" s="559"/>
      <c r="S12" s="559"/>
      <c r="T12" s="559">
        <f>SUM(T9:V11)</f>
        <v>25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89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376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305</v>
      </c>
      <c r="O15" s="370"/>
      <c r="P15" s="370"/>
      <c r="Q15" s="370"/>
      <c r="R15" s="370"/>
      <c r="S15" s="386"/>
      <c r="T15" s="369" t="s">
        <v>279</v>
      </c>
      <c r="U15" s="370"/>
      <c r="V15" s="370"/>
      <c r="W15" s="370"/>
      <c r="X15" s="386"/>
      <c r="Y15" s="273" t="s">
        <v>292</v>
      </c>
      <c r="Z15" s="274"/>
      <c r="AA15" s="274"/>
      <c r="AB15" s="274"/>
      <c r="AC15" s="277"/>
      <c r="AD15" s="369" t="s">
        <v>311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 t="s">
        <v>377</v>
      </c>
      <c r="G25" s="370"/>
      <c r="H25" s="370"/>
      <c r="I25" s="370"/>
      <c r="J25" s="370"/>
      <c r="K25" s="370"/>
      <c r="L25" s="370" t="s">
        <v>156</v>
      </c>
      <c r="M25" s="386"/>
      <c r="N25" s="369" t="s">
        <v>291</v>
      </c>
      <c r="O25" s="370"/>
      <c r="P25" s="370"/>
      <c r="Q25" s="370"/>
      <c r="R25" s="370"/>
      <c r="S25" s="386"/>
      <c r="T25" s="369" t="s">
        <v>271</v>
      </c>
      <c r="U25" s="370"/>
      <c r="V25" s="370"/>
      <c r="W25" s="370"/>
      <c r="X25" s="386"/>
      <c r="Y25" s="581" t="s">
        <v>346</v>
      </c>
      <c r="Z25" s="582"/>
      <c r="AA25" s="582"/>
      <c r="AB25" s="582"/>
      <c r="AC25" s="583"/>
      <c r="AD25" s="369" t="s">
        <v>378</v>
      </c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31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270" t="s">
        <v>288</v>
      </c>
      <c r="T37" s="271"/>
      <c r="U37" s="271"/>
      <c r="V37" s="271"/>
      <c r="W37" s="272"/>
      <c r="X37" s="278" t="s">
        <v>366</v>
      </c>
      <c r="Y37" s="279"/>
      <c r="Z37" s="279"/>
      <c r="AA37" s="279"/>
      <c r="AB37" s="280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19</v>
      </c>
      <c r="Q3" s="463"/>
      <c r="R3" s="463"/>
      <c r="S3" s="464" t="s">
        <v>155</v>
      </c>
      <c r="T3" s="464" t="str">
        <f>曜日!D4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7</v>
      </c>
      <c r="O9" s="559"/>
      <c r="P9" s="559"/>
      <c r="Q9" s="559">
        <v>8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5</v>
      </c>
      <c r="AG9" s="559"/>
      <c r="AH9" s="559"/>
      <c r="AI9" s="559">
        <f>K9+Q9+W9+AC9</f>
        <v>35</v>
      </c>
      <c r="AJ9" s="559"/>
      <c r="AK9" s="559"/>
      <c r="AL9" s="559">
        <f>N9+T9+Z9+AF9</f>
        <v>35</v>
      </c>
      <c r="AM9" s="559"/>
      <c r="AN9" s="559"/>
      <c r="AO9" s="569">
        <f>AI13</f>
        <v>182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587"/>
      <c r="M10" s="587"/>
      <c r="N10" s="559">
        <v>14</v>
      </c>
      <c r="O10" s="559"/>
      <c r="P10" s="559"/>
      <c r="Q10" s="559">
        <v>13</v>
      </c>
      <c r="R10" s="559"/>
      <c r="S10" s="559"/>
      <c r="T10" s="559">
        <v>13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26</v>
      </c>
      <c r="AG10" s="559"/>
      <c r="AH10" s="559"/>
      <c r="AI10" s="559">
        <f>K10+Q10+W10+AC10</f>
        <v>57</v>
      </c>
      <c r="AJ10" s="559"/>
      <c r="AK10" s="559"/>
      <c r="AL10" s="559">
        <f>N10+T10+Z10+AF10</f>
        <v>53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23</v>
      </c>
      <c r="L12" s="559"/>
      <c r="M12" s="559"/>
      <c r="N12" s="559">
        <f>N9+N10+N11</f>
        <v>22</v>
      </c>
      <c r="O12" s="559"/>
      <c r="P12" s="559"/>
      <c r="Q12" s="559">
        <f>Q9+Q10+Q11</f>
        <v>21</v>
      </c>
      <c r="R12" s="559"/>
      <c r="S12" s="559"/>
      <c r="T12" s="559">
        <f>SUM(T9:V11)</f>
        <v>25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89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45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182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286</v>
      </c>
      <c r="E35" s="288"/>
      <c r="F35" s="288"/>
      <c r="G35" s="288"/>
      <c r="H35" s="288"/>
      <c r="I35" s="274" t="s">
        <v>270</v>
      </c>
      <c r="J35" s="277"/>
      <c r="K35" s="273" t="s">
        <v>287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7" t="s">
        <v>45</v>
      </c>
      <c r="AK35" s="216"/>
      <c r="AL35" s="105" t="s">
        <v>132</v>
      </c>
      <c r="AM35" s="105"/>
      <c r="AN35" s="217" t="s">
        <v>163</v>
      </c>
      <c r="AO35" s="281" t="s">
        <v>382</v>
      </c>
      <c r="AP35" s="281"/>
      <c r="AQ35" s="281"/>
      <c r="AR35" s="281"/>
      <c r="AS35" s="284"/>
    </row>
    <row r="36" spans="1:49">
      <c r="A36" s="353"/>
      <c r="B36" s="354"/>
      <c r="C36" s="355"/>
      <c r="D36" s="287" t="s">
        <v>289</v>
      </c>
      <c r="E36" s="288"/>
      <c r="F36" s="288"/>
      <c r="G36" s="288"/>
      <c r="H36" s="288"/>
      <c r="I36" s="274" t="s">
        <v>270</v>
      </c>
      <c r="J36" s="277"/>
      <c r="K36" s="273" t="s">
        <v>271</v>
      </c>
      <c r="L36" s="274"/>
      <c r="M36" s="274"/>
      <c r="N36" s="274"/>
      <c r="O36" s="277"/>
      <c r="P36" s="273" t="s">
        <v>272</v>
      </c>
      <c r="Q36" s="274"/>
      <c r="R36" s="277"/>
      <c r="S36" s="270" t="s">
        <v>288</v>
      </c>
      <c r="T36" s="271"/>
      <c r="U36" s="271"/>
      <c r="V36" s="271"/>
      <c r="W36" s="272"/>
      <c r="X36" s="278" t="s">
        <v>288</v>
      </c>
      <c r="Y36" s="279"/>
      <c r="Z36" s="279"/>
      <c r="AA36" s="279"/>
      <c r="AB36" s="280"/>
      <c r="AC36" s="278" t="s">
        <v>274</v>
      </c>
      <c r="AD36" s="27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 t="s">
        <v>338</v>
      </c>
      <c r="E37" s="288"/>
      <c r="F37" s="288"/>
      <c r="G37" s="288"/>
      <c r="H37" s="288"/>
      <c r="I37" s="274" t="s">
        <v>156</v>
      </c>
      <c r="J37" s="274"/>
      <c r="K37" s="573" t="s">
        <v>271</v>
      </c>
      <c r="L37" s="574"/>
      <c r="M37" s="574"/>
      <c r="N37" s="574"/>
      <c r="O37" s="575"/>
      <c r="P37" s="573" t="s">
        <v>272</v>
      </c>
      <c r="Q37" s="574"/>
      <c r="R37" s="575"/>
      <c r="S37" s="270" t="s">
        <v>288</v>
      </c>
      <c r="T37" s="271"/>
      <c r="U37" s="271"/>
      <c r="V37" s="271"/>
      <c r="W37" s="272"/>
      <c r="X37" s="278" t="s">
        <v>366</v>
      </c>
      <c r="Y37" s="279"/>
      <c r="Z37" s="279"/>
      <c r="AA37" s="279"/>
      <c r="AB37" s="280"/>
      <c r="AC37" s="279" t="s">
        <v>263</v>
      </c>
      <c r="AD37" s="27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6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20</v>
      </c>
      <c r="Q3" s="463"/>
      <c r="R3" s="463"/>
      <c r="S3" s="464" t="s">
        <v>155</v>
      </c>
      <c r="T3" s="464" t="str">
        <f>曜日!D5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 t="s">
        <v>265</v>
      </c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 t="s">
        <v>266</v>
      </c>
      <c r="Q5" s="544"/>
      <c r="R5" s="544"/>
      <c r="S5" s="544"/>
      <c r="T5" s="544" t="s">
        <v>157</v>
      </c>
      <c r="U5" s="544"/>
      <c r="V5" s="544"/>
      <c r="W5" s="544"/>
      <c r="X5" s="553"/>
      <c r="Y5" s="554" t="s">
        <v>266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50" t="s">
        <v>266</v>
      </c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 t="s">
        <v>266</v>
      </c>
      <c r="Q6" s="546"/>
      <c r="R6" s="546"/>
      <c r="S6" s="546"/>
      <c r="T6" s="546" t="s">
        <v>313</v>
      </c>
      <c r="U6" s="546"/>
      <c r="V6" s="546"/>
      <c r="W6" s="546"/>
      <c r="X6" s="552"/>
      <c r="Y6" s="548" t="s">
        <v>266</v>
      </c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>
        <v>2</v>
      </c>
      <c r="L9" s="587"/>
      <c r="M9" s="587"/>
      <c r="N9" s="559">
        <v>7</v>
      </c>
      <c r="O9" s="559"/>
      <c r="P9" s="559"/>
      <c r="Q9" s="559">
        <v>8</v>
      </c>
      <c r="R9" s="559"/>
      <c r="S9" s="559"/>
      <c r="T9" s="559">
        <v>12</v>
      </c>
      <c r="U9" s="559"/>
      <c r="V9" s="559"/>
      <c r="W9" s="559">
        <v>23</v>
      </c>
      <c r="X9" s="559"/>
      <c r="Y9" s="559"/>
      <c r="Z9" s="559">
        <v>11</v>
      </c>
      <c r="AA9" s="559"/>
      <c r="AB9" s="559"/>
      <c r="AC9" s="559">
        <v>2</v>
      </c>
      <c r="AD9" s="559"/>
      <c r="AE9" s="559"/>
      <c r="AF9" s="559">
        <v>5</v>
      </c>
      <c r="AG9" s="559"/>
      <c r="AH9" s="559"/>
      <c r="AI9" s="559">
        <f>K9+Q9+W9+AC9</f>
        <v>35</v>
      </c>
      <c r="AJ9" s="559"/>
      <c r="AK9" s="559"/>
      <c r="AL9" s="559">
        <f>N9+T9+Z9+AF9</f>
        <v>35</v>
      </c>
      <c r="AM9" s="559"/>
      <c r="AN9" s="559"/>
      <c r="AO9" s="569">
        <f>AI13</f>
        <v>183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>
        <v>20</v>
      </c>
      <c r="L10" s="587"/>
      <c r="M10" s="587"/>
      <c r="N10" s="559">
        <v>15</v>
      </c>
      <c r="O10" s="559"/>
      <c r="P10" s="559"/>
      <c r="Q10" s="559">
        <v>13</v>
      </c>
      <c r="R10" s="559"/>
      <c r="S10" s="559"/>
      <c r="T10" s="559">
        <v>13</v>
      </c>
      <c r="U10" s="559"/>
      <c r="V10" s="559"/>
      <c r="W10" s="559">
        <v>0</v>
      </c>
      <c r="X10" s="559"/>
      <c r="Y10" s="559"/>
      <c r="Z10" s="559">
        <v>0</v>
      </c>
      <c r="AA10" s="559"/>
      <c r="AB10" s="559"/>
      <c r="AC10" s="559">
        <v>24</v>
      </c>
      <c r="AD10" s="559"/>
      <c r="AE10" s="559"/>
      <c r="AF10" s="559">
        <v>26</v>
      </c>
      <c r="AG10" s="559"/>
      <c r="AH10" s="559"/>
      <c r="AI10" s="559">
        <f>K10+Q10+W10+AC10</f>
        <v>57</v>
      </c>
      <c r="AJ10" s="559"/>
      <c r="AK10" s="559"/>
      <c r="AL10" s="559">
        <f>N10+T10+Z10+AF10</f>
        <v>54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>
        <v>1</v>
      </c>
      <c r="L11" s="587"/>
      <c r="M11" s="587"/>
      <c r="N11" s="559">
        <v>1</v>
      </c>
      <c r="O11" s="559"/>
      <c r="P11" s="559"/>
      <c r="Q11" s="559">
        <v>0</v>
      </c>
      <c r="R11" s="559"/>
      <c r="S11" s="559"/>
      <c r="T11" s="559">
        <v>0</v>
      </c>
      <c r="U11" s="559"/>
      <c r="V11" s="559"/>
      <c r="W11" s="559">
        <v>0</v>
      </c>
      <c r="X11" s="559"/>
      <c r="Y11" s="559"/>
      <c r="Z11" s="559">
        <v>0</v>
      </c>
      <c r="AA11" s="559"/>
      <c r="AB11" s="559"/>
      <c r="AC11" s="559">
        <v>0</v>
      </c>
      <c r="AD11" s="559"/>
      <c r="AE11" s="559"/>
      <c r="AF11" s="559">
        <v>0</v>
      </c>
      <c r="AG11" s="559"/>
      <c r="AH11" s="559"/>
      <c r="AI11" s="559">
        <f>K11+Q11+W11+AC11</f>
        <v>1</v>
      </c>
      <c r="AJ11" s="559"/>
      <c r="AK11" s="559"/>
      <c r="AL11" s="559">
        <f>N11+T11+Z11+AF11</f>
        <v>1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23</v>
      </c>
      <c r="L12" s="559"/>
      <c r="M12" s="559"/>
      <c r="N12" s="559">
        <f>N9+N10+N11</f>
        <v>23</v>
      </c>
      <c r="O12" s="559"/>
      <c r="P12" s="559"/>
      <c r="Q12" s="559">
        <f>Q9+Q10+Q11</f>
        <v>21</v>
      </c>
      <c r="R12" s="559"/>
      <c r="S12" s="559"/>
      <c r="T12" s="559">
        <f>SUM(T9:V11)</f>
        <v>25</v>
      </c>
      <c r="U12" s="559"/>
      <c r="V12" s="559"/>
      <c r="W12" s="559">
        <f>SUM(W9:Y11)</f>
        <v>23</v>
      </c>
      <c r="X12" s="559"/>
      <c r="Y12" s="559"/>
      <c r="Z12" s="559">
        <f>SUM(Z9:AB11)</f>
        <v>11</v>
      </c>
      <c r="AA12" s="559"/>
      <c r="AB12" s="559"/>
      <c r="AC12" s="559">
        <f>SUM(AC9:AE11)</f>
        <v>26</v>
      </c>
      <c r="AD12" s="559"/>
      <c r="AE12" s="559"/>
      <c r="AF12" s="559">
        <f>SUM(AF9:AH11)</f>
        <v>31</v>
      </c>
      <c r="AG12" s="559"/>
      <c r="AH12" s="559"/>
      <c r="AI12" s="559">
        <f>SUM(K12+Q12+W12+AC12)</f>
        <v>93</v>
      </c>
      <c r="AJ12" s="559"/>
      <c r="AK12" s="559"/>
      <c r="AL12" s="559">
        <f>SUM(N12+T12+Z12+AF12)</f>
        <v>90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46</v>
      </c>
      <c r="L13" s="562"/>
      <c r="M13" s="562"/>
      <c r="N13" s="562"/>
      <c r="O13" s="562"/>
      <c r="P13" s="562"/>
      <c r="Q13" s="562">
        <f>Q12+T12</f>
        <v>46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183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 t="s">
        <v>383</v>
      </c>
      <c r="G15" s="447"/>
      <c r="H15" s="447"/>
      <c r="I15" s="447"/>
      <c r="J15" s="447"/>
      <c r="K15" s="447"/>
      <c r="L15" s="370" t="s">
        <v>156</v>
      </c>
      <c r="M15" s="386"/>
      <c r="N15" s="369" t="s">
        <v>291</v>
      </c>
      <c r="O15" s="370"/>
      <c r="P15" s="370"/>
      <c r="Q15" s="370"/>
      <c r="R15" s="370"/>
      <c r="S15" s="386"/>
      <c r="T15" s="369" t="s">
        <v>279</v>
      </c>
      <c r="U15" s="370"/>
      <c r="V15" s="370"/>
      <c r="W15" s="370"/>
      <c r="X15" s="386"/>
      <c r="Y15" s="273" t="s">
        <v>265</v>
      </c>
      <c r="Z15" s="274"/>
      <c r="AA15" s="274"/>
      <c r="AB15" s="274"/>
      <c r="AC15" s="277"/>
      <c r="AD15" s="369" t="s">
        <v>295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 t="s">
        <v>269</v>
      </c>
      <c r="E31" s="472"/>
      <c r="F31" s="472"/>
      <c r="G31" s="472"/>
      <c r="H31" s="472"/>
      <c r="I31" s="370" t="s">
        <v>270</v>
      </c>
      <c r="J31" s="386"/>
      <c r="K31" s="369" t="s">
        <v>271</v>
      </c>
      <c r="L31" s="370"/>
      <c r="M31" s="370"/>
      <c r="N31" s="370"/>
      <c r="O31" s="386"/>
      <c r="P31" s="369" t="s">
        <v>272</v>
      </c>
      <c r="Q31" s="370"/>
      <c r="R31" s="370"/>
      <c r="S31" s="365" t="s">
        <v>273</v>
      </c>
      <c r="T31" s="366"/>
      <c r="U31" s="366"/>
      <c r="V31" s="366"/>
      <c r="W31" s="367"/>
      <c r="X31" s="275" t="s">
        <v>273</v>
      </c>
      <c r="Y31" s="276"/>
      <c r="Z31" s="276"/>
      <c r="AA31" s="276"/>
      <c r="AB31" s="368"/>
      <c r="AC31" s="275" t="s">
        <v>274</v>
      </c>
      <c r="AD31" s="276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9" t="s">
        <v>244</v>
      </c>
      <c r="AK31" s="221"/>
      <c r="AL31" s="235" t="s">
        <v>132</v>
      </c>
      <c r="AM31" s="235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 t="s">
        <v>278</v>
      </c>
      <c r="E32" s="288"/>
      <c r="F32" s="288"/>
      <c r="G32" s="288"/>
      <c r="H32" s="288"/>
      <c r="I32" s="274" t="s">
        <v>270</v>
      </c>
      <c r="J32" s="277"/>
      <c r="K32" s="273" t="s">
        <v>279</v>
      </c>
      <c r="L32" s="274"/>
      <c r="M32" s="274"/>
      <c r="N32" s="274"/>
      <c r="O32" s="277"/>
      <c r="P32" s="273" t="s">
        <v>280</v>
      </c>
      <c r="Q32" s="274"/>
      <c r="R32" s="274"/>
      <c r="S32" s="270" t="s">
        <v>281</v>
      </c>
      <c r="T32" s="271"/>
      <c r="U32" s="271"/>
      <c r="V32" s="271"/>
      <c r="W32" s="272"/>
      <c r="X32" s="278" t="s">
        <v>281</v>
      </c>
      <c r="Y32" s="279"/>
      <c r="Z32" s="279"/>
      <c r="AA32" s="279"/>
      <c r="AB32" s="280"/>
      <c r="AC32" s="278" t="s">
        <v>274</v>
      </c>
      <c r="AD32" s="27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8" t="s">
        <v>45</v>
      </c>
      <c r="AK32" s="216"/>
      <c r="AL32" s="233" t="s">
        <v>132</v>
      </c>
      <c r="AM32" s="233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283</v>
      </c>
      <c r="E33" s="288"/>
      <c r="F33" s="288"/>
      <c r="G33" s="288"/>
      <c r="H33" s="288"/>
      <c r="I33" s="274" t="s">
        <v>270</v>
      </c>
      <c r="J33" s="277"/>
      <c r="K33" s="273" t="s">
        <v>284</v>
      </c>
      <c r="L33" s="274"/>
      <c r="M33" s="274"/>
      <c r="N33" s="274"/>
      <c r="O33" s="277"/>
      <c r="P33" s="273" t="s">
        <v>280</v>
      </c>
      <c r="Q33" s="274"/>
      <c r="R33" s="277"/>
      <c r="S33" s="270" t="s">
        <v>281</v>
      </c>
      <c r="T33" s="271"/>
      <c r="U33" s="271"/>
      <c r="V33" s="271"/>
      <c r="W33" s="272"/>
      <c r="X33" s="278" t="s">
        <v>281</v>
      </c>
      <c r="Y33" s="279"/>
      <c r="Z33" s="279"/>
      <c r="AA33" s="279"/>
      <c r="AB33" s="280"/>
      <c r="AC33" s="278" t="s">
        <v>274</v>
      </c>
      <c r="AD33" s="27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8" t="s">
        <v>45</v>
      </c>
      <c r="AK33" s="216"/>
      <c r="AL33" s="233" t="s">
        <v>132</v>
      </c>
      <c r="AM33" s="233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 t="s">
        <v>285</v>
      </c>
      <c r="E34" s="288"/>
      <c r="F34" s="288"/>
      <c r="G34" s="288"/>
      <c r="H34" s="288"/>
      <c r="I34" s="274" t="s">
        <v>270</v>
      </c>
      <c r="J34" s="277"/>
      <c r="K34" s="273" t="s">
        <v>271</v>
      </c>
      <c r="L34" s="274"/>
      <c r="M34" s="274"/>
      <c r="N34" s="274"/>
      <c r="O34" s="277"/>
      <c r="P34" s="273" t="s">
        <v>272</v>
      </c>
      <c r="Q34" s="274"/>
      <c r="R34" s="277"/>
      <c r="S34" s="270" t="s">
        <v>273</v>
      </c>
      <c r="T34" s="271"/>
      <c r="U34" s="271"/>
      <c r="V34" s="271"/>
      <c r="W34" s="272"/>
      <c r="X34" s="278" t="s">
        <v>273</v>
      </c>
      <c r="Y34" s="279"/>
      <c r="Z34" s="279"/>
      <c r="AA34" s="279"/>
      <c r="AB34" s="280"/>
      <c r="AC34" s="278" t="s">
        <v>274</v>
      </c>
      <c r="AD34" s="27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8" t="s">
        <v>45</v>
      </c>
      <c r="AK34" s="216"/>
      <c r="AL34" s="233" t="s">
        <v>132</v>
      </c>
      <c r="AM34" s="233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 t="s">
        <v>289</v>
      </c>
      <c r="E35" s="288"/>
      <c r="F35" s="288"/>
      <c r="G35" s="288"/>
      <c r="H35" s="288"/>
      <c r="I35" s="274" t="s">
        <v>270</v>
      </c>
      <c r="J35" s="277"/>
      <c r="K35" s="273" t="s">
        <v>271</v>
      </c>
      <c r="L35" s="274"/>
      <c r="M35" s="274"/>
      <c r="N35" s="274"/>
      <c r="O35" s="277"/>
      <c r="P35" s="273" t="s">
        <v>272</v>
      </c>
      <c r="Q35" s="274"/>
      <c r="R35" s="277"/>
      <c r="S35" s="270" t="s">
        <v>288</v>
      </c>
      <c r="T35" s="271"/>
      <c r="U35" s="271"/>
      <c r="V35" s="271"/>
      <c r="W35" s="272"/>
      <c r="X35" s="278" t="s">
        <v>288</v>
      </c>
      <c r="Y35" s="279"/>
      <c r="Z35" s="279"/>
      <c r="AA35" s="279"/>
      <c r="AB35" s="280"/>
      <c r="AC35" s="278" t="s">
        <v>274</v>
      </c>
      <c r="AD35" s="27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11</v>
      </c>
      <c r="AJ35" s="268" t="s">
        <v>45</v>
      </c>
      <c r="AK35" s="216"/>
      <c r="AL35" s="233" t="s">
        <v>132</v>
      </c>
      <c r="AM35" s="233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 t="s">
        <v>338</v>
      </c>
      <c r="E36" s="288"/>
      <c r="F36" s="288"/>
      <c r="G36" s="288"/>
      <c r="H36" s="288"/>
      <c r="I36" s="274" t="s">
        <v>156</v>
      </c>
      <c r="J36" s="274"/>
      <c r="K36" s="573" t="s">
        <v>271</v>
      </c>
      <c r="L36" s="574"/>
      <c r="M36" s="574"/>
      <c r="N36" s="574"/>
      <c r="O36" s="575"/>
      <c r="P36" s="573" t="s">
        <v>272</v>
      </c>
      <c r="Q36" s="574"/>
      <c r="R36" s="575"/>
      <c r="S36" s="270" t="s">
        <v>288</v>
      </c>
      <c r="T36" s="271"/>
      <c r="U36" s="271"/>
      <c r="V36" s="271"/>
      <c r="W36" s="272"/>
      <c r="X36" s="278" t="s">
        <v>366</v>
      </c>
      <c r="Y36" s="279"/>
      <c r="Z36" s="279"/>
      <c r="AA36" s="279"/>
      <c r="AB36" s="280"/>
      <c r="AC36" s="279" t="s">
        <v>263</v>
      </c>
      <c r="AD36" s="279"/>
      <c r="AE36" s="218">
        <v>1</v>
      </c>
      <c r="AF36" s="103" t="s">
        <v>130</v>
      </c>
      <c r="AG36" s="255">
        <v>5</v>
      </c>
      <c r="AH36" s="104" t="s">
        <v>131</v>
      </c>
      <c r="AI36" s="218">
        <v>19</v>
      </c>
      <c r="AJ36" s="268" t="s">
        <v>45</v>
      </c>
      <c r="AK36" s="216"/>
      <c r="AL36" s="233" t="s">
        <v>132</v>
      </c>
      <c r="AM36" s="233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21</v>
      </c>
      <c r="Q3" s="463"/>
      <c r="R3" s="463"/>
      <c r="S3" s="464" t="s">
        <v>155</v>
      </c>
      <c r="T3" s="464" t="str">
        <f>曜日!D6</f>
        <v>土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/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235" t="s">
        <v>132</v>
      </c>
      <c r="AM31" s="235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233" t="s">
        <v>132</v>
      </c>
      <c r="AM32" s="233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233" t="s">
        <v>132</v>
      </c>
      <c r="AM33" s="233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233" t="s">
        <v>132</v>
      </c>
      <c r="AM34" s="233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233" t="s">
        <v>132</v>
      </c>
      <c r="AM35" s="233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279" t="s">
        <v>129</v>
      </c>
      <c r="AD36" s="279"/>
      <c r="AE36" s="218"/>
      <c r="AF36" s="103" t="s">
        <v>130</v>
      </c>
      <c r="AG36" s="236"/>
      <c r="AH36" s="104" t="s">
        <v>131</v>
      </c>
      <c r="AI36" s="218"/>
      <c r="AJ36" s="232" t="s">
        <v>45</v>
      </c>
      <c r="AK36" s="216"/>
      <c r="AL36" s="233" t="s">
        <v>132</v>
      </c>
      <c r="AM36" s="233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22</v>
      </c>
      <c r="Q3" s="463"/>
      <c r="R3" s="463"/>
      <c r="S3" s="464" t="s">
        <v>155</v>
      </c>
      <c r="T3" s="464" t="str">
        <f>曜日!D7</f>
        <v>日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/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369"/>
      <c r="O21" s="370"/>
      <c r="P21" s="370"/>
      <c r="Q21" s="370"/>
      <c r="R21" s="370"/>
      <c r="S21" s="386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369"/>
      <c r="O22" s="370"/>
      <c r="P22" s="370"/>
      <c r="Q22" s="370"/>
      <c r="R22" s="370"/>
      <c r="S22" s="386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3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3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23</v>
      </c>
      <c r="Q3" s="463"/>
      <c r="R3" s="463"/>
      <c r="S3" s="464" t="s">
        <v>155</v>
      </c>
      <c r="T3" s="464" t="str">
        <f>曜日!D8</f>
        <v>月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/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279" t="s">
        <v>129</v>
      </c>
      <c r="AD36" s="279"/>
      <c r="AE36" s="218"/>
      <c r="AF36" s="103" t="s">
        <v>130</v>
      </c>
      <c r="AG36" s="241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24</v>
      </c>
      <c r="Q3" s="463"/>
      <c r="R3" s="463"/>
      <c r="S3" s="464" t="s">
        <v>155</v>
      </c>
      <c r="T3" s="464" t="str">
        <f>曜日!D9</f>
        <v>火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/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424"/>
      <c r="L9" s="587"/>
      <c r="M9" s="587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424"/>
      <c r="L10" s="587"/>
      <c r="M10" s="587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424"/>
      <c r="L11" s="587"/>
      <c r="M11" s="587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240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241</v>
      </c>
      <c r="AD31" s="276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573"/>
      <c r="L36" s="574"/>
      <c r="M36" s="574"/>
      <c r="N36" s="574"/>
      <c r="O36" s="575"/>
      <c r="P36" s="573"/>
      <c r="Q36" s="574"/>
      <c r="R36" s="575"/>
      <c r="S36" s="573"/>
      <c r="T36" s="574"/>
      <c r="U36" s="574"/>
      <c r="V36" s="574"/>
      <c r="W36" s="575"/>
      <c r="X36" s="573"/>
      <c r="Y36" s="574"/>
      <c r="Z36" s="574"/>
      <c r="AA36" s="574"/>
      <c r="AB36" s="575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4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4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25</v>
      </c>
      <c r="Q3" s="463"/>
      <c r="R3" s="463"/>
      <c r="S3" s="464" t="s">
        <v>155</v>
      </c>
      <c r="T3" s="464" t="str">
        <f>曜日!D3</f>
        <v>水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/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156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89</v>
      </c>
      <c r="AI1" s="456"/>
      <c r="AJ1" s="456"/>
      <c r="AK1" s="456"/>
      <c r="AL1" s="456" t="s">
        <v>127</v>
      </c>
      <c r="AM1" s="456"/>
      <c r="AN1" s="456"/>
      <c r="AO1" s="456"/>
      <c r="AP1" s="456" t="s">
        <v>128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26</v>
      </c>
      <c r="Q3" s="463"/>
      <c r="R3" s="463"/>
      <c r="S3" s="464" t="s">
        <v>155</v>
      </c>
      <c r="T3" s="464" t="str">
        <f>曜日!D4</f>
        <v>木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/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 t="s">
        <v>312</v>
      </c>
      <c r="L6" s="546"/>
      <c r="M6" s="546"/>
      <c r="N6" s="546"/>
      <c r="O6" s="547"/>
      <c r="P6" s="551"/>
      <c r="Q6" s="546"/>
      <c r="R6" s="546"/>
      <c r="S6" s="546"/>
      <c r="T6" s="546" t="s">
        <v>313</v>
      </c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273"/>
      <c r="Z15" s="274"/>
      <c r="AA15" s="274"/>
      <c r="AB15" s="274"/>
      <c r="AC15" s="277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581"/>
      <c r="Z20" s="582"/>
      <c r="AA20" s="582"/>
      <c r="AB20" s="582"/>
      <c r="AC20" s="583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581"/>
      <c r="Z25" s="582"/>
      <c r="AA25" s="582"/>
      <c r="AB25" s="582"/>
      <c r="AC25" s="583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73"/>
      <c r="Z29" s="274"/>
      <c r="AA29" s="274"/>
      <c r="AB29" s="274"/>
      <c r="AC29" s="277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156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19" t="s">
        <v>236</v>
      </c>
      <c r="Z59" s="319"/>
      <c r="AA59" s="319"/>
      <c r="AB59" s="319"/>
      <c r="AC59" s="319"/>
      <c r="AD59" s="319"/>
      <c r="AE59" s="319"/>
      <c r="AF59" s="319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319"/>
      <c r="O66" s="206" t="s">
        <v>168</v>
      </c>
      <c r="P66" s="484"/>
      <c r="Q66" s="319"/>
      <c r="R66" s="319"/>
      <c r="S66" s="319"/>
      <c r="T66" s="319"/>
      <c r="U66" s="319"/>
      <c r="V66" s="319"/>
      <c r="W66" s="319"/>
      <c r="X66" s="319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8" t="s">
        <v>161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456" t="s">
        <v>152</v>
      </c>
      <c r="AI1" s="456"/>
      <c r="AJ1" s="456"/>
      <c r="AK1" s="456"/>
      <c r="AL1" s="456" t="s">
        <v>153</v>
      </c>
      <c r="AM1" s="456"/>
      <c r="AN1" s="456"/>
      <c r="AO1" s="456"/>
      <c r="AP1" s="456" t="s">
        <v>154</v>
      </c>
      <c r="AQ1" s="456"/>
      <c r="AR1" s="456"/>
      <c r="AS1" s="456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456"/>
      <c r="AI2" s="456"/>
      <c r="AJ2" s="456"/>
      <c r="AK2" s="456"/>
      <c r="AL2" s="456"/>
      <c r="AM2" s="456"/>
      <c r="AN2" s="456"/>
      <c r="AO2" s="456"/>
      <c r="AP2" s="456"/>
      <c r="AQ2" s="456"/>
      <c r="AR2" s="456"/>
      <c r="AS2" s="456"/>
    </row>
    <row r="3" spans="1:45" ht="14.25" customHeight="1">
      <c r="A3" s="94"/>
      <c r="B3" s="94"/>
      <c r="C3" s="94"/>
      <c r="D3" s="94"/>
      <c r="E3" s="94"/>
      <c r="F3" s="94"/>
      <c r="G3" s="94"/>
      <c r="H3" s="465" t="str">
        <f>曜日!B12</f>
        <v>令和元年</v>
      </c>
      <c r="I3" s="465"/>
      <c r="J3" s="465"/>
      <c r="K3" s="465"/>
      <c r="L3" s="465"/>
      <c r="M3" s="463" t="str">
        <f>曜日!C12</f>
        <v>5月</v>
      </c>
      <c r="N3" s="463"/>
      <c r="O3" s="463"/>
      <c r="P3" s="463" t="s">
        <v>27</v>
      </c>
      <c r="Q3" s="463"/>
      <c r="R3" s="463"/>
      <c r="S3" s="464" t="s">
        <v>155</v>
      </c>
      <c r="T3" s="464" t="str">
        <f>曜日!D5</f>
        <v>金</v>
      </c>
      <c r="U3" s="464" t="s">
        <v>36</v>
      </c>
      <c r="V3" s="95"/>
      <c r="W3" s="462" t="s">
        <v>48</v>
      </c>
      <c r="X3" s="462"/>
      <c r="Y3" s="462"/>
      <c r="Z3" s="462" t="s">
        <v>132</v>
      </c>
      <c r="AA3" s="460"/>
      <c r="AB3" s="460"/>
      <c r="AC3" s="460"/>
      <c r="AD3" s="460"/>
      <c r="AE3" s="460"/>
      <c r="AF3" s="460"/>
      <c r="AG3" s="461"/>
      <c r="AH3" s="456"/>
      <c r="AI3" s="456"/>
      <c r="AJ3" s="456"/>
      <c r="AK3" s="456"/>
      <c r="AL3" s="456"/>
      <c r="AM3" s="456"/>
      <c r="AN3" s="456"/>
      <c r="AO3" s="456"/>
      <c r="AP3" s="456"/>
      <c r="AQ3" s="456"/>
      <c r="AR3" s="456"/>
      <c r="AS3" s="456"/>
    </row>
    <row r="4" spans="1:45" ht="15" thickBot="1">
      <c r="A4" s="215"/>
      <c r="G4" s="215"/>
      <c r="H4" s="465"/>
      <c r="I4" s="465"/>
      <c r="J4" s="465"/>
      <c r="K4" s="465"/>
      <c r="L4" s="465"/>
      <c r="M4" s="463"/>
      <c r="N4" s="463"/>
      <c r="O4" s="463"/>
      <c r="P4" s="463"/>
      <c r="Q4" s="463"/>
      <c r="R4" s="463"/>
      <c r="S4" s="464"/>
      <c r="T4" s="464"/>
      <c r="U4" s="464"/>
      <c r="V4" s="96"/>
      <c r="W4" s="462"/>
      <c r="X4" s="462"/>
      <c r="Y4" s="462"/>
      <c r="Z4" s="462"/>
      <c r="AA4" s="460"/>
      <c r="AB4" s="460"/>
      <c r="AC4" s="460"/>
      <c r="AD4" s="460"/>
      <c r="AE4" s="460"/>
      <c r="AF4" s="460"/>
      <c r="AG4" s="461"/>
      <c r="AH4" s="457"/>
      <c r="AI4" s="457"/>
      <c r="AJ4" s="457"/>
      <c r="AK4" s="457"/>
      <c r="AL4" s="457"/>
      <c r="AM4" s="457"/>
      <c r="AN4" s="457"/>
      <c r="AO4" s="457"/>
      <c r="AP4" s="457"/>
      <c r="AQ4" s="457"/>
      <c r="AR4" s="457"/>
      <c r="AS4" s="457"/>
    </row>
    <row r="5" spans="1:45" ht="13.5" customHeight="1">
      <c r="A5" s="350" t="s">
        <v>160</v>
      </c>
      <c r="B5" s="321"/>
      <c r="C5" s="322"/>
      <c r="D5" s="441" t="s">
        <v>133</v>
      </c>
      <c r="E5" s="432"/>
      <c r="F5" s="432"/>
      <c r="G5" s="432"/>
      <c r="H5" s="432"/>
      <c r="I5" s="432"/>
      <c r="J5" s="433"/>
      <c r="K5" s="543" t="s">
        <v>65</v>
      </c>
      <c r="L5" s="544"/>
      <c r="M5" s="544"/>
      <c r="N5" s="544"/>
      <c r="O5" s="545"/>
      <c r="P5" s="550"/>
      <c r="Q5" s="544"/>
      <c r="R5" s="544"/>
      <c r="S5" s="544"/>
      <c r="T5" s="544" t="s">
        <v>157</v>
      </c>
      <c r="U5" s="544"/>
      <c r="V5" s="544"/>
      <c r="W5" s="544"/>
      <c r="X5" s="553"/>
      <c r="Y5" s="554"/>
      <c r="Z5" s="544"/>
      <c r="AA5" s="544"/>
      <c r="AB5" s="544"/>
      <c r="AC5" s="544" t="s">
        <v>158</v>
      </c>
      <c r="AD5" s="544"/>
      <c r="AE5" s="544"/>
      <c r="AF5" s="544"/>
      <c r="AG5" s="545"/>
      <c r="AH5" s="550"/>
      <c r="AI5" s="544"/>
      <c r="AJ5" s="544"/>
      <c r="AK5" s="544"/>
      <c r="AL5" s="544" t="s">
        <v>162</v>
      </c>
      <c r="AM5" s="544"/>
      <c r="AN5" s="544"/>
      <c r="AO5" s="553"/>
      <c r="AP5" s="554"/>
      <c r="AQ5" s="544"/>
      <c r="AR5" s="544"/>
      <c r="AS5" s="555"/>
    </row>
    <row r="6" spans="1:45" ht="14.25" thickBot="1">
      <c r="A6" s="326"/>
      <c r="B6" s="327"/>
      <c r="C6" s="328"/>
      <c r="D6" s="443"/>
      <c r="E6" s="444"/>
      <c r="F6" s="444"/>
      <c r="G6" s="444"/>
      <c r="H6" s="444"/>
      <c r="I6" s="444"/>
      <c r="J6" s="542"/>
      <c r="K6" s="576"/>
      <c r="L6" s="546"/>
      <c r="M6" s="546"/>
      <c r="N6" s="546"/>
      <c r="O6" s="547"/>
      <c r="P6" s="551"/>
      <c r="Q6" s="546"/>
      <c r="R6" s="546"/>
      <c r="S6" s="546"/>
      <c r="T6" s="546"/>
      <c r="U6" s="546"/>
      <c r="V6" s="546"/>
      <c r="W6" s="546"/>
      <c r="X6" s="552"/>
      <c r="Y6" s="548"/>
      <c r="Z6" s="546"/>
      <c r="AA6" s="546"/>
      <c r="AB6" s="546"/>
      <c r="AC6" s="546"/>
      <c r="AD6" s="546"/>
      <c r="AE6" s="546"/>
      <c r="AF6" s="546"/>
      <c r="AG6" s="547"/>
      <c r="AH6" s="551"/>
      <c r="AI6" s="546"/>
      <c r="AJ6" s="546"/>
      <c r="AK6" s="546"/>
      <c r="AL6" s="546"/>
      <c r="AM6" s="546"/>
      <c r="AN6" s="546"/>
      <c r="AO6" s="552"/>
      <c r="AP6" s="548"/>
      <c r="AQ6" s="546"/>
      <c r="AR6" s="546"/>
      <c r="AS6" s="549"/>
    </row>
    <row r="7" spans="1:45" ht="13.5" customHeight="1">
      <c r="A7" s="350" t="s">
        <v>134</v>
      </c>
      <c r="B7" s="351"/>
      <c r="C7" s="351"/>
      <c r="D7" s="441" t="s">
        <v>135</v>
      </c>
      <c r="E7" s="432"/>
      <c r="F7" s="432"/>
      <c r="G7" s="432"/>
      <c r="H7" s="432"/>
      <c r="I7" s="432"/>
      <c r="J7" s="442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56" t="s">
        <v>56</v>
      </c>
      <c r="AP7" s="557"/>
      <c r="AQ7" s="557"/>
      <c r="AR7" s="557"/>
      <c r="AS7" s="558"/>
    </row>
    <row r="8" spans="1:45">
      <c r="A8" s="353"/>
      <c r="B8" s="354"/>
      <c r="C8" s="354"/>
      <c r="D8" s="466"/>
      <c r="E8" s="435"/>
      <c r="F8" s="435"/>
      <c r="G8" s="435"/>
      <c r="H8" s="435"/>
      <c r="I8" s="435"/>
      <c r="J8" s="467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34"/>
      <c r="AP8" s="435"/>
      <c r="AQ8" s="435"/>
      <c r="AR8" s="435"/>
      <c r="AS8" s="436"/>
    </row>
    <row r="9" spans="1:45">
      <c r="A9" s="353"/>
      <c r="B9" s="354"/>
      <c r="C9" s="354"/>
      <c r="D9" s="540" t="s">
        <v>140</v>
      </c>
      <c r="E9" s="541"/>
      <c r="F9" s="541"/>
      <c r="G9" s="541"/>
      <c r="H9" s="541"/>
      <c r="I9" s="541"/>
      <c r="J9" s="541"/>
      <c r="K9" s="587"/>
      <c r="L9" s="587"/>
      <c r="M9" s="587"/>
      <c r="N9" s="587"/>
      <c r="O9" s="587"/>
      <c r="P9" s="587"/>
      <c r="Q9" s="587"/>
      <c r="R9" s="587"/>
      <c r="S9" s="587"/>
      <c r="T9" s="587"/>
      <c r="U9" s="587"/>
      <c r="V9" s="587"/>
      <c r="W9" s="587"/>
      <c r="X9" s="587"/>
      <c r="Y9" s="587"/>
      <c r="Z9" s="587"/>
      <c r="AA9" s="587"/>
      <c r="AB9" s="587"/>
      <c r="AC9" s="587"/>
      <c r="AD9" s="587"/>
      <c r="AE9" s="587"/>
      <c r="AF9" s="587"/>
      <c r="AG9" s="587"/>
      <c r="AH9" s="587"/>
      <c r="AI9" s="559">
        <f>K9+Q9+W9+AC9</f>
        <v>0</v>
      </c>
      <c r="AJ9" s="559"/>
      <c r="AK9" s="559"/>
      <c r="AL9" s="559">
        <f>N9+T9+Z9+AF9</f>
        <v>0</v>
      </c>
      <c r="AM9" s="559"/>
      <c r="AN9" s="559"/>
      <c r="AO9" s="569">
        <f>AI13</f>
        <v>0</v>
      </c>
      <c r="AP9" s="569"/>
      <c r="AQ9" s="569"/>
      <c r="AR9" s="569"/>
      <c r="AS9" s="570"/>
    </row>
    <row r="10" spans="1:45">
      <c r="A10" s="353"/>
      <c r="B10" s="354"/>
      <c r="C10" s="354"/>
      <c r="D10" s="540" t="s">
        <v>141</v>
      </c>
      <c r="E10" s="541"/>
      <c r="F10" s="541"/>
      <c r="G10" s="541"/>
      <c r="H10" s="541"/>
      <c r="I10" s="541"/>
      <c r="J10" s="541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7"/>
      <c r="V10" s="587"/>
      <c r="W10" s="587"/>
      <c r="X10" s="587"/>
      <c r="Y10" s="587"/>
      <c r="Z10" s="587"/>
      <c r="AA10" s="587"/>
      <c r="AB10" s="587"/>
      <c r="AC10" s="587"/>
      <c r="AD10" s="587"/>
      <c r="AE10" s="587"/>
      <c r="AF10" s="587"/>
      <c r="AG10" s="587"/>
      <c r="AH10" s="587"/>
      <c r="AI10" s="559">
        <f>K10+Q10+W10+AC10</f>
        <v>0</v>
      </c>
      <c r="AJ10" s="559"/>
      <c r="AK10" s="559"/>
      <c r="AL10" s="559">
        <f>N10+T10+Z10+AF10</f>
        <v>0</v>
      </c>
      <c r="AM10" s="559"/>
      <c r="AN10" s="559"/>
      <c r="AO10" s="571"/>
      <c r="AP10" s="571"/>
      <c r="AQ10" s="571"/>
      <c r="AR10" s="571"/>
      <c r="AS10" s="572"/>
    </row>
    <row r="11" spans="1:45">
      <c r="A11" s="353"/>
      <c r="B11" s="354"/>
      <c r="C11" s="354"/>
      <c r="D11" s="540" t="s">
        <v>142</v>
      </c>
      <c r="E11" s="541"/>
      <c r="F11" s="541"/>
      <c r="G11" s="541"/>
      <c r="H11" s="541"/>
      <c r="I11" s="541"/>
      <c r="J11" s="541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7"/>
      <c r="Z11" s="587"/>
      <c r="AA11" s="587"/>
      <c r="AB11" s="587"/>
      <c r="AC11" s="587"/>
      <c r="AD11" s="587"/>
      <c r="AE11" s="587"/>
      <c r="AF11" s="587"/>
      <c r="AG11" s="587"/>
      <c r="AH11" s="587"/>
      <c r="AI11" s="559">
        <f>K11+Q11+W11+AC11</f>
        <v>0</v>
      </c>
      <c r="AJ11" s="559"/>
      <c r="AK11" s="559"/>
      <c r="AL11" s="559">
        <f>N11+T11+Z11+AF11</f>
        <v>0</v>
      </c>
      <c r="AM11" s="559"/>
      <c r="AN11" s="559"/>
      <c r="AO11" s="571"/>
      <c r="AP11" s="571"/>
      <c r="AQ11" s="571"/>
      <c r="AR11" s="571"/>
      <c r="AS11" s="572"/>
    </row>
    <row r="12" spans="1:45">
      <c r="A12" s="353"/>
      <c r="B12" s="354"/>
      <c r="C12" s="354"/>
      <c r="D12" s="540" t="s">
        <v>87</v>
      </c>
      <c r="E12" s="541"/>
      <c r="F12" s="541"/>
      <c r="G12" s="541"/>
      <c r="H12" s="541"/>
      <c r="I12" s="541"/>
      <c r="J12" s="541"/>
      <c r="K12" s="559">
        <f>K9+K10+K11</f>
        <v>0</v>
      </c>
      <c r="L12" s="559"/>
      <c r="M12" s="559"/>
      <c r="N12" s="559">
        <f>N9+N10+N11</f>
        <v>0</v>
      </c>
      <c r="O12" s="559"/>
      <c r="P12" s="559"/>
      <c r="Q12" s="559">
        <f>Q9+Q10+Q11</f>
        <v>0</v>
      </c>
      <c r="R12" s="559"/>
      <c r="S12" s="559"/>
      <c r="T12" s="559">
        <f>SUM(T9:V11)</f>
        <v>0</v>
      </c>
      <c r="U12" s="559"/>
      <c r="V12" s="559"/>
      <c r="W12" s="559">
        <f>SUM(W9:Y11)</f>
        <v>0</v>
      </c>
      <c r="X12" s="559"/>
      <c r="Y12" s="559"/>
      <c r="Z12" s="559">
        <f>SUM(Z9:AB11)</f>
        <v>0</v>
      </c>
      <c r="AA12" s="559"/>
      <c r="AB12" s="559"/>
      <c r="AC12" s="559">
        <f>SUM(AC9:AE11)</f>
        <v>0</v>
      </c>
      <c r="AD12" s="559"/>
      <c r="AE12" s="559"/>
      <c r="AF12" s="559">
        <f>SUM(AF9:AH11)</f>
        <v>0</v>
      </c>
      <c r="AG12" s="559"/>
      <c r="AH12" s="559"/>
      <c r="AI12" s="559">
        <f>SUM(K12+Q12+W12+AC12)</f>
        <v>0</v>
      </c>
      <c r="AJ12" s="559"/>
      <c r="AK12" s="559"/>
      <c r="AL12" s="559">
        <f>SUM(N12+T12+Z12+AF12)</f>
        <v>0</v>
      </c>
      <c r="AM12" s="559"/>
      <c r="AN12" s="559"/>
      <c r="AO12" s="565" t="s">
        <v>159</v>
      </c>
      <c r="AP12" s="565"/>
      <c r="AQ12" s="565"/>
      <c r="AR12" s="565"/>
      <c r="AS12" s="566"/>
    </row>
    <row r="13" spans="1:45" ht="14.25" thickBot="1">
      <c r="A13" s="353"/>
      <c r="B13" s="354"/>
      <c r="C13" s="354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67"/>
      <c r="AP13" s="567"/>
      <c r="AQ13" s="567"/>
      <c r="AR13" s="567"/>
      <c r="AS13" s="568"/>
    </row>
    <row r="14" spans="1:45">
      <c r="A14" s="353"/>
      <c r="B14" s="354"/>
      <c r="C14" s="355"/>
      <c r="D14" s="563"/>
      <c r="E14" s="564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434" t="s">
        <v>143</v>
      </c>
      <c r="U14" s="435"/>
      <c r="V14" s="435"/>
      <c r="W14" s="435"/>
      <c r="X14" s="467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1" t="s">
        <v>29</v>
      </c>
      <c r="E15" s="453"/>
      <c r="F15" s="446"/>
      <c r="G15" s="447"/>
      <c r="H15" s="447"/>
      <c r="I15" s="447"/>
      <c r="J15" s="447"/>
      <c r="K15" s="447"/>
      <c r="L15" s="370" t="s">
        <v>156</v>
      </c>
      <c r="M15" s="386"/>
      <c r="N15" s="369"/>
      <c r="O15" s="370"/>
      <c r="P15" s="370"/>
      <c r="Q15" s="370"/>
      <c r="R15" s="370"/>
      <c r="S15" s="386"/>
      <c r="T15" s="369"/>
      <c r="U15" s="370"/>
      <c r="V15" s="370"/>
      <c r="W15" s="370"/>
      <c r="X15" s="386"/>
      <c r="Y15" s="369"/>
      <c r="Z15" s="370"/>
      <c r="AA15" s="370"/>
      <c r="AB15" s="370"/>
      <c r="AC15" s="386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4"/>
    </row>
    <row r="16" spans="1:45">
      <c r="A16" s="353"/>
      <c r="B16" s="354"/>
      <c r="C16" s="355"/>
      <c r="D16" s="468"/>
      <c r="E16" s="469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68"/>
      <c r="E17" s="469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68"/>
      <c r="E18" s="469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6"/>
      <c r="E19" s="467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395"/>
    </row>
    <row r="20" spans="1:45">
      <c r="A20" s="353"/>
      <c r="B20" s="354"/>
      <c r="C20" s="355"/>
      <c r="D20" s="451" t="s">
        <v>146</v>
      </c>
      <c r="E20" s="453"/>
      <c r="F20" s="446"/>
      <c r="G20" s="447"/>
      <c r="H20" s="447"/>
      <c r="I20" s="447"/>
      <c r="J20" s="447"/>
      <c r="K20" s="447"/>
      <c r="L20" s="370" t="s">
        <v>156</v>
      </c>
      <c r="M20" s="386"/>
      <c r="N20" s="369"/>
      <c r="O20" s="370"/>
      <c r="P20" s="370"/>
      <c r="Q20" s="370"/>
      <c r="R20" s="370"/>
      <c r="S20" s="386"/>
      <c r="T20" s="369"/>
      <c r="U20" s="370"/>
      <c r="V20" s="370"/>
      <c r="W20" s="370"/>
      <c r="X20" s="386"/>
      <c r="Y20" s="369"/>
      <c r="Z20" s="370"/>
      <c r="AA20" s="370"/>
      <c r="AB20" s="370"/>
      <c r="AC20" s="386"/>
      <c r="AD20" s="369"/>
      <c r="AE20" s="370"/>
      <c r="AF20" s="370"/>
      <c r="AG20" s="370"/>
      <c r="AH20" s="370"/>
      <c r="AI20" s="386"/>
      <c r="AJ20" s="369"/>
      <c r="AK20" s="370"/>
      <c r="AL20" s="370"/>
      <c r="AM20" s="370"/>
      <c r="AN20" s="370"/>
      <c r="AO20" s="370"/>
      <c r="AP20" s="370"/>
      <c r="AQ20" s="370"/>
      <c r="AR20" s="370"/>
      <c r="AS20" s="394"/>
    </row>
    <row r="21" spans="1:45">
      <c r="A21" s="353"/>
      <c r="B21" s="354"/>
      <c r="C21" s="355"/>
      <c r="D21" s="468"/>
      <c r="E21" s="469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68"/>
      <c r="E22" s="469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68"/>
      <c r="E23" s="469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6"/>
      <c r="E24" s="467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395"/>
    </row>
    <row r="25" spans="1:45" ht="13.5" customHeight="1">
      <c r="A25" s="353"/>
      <c r="B25" s="354"/>
      <c r="C25" s="355"/>
      <c r="D25" s="387" t="s">
        <v>233</v>
      </c>
      <c r="E25" s="388"/>
      <c r="F25" s="369"/>
      <c r="G25" s="370"/>
      <c r="H25" s="370"/>
      <c r="I25" s="370"/>
      <c r="J25" s="370"/>
      <c r="K25" s="370"/>
      <c r="L25" s="370" t="s">
        <v>156</v>
      </c>
      <c r="M25" s="386"/>
      <c r="N25" s="369"/>
      <c r="O25" s="370"/>
      <c r="P25" s="370"/>
      <c r="Q25" s="370"/>
      <c r="R25" s="370"/>
      <c r="S25" s="386"/>
      <c r="T25" s="369"/>
      <c r="U25" s="370"/>
      <c r="V25" s="370"/>
      <c r="W25" s="370"/>
      <c r="X25" s="386"/>
      <c r="Y25" s="369"/>
      <c r="Z25" s="370"/>
      <c r="AA25" s="370"/>
      <c r="AB25" s="370"/>
      <c r="AC25" s="386"/>
      <c r="AD25" s="369"/>
      <c r="AE25" s="370"/>
      <c r="AF25" s="370"/>
      <c r="AG25" s="370"/>
      <c r="AH25" s="370"/>
      <c r="AI25" s="386"/>
      <c r="AJ25" s="369"/>
      <c r="AK25" s="370"/>
      <c r="AL25" s="370"/>
      <c r="AM25" s="370"/>
      <c r="AN25" s="370"/>
      <c r="AO25" s="370"/>
      <c r="AP25" s="370"/>
      <c r="AQ25" s="370"/>
      <c r="AR25" s="370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0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3"/>
      <c r="B31" s="354"/>
      <c r="C31" s="355"/>
      <c r="D31" s="471"/>
      <c r="E31" s="472"/>
      <c r="F31" s="472"/>
      <c r="G31" s="472"/>
      <c r="H31" s="472"/>
      <c r="I31" s="370" t="s">
        <v>156</v>
      </c>
      <c r="J31" s="386"/>
      <c r="K31" s="369"/>
      <c r="L31" s="370"/>
      <c r="M31" s="370"/>
      <c r="N31" s="370"/>
      <c r="O31" s="386"/>
      <c r="P31" s="369"/>
      <c r="Q31" s="370"/>
      <c r="R31" s="370"/>
      <c r="S31" s="365"/>
      <c r="T31" s="366"/>
      <c r="U31" s="366"/>
      <c r="V31" s="366"/>
      <c r="W31" s="367"/>
      <c r="X31" s="275"/>
      <c r="Y31" s="276"/>
      <c r="Z31" s="276"/>
      <c r="AA31" s="276"/>
      <c r="AB31" s="368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573"/>
      <c r="L37" s="574"/>
      <c r="M37" s="574"/>
      <c r="N37" s="574"/>
      <c r="O37" s="575"/>
      <c r="P37" s="573"/>
      <c r="Q37" s="574"/>
      <c r="R37" s="575"/>
      <c r="S37" s="573"/>
      <c r="T37" s="574"/>
      <c r="U37" s="574"/>
      <c r="V37" s="574"/>
      <c r="W37" s="575"/>
      <c r="X37" s="573"/>
      <c r="Y37" s="574"/>
      <c r="Z37" s="574"/>
      <c r="AA37" s="574"/>
      <c r="AB37" s="575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0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88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78"/>
      <c r="Q47" s="472"/>
      <c r="R47" s="479"/>
      <c r="S47" s="475"/>
      <c r="T47" s="476"/>
      <c r="U47" s="476"/>
      <c r="V47" s="476"/>
      <c r="W47" s="476"/>
      <c r="X47" s="477"/>
      <c r="Y47" s="492" t="s">
        <v>234</v>
      </c>
      <c r="Z47" s="493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8"/>
      <c r="AR47" s="472"/>
      <c r="AS47" s="489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4"/>
      <c r="Z48" s="495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4"/>
      <c r="Z49" s="495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4"/>
      <c r="Z50" s="495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4"/>
      <c r="Z51" s="495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4"/>
      <c r="Z52" s="495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3"/>
      <c r="L53" s="474"/>
      <c r="M53" s="474"/>
      <c r="N53" s="474"/>
      <c r="O53" s="139" t="s">
        <v>156</v>
      </c>
      <c r="P53" s="307"/>
      <c r="Q53" s="308"/>
      <c r="R53" s="491"/>
      <c r="S53" s="482"/>
      <c r="T53" s="483"/>
      <c r="U53" s="483"/>
      <c r="V53" s="483"/>
      <c r="W53" s="483"/>
      <c r="X53" s="490"/>
      <c r="Y53" s="494"/>
      <c r="Z53" s="495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231</v>
      </c>
      <c r="E54" s="481"/>
      <c r="F54" s="481"/>
      <c r="G54" s="481"/>
      <c r="H54" s="481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4"/>
      <c r="Z54" s="495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235</v>
      </c>
      <c r="G55" s="381"/>
      <c r="H55" s="381"/>
      <c r="I55" s="382"/>
      <c r="J55" s="475"/>
      <c r="K55" s="476"/>
      <c r="L55" s="476"/>
      <c r="M55" s="476"/>
      <c r="N55" s="476"/>
      <c r="O55" s="136" t="s">
        <v>156</v>
      </c>
      <c r="P55" s="478"/>
      <c r="Q55" s="472"/>
      <c r="R55" s="479"/>
      <c r="S55" s="475"/>
      <c r="T55" s="476"/>
      <c r="U55" s="476"/>
      <c r="V55" s="476"/>
      <c r="W55" s="476"/>
      <c r="X55" s="477"/>
      <c r="Y55" s="494"/>
      <c r="Z55" s="495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496"/>
      <c r="Z56" s="497"/>
      <c r="AA56" s="498"/>
      <c r="AB56" s="499"/>
      <c r="AC56" s="499"/>
      <c r="AD56" s="499"/>
      <c r="AE56" s="499"/>
      <c r="AF56" s="139" t="s">
        <v>156</v>
      </c>
      <c r="AG56" s="591"/>
      <c r="AH56" s="591"/>
      <c r="AI56" s="591"/>
      <c r="AJ56" s="591"/>
      <c r="AK56" s="591"/>
      <c r="AL56" s="591"/>
      <c r="AM56" s="591"/>
      <c r="AN56" s="591"/>
      <c r="AO56" s="591"/>
      <c r="AP56" s="591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4"/>
      <c r="Y57" s="285" t="s">
        <v>231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24" t="s">
        <v>237</v>
      </c>
      <c r="Z58" s="525"/>
      <c r="AA58" s="525"/>
      <c r="AB58" s="525"/>
      <c r="AC58" s="525"/>
      <c r="AD58" s="525"/>
      <c r="AE58" s="525"/>
      <c r="AF58" s="319"/>
      <c r="AG58" s="329"/>
      <c r="AH58" s="330"/>
      <c r="AI58" s="210" t="s">
        <v>168</v>
      </c>
      <c r="AJ58" s="329"/>
      <c r="AK58" s="330"/>
      <c r="AL58" s="591"/>
      <c r="AM58" s="329"/>
      <c r="AN58" s="330"/>
      <c r="AO58" s="330"/>
      <c r="AP58" s="330"/>
      <c r="AQ58" s="330"/>
      <c r="AR58" s="330"/>
      <c r="AS58" s="510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2"/>
      <c r="K59" s="483"/>
      <c r="L59" s="483"/>
      <c r="M59" s="483"/>
      <c r="N59" s="483"/>
      <c r="O59" s="139" t="s">
        <v>156</v>
      </c>
      <c r="P59" s="307"/>
      <c r="Q59" s="308"/>
      <c r="R59" s="491"/>
      <c r="S59" s="482"/>
      <c r="T59" s="483"/>
      <c r="U59" s="483"/>
      <c r="V59" s="483"/>
      <c r="W59" s="483"/>
      <c r="X59" s="483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1"/>
      <c r="AM59" s="345"/>
      <c r="AN59" s="346"/>
      <c r="AO59" s="346"/>
      <c r="AP59" s="346"/>
      <c r="AQ59" s="346"/>
      <c r="AR59" s="346"/>
      <c r="AS59" s="509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75"/>
      <c r="K60" s="476"/>
      <c r="L60" s="476"/>
      <c r="M60" s="476"/>
      <c r="N60" s="476"/>
      <c r="O60" s="136" t="s">
        <v>156</v>
      </c>
      <c r="P60" s="478"/>
      <c r="Q60" s="472"/>
      <c r="R60" s="479"/>
      <c r="S60" s="475"/>
      <c r="T60" s="476"/>
      <c r="U60" s="476"/>
      <c r="V60" s="476"/>
      <c r="W60" s="476"/>
      <c r="X60" s="476"/>
      <c r="Y60" s="285" t="s">
        <v>231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2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19"/>
      <c r="K61" s="520"/>
      <c r="L61" s="520"/>
      <c r="M61" s="520"/>
      <c r="N61" s="520"/>
      <c r="O61" s="140" t="s">
        <v>156</v>
      </c>
      <c r="P61" s="485"/>
      <c r="Q61" s="486"/>
      <c r="R61" s="539"/>
      <c r="S61" s="519"/>
      <c r="T61" s="520"/>
      <c r="U61" s="520"/>
      <c r="V61" s="520"/>
      <c r="W61" s="520"/>
      <c r="X61" s="520"/>
      <c r="Y61" s="319" t="s">
        <v>189</v>
      </c>
      <c r="Z61" s="319"/>
      <c r="AA61" s="319"/>
      <c r="AB61" s="319"/>
      <c r="AC61" s="319"/>
      <c r="AD61" s="319"/>
      <c r="AE61" s="319"/>
      <c r="AF61" s="319"/>
      <c r="AG61" s="500"/>
      <c r="AH61" s="501"/>
      <c r="AI61" s="501"/>
      <c r="AJ61" s="501"/>
      <c r="AK61" s="501"/>
      <c r="AL61" s="501"/>
      <c r="AM61" s="501"/>
      <c r="AN61" s="501"/>
      <c r="AO61" s="501"/>
      <c r="AP61" s="501"/>
      <c r="AQ61" s="501"/>
      <c r="AR61" s="501"/>
      <c r="AS61" s="502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319"/>
      <c r="Z62" s="319"/>
      <c r="AA62" s="319"/>
      <c r="AB62" s="319"/>
      <c r="AC62" s="319"/>
      <c r="AD62" s="319"/>
      <c r="AE62" s="319"/>
      <c r="AF62" s="319"/>
      <c r="AG62" s="503"/>
      <c r="AH62" s="504"/>
      <c r="AI62" s="504"/>
      <c r="AJ62" s="504"/>
      <c r="AK62" s="504"/>
      <c r="AL62" s="504"/>
      <c r="AM62" s="504"/>
      <c r="AN62" s="504"/>
      <c r="AO62" s="504"/>
      <c r="AP62" s="504"/>
      <c r="AQ62" s="504"/>
      <c r="AR62" s="504"/>
      <c r="AS62" s="505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78"/>
      <c r="N63" s="472"/>
      <c r="O63" s="205" t="s">
        <v>168</v>
      </c>
      <c r="P63" s="478"/>
      <c r="Q63" s="472"/>
      <c r="R63" s="472"/>
      <c r="S63" s="472"/>
      <c r="T63" s="472"/>
      <c r="U63" s="472"/>
      <c r="V63" s="472"/>
      <c r="W63" s="472"/>
      <c r="X63" s="472"/>
      <c r="Y63" s="319" t="s">
        <v>182</v>
      </c>
      <c r="Z63" s="319"/>
      <c r="AA63" s="319"/>
      <c r="AB63" s="319"/>
      <c r="AC63" s="319"/>
      <c r="AD63" s="319"/>
      <c r="AE63" s="319"/>
      <c r="AF63" s="319"/>
      <c r="AG63" s="500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2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87"/>
      <c r="N64" s="288"/>
      <c r="O64" s="205" t="s">
        <v>168</v>
      </c>
      <c r="P64" s="487"/>
      <c r="Q64" s="288"/>
      <c r="R64" s="288"/>
      <c r="S64" s="288"/>
      <c r="T64" s="288"/>
      <c r="U64" s="288"/>
      <c r="V64" s="288"/>
      <c r="W64" s="288"/>
      <c r="X64" s="288"/>
      <c r="Y64" s="319"/>
      <c r="Z64" s="319"/>
      <c r="AA64" s="319"/>
      <c r="AB64" s="319"/>
      <c r="AC64" s="319"/>
      <c r="AD64" s="319"/>
      <c r="AE64" s="319"/>
      <c r="AF64" s="319"/>
      <c r="AG64" s="503"/>
      <c r="AH64" s="504"/>
      <c r="AI64" s="504"/>
      <c r="AJ64" s="504"/>
      <c r="AK64" s="504"/>
      <c r="AL64" s="504"/>
      <c r="AM64" s="504"/>
      <c r="AN64" s="504"/>
      <c r="AO64" s="504"/>
      <c r="AP64" s="504"/>
      <c r="AQ64" s="504"/>
      <c r="AR64" s="504"/>
      <c r="AS64" s="505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87"/>
      <c r="N65" s="288"/>
      <c r="O65" s="205" t="s">
        <v>168</v>
      </c>
      <c r="P65" s="487"/>
      <c r="Q65" s="288"/>
      <c r="R65" s="288"/>
      <c r="S65" s="288"/>
      <c r="T65" s="288"/>
      <c r="U65" s="288"/>
      <c r="V65" s="288"/>
      <c r="W65" s="288"/>
      <c r="X65" s="288"/>
      <c r="Y65" s="319" t="s">
        <v>232</v>
      </c>
      <c r="Z65" s="319"/>
      <c r="AA65" s="319"/>
      <c r="AB65" s="319"/>
      <c r="AC65" s="319"/>
      <c r="AD65" s="319"/>
      <c r="AE65" s="319"/>
      <c r="AF65" s="319"/>
      <c r="AG65" s="500"/>
      <c r="AH65" s="501"/>
      <c r="AI65" s="501"/>
      <c r="AJ65" s="501"/>
      <c r="AK65" s="501"/>
      <c r="AL65" s="501"/>
      <c r="AM65" s="501"/>
      <c r="AN65" s="501"/>
      <c r="AO65" s="501"/>
      <c r="AP65" s="501"/>
      <c r="AQ65" s="501"/>
      <c r="AR65" s="501"/>
      <c r="AS65" s="502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85"/>
      <c r="K66" s="486"/>
      <c r="L66" s="486"/>
      <c r="M66" s="484"/>
      <c r="N66" s="591"/>
      <c r="O66" s="206" t="s">
        <v>168</v>
      </c>
      <c r="P66" s="484"/>
      <c r="Q66" s="591"/>
      <c r="R66" s="591"/>
      <c r="S66" s="591"/>
      <c r="T66" s="591"/>
      <c r="U66" s="591"/>
      <c r="V66" s="591"/>
      <c r="W66" s="591"/>
      <c r="X66" s="591"/>
      <c r="Y66" s="524"/>
      <c r="Z66" s="525"/>
      <c r="AA66" s="525"/>
      <c r="AB66" s="525"/>
      <c r="AC66" s="525"/>
      <c r="AD66" s="525"/>
      <c r="AE66" s="525"/>
      <c r="AF66" s="319"/>
      <c r="AG66" s="506"/>
      <c r="AH66" s="507"/>
      <c r="AI66" s="507"/>
      <c r="AJ66" s="507"/>
      <c r="AK66" s="507"/>
      <c r="AL66" s="507"/>
      <c r="AM66" s="507"/>
      <c r="AN66" s="507"/>
      <c r="AO66" s="507"/>
      <c r="AP66" s="507"/>
      <c r="AQ66" s="507"/>
      <c r="AR66" s="507"/>
      <c r="AS66" s="508"/>
    </row>
    <row r="67" spans="1:45" ht="14.25" customHeight="1">
      <c r="A67" s="320" t="s">
        <v>33</v>
      </c>
      <c r="B67" s="321"/>
      <c r="C67" s="322"/>
      <c r="D67" s="480" t="s">
        <v>35</v>
      </c>
      <c r="E67" s="340"/>
      <c r="F67" s="488"/>
      <c r="G67" s="536"/>
      <c r="H67" s="537"/>
      <c r="I67" s="537"/>
      <c r="J67" s="537"/>
      <c r="K67" s="537"/>
      <c r="L67" s="537"/>
      <c r="M67" s="537"/>
      <c r="N67" s="537"/>
      <c r="O67" s="537"/>
      <c r="P67" s="537"/>
      <c r="Q67" s="537"/>
      <c r="R67" s="538"/>
      <c r="S67" s="350" t="s">
        <v>227</v>
      </c>
      <c r="T67" s="321"/>
      <c r="U67" s="322"/>
      <c r="V67" s="513"/>
      <c r="W67" s="514"/>
      <c r="X67" s="514"/>
      <c r="Y67" s="514"/>
      <c r="Z67" s="514"/>
      <c r="AA67" s="514"/>
      <c r="AB67" s="514"/>
      <c r="AC67" s="514"/>
      <c r="AD67" s="514"/>
      <c r="AE67" s="350" t="s">
        <v>193</v>
      </c>
      <c r="AF67" s="351"/>
      <c r="AG67" s="352"/>
      <c r="AH67" s="513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21"/>
    </row>
    <row r="68" spans="1:45">
      <c r="A68" s="323"/>
      <c r="B68" s="324"/>
      <c r="C68" s="325"/>
      <c r="D68" s="526" t="s">
        <v>34</v>
      </c>
      <c r="E68" s="286"/>
      <c r="F68" s="512"/>
      <c r="G68" s="533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5"/>
      <c r="S68" s="323"/>
      <c r="T68" s="324"/>
      <c r="U68" s="325"/>
      <c r="V68" s="515"/>
      <c r="W68" s="516"/>
      <c r="X68" s="516"/>
      <c r="Y68" s="516"/>
      <c r="Z68" s="516"/>
      <c r="AA68" s="516"/>
      <c r="AB68" s="516"/>
      <c r="AC68" s="516"/>
      <c r="AD68" s="516"/>
      <c r="AE68" s="353"/>
      <c r="AF68" s="354"/>
      <c r="AG68" s="355"/>
      <c r="AH68" s="515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22"/>
    </row>
    <row r="69" spans="1:45">
      <c r="A69" s="323"/>
      <c r="B69" s="324"/>
      <c r="C69" s="325"/>
      <c r="D69" s="526" t="s">
        <v>225</v>
      </c>
      <c r="E69" s="286"/>
      <c r="F69" s="512"/>
      <c r="G69" s="533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5"/>
      <c r="S69" s="323"/>
      <c r="T69" s="324"/>
      <c r="U69" s="325"/>
      <c r="V69" s="515"/>
      <c r="W69" s="516"/>
      <c r="X69" s="516"/>
      <c r="Y69" s="516"/>
      <c r="Z69" s="516"/>
      <c r="AA69" s="516"/>
      <c r="AB69" s="516"/>
      <c r="AC69" s="516"/>
      <c r="AD69" s="516"/>
      <c r="AE69" s="353"/>
      <c r="AF69" s="354"/>
      <c r="AG69" s="355"/>
      <c r="AH69" s="515"/>
      <c r="AI69" s="516"/>
      <c r="AJ69" s="516"/>
      <c r="AK69" s="516"/>
      <c r="AL69" s="516"/>
      <c r="AM69" s="516"/>
      <c r="AN69" s="516"/>
      <c r="AO69" s="516"/>
      <c r="AP69" s="516"/>
      <c r="AQ69" s="516"/>
      <c r="AR69" s="516"/>
      <c r="AS69" s="522"/>
    </row>
    <row r="70" spans="1:45" ht="13.5" customHeight="1" thickBot="1">
      <c r="A70" s="326"/>
      <c r="B70" s="327"/>
      <c r="C70" s="328"/>
      <c r="D70" s="527" t="s">
        <v>226</v>
      </c>
      <c r="E70" s="528"/>
      <c r="F70" s="529"/>
      <c r="G70" s="530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2"/>
      <c r="S70" s="326"/>
      <c r="T70" s="327"/>
      <c r="U70" s="328"/>
      <c r="V70" s="517"/>
      <c r="W70" s="518"/>
      <c r="X70" s="518"/>
      <c r="Y70" s="518"/>
      <c r="Z70" s="518"/>
      <c r="AA70" s="518"/>
      <c r="AB70" s="518"/>
      <c r="AC70" s="518"/>
      <c r="AD70" s="518"/>
      <c r="AE70" s="356"/>
      <c r="AF70" s="357"/>
      <c r="AG70" s="358"/>
      <c r="AH70" s="517"/>
      <c r="AI70" s="518"/>
      <c r="AJ70" s="518"/>
      <c r="AK70" s="518"/>
      <c r="AL70" s="518"/>
      <c r="AM70" s="518"/>
      <c r="AN70" s="518"/>
      <c r="AO70" s="518"/>
      <c r="AP70" s="518"/>
      <c r="AQ70" s="518"/>
      <c r="AR70" s="518"/>
      <c r="AS70" s="52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238</v>
      </c>
      <c r="C2" s="577"/>
      <c r="D2" s="577"/>
      <c r="E2" s="2"/>
      <c r="F2" s="319" t="s">
        <v>41</v>
      </c>
      <c r="G2" s="319"/>
      <c r="H2" s="319"/>
    </row>
    <row r="3" spans="2:8">
      <c r="B3" t="s">
        <v>1</v>
      </c>
      <c r="C3" s="1" t="s">
        <v>32</v>
      </c>
      <c r="D3" t="s">
        <v>229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t="s">
        <v>228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t="s">
        <v>259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t="s">
        <v>45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t="s">
        <v>260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t="s">
        <v>264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239</v>
      </c>
      <c r="C11" s="577"/>
      <c r="D11" s="577"/>
      <c r="E11" s="4"/>
      <c r="F11" s="319" t="s">
        <v>42</v>
      </c>
      <c r="G11" s="319"/>
      <c r="H11" s="319"/>
    </row>
    <row r="12" spans="2:8">
      <c r="B12" t="s">
        <v>261</v>
      </c>
      <c r="C12" s="319" t="s">
        <v>262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令和元年</v>
      </c>
      <c r="B1" s="319"/>
      <c r="C1" s="84" t="str">
        <f>曜日!C12</f>
        <v>5月</v>
      </c>
      <c r="D1" s="319" t="s">
        <v>46</v>
      </c>
      <c r="E1" s="319"/>
      <c r="F1" s="143" t="s">
        <v>47</v>
      </c>
      <c r="G1" s="40" t="s">
        <v>169</v>
      </c>
      <c r="H1" s="40"/>
      <c r="I1" s="40" t="s">
        <v>48</v>
      </c>
      <c r="J1" s="319" t="s">
        <v>257</v>
      </c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170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1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1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1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1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1" ht="14.25">
      <c r="A27" s="319" t="s">
        <v>162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1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1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1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</row>
    <row r="31" spans="1:11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1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162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166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186</v>
      </c>
      <c r="B4" s="319" t="s">
        <v>194</v>
      </c>
      <c r="C4" s="319"/>
      <c r="D4" s="319"/>
      <c r="E4" s="145">
        <f>業務遂行状況!AI3</f>
        <v>1</v>
      </c>
      <c r="F4" s="146" t="s">
        <v>168</v>
      </c>
      <c r="G4" s="319"/>
      <c r="H4" s="319"/>
      <c r="I4" s="319"/>
    </row>
    <row r="5" spans="1:9" ht="22.5" customHeight="1">
      <c r="A5" s="319"/>
      <c r="B5" s="319" t="s">
        <v>195</v>
      </c>
      <c r="C5" s="319"/>
      <c r="D5" s="319"/>
      <c r="E5" s="145">
        <f>業務遂行状況!AI4</f>
        <v>31</v>
      </c>
      <c r="F5" s="146" t="s">
        <v>168</v>
      </c>
      <c r="G5" s="319"/>
      <c r="H5" s="319"/>
      <c r="I5" s="319"/>
    </row>
    <row r="6" spans="1:9" ht="22.5" customHeight="1">
      <c r="A6" s="319"/>
      <c r="B6" s="319" t="s">
        <v>196</v>
      </c>
      <c r="C6" s="319"/>
      <c r="D6" s="319"/>
      <c r="E6" s="145">
        <f>業務遂行状況!AI5</f>
        <v>1</v>
      </c>
      <c r="F6" s="146" t="s">
        <v>168</v>
      </c>
      <c r="G6" s="319"/>
      <c r="H6" s="319"/>
      <c r="I6" s="319"/>
    </row>
    <row r="7" spans="1:9" ht="22.5" customHeight="1">
      <c r="A7" s="319"/>
      <c r="B7" s="319" t="s">
        <v>197</v>
      </c>
      <c r="C7" s="319"/>
      <c r="D7" s="319"/>
      <c r="E7" s="145">
        <f>業務遂行状況!AI6</f>
        <v>0</v>
      </c>
      <c r="F7" s="146" t="s">
        <v>168</v>
      </c>
      <c r="G7" s="319"/>
      <c r="H7" s="319"/>
      <c r="I7" s="319"/>
    </row>
    <row r="8" spans="1:9" ht="22.5" customHeight="1">
      <c r="A8" s="319"/>
      <c r="B8" s="319" t="s">
        <v>183</v>
      </c>
      <c r="C8" s="319"/>
      <c r="D8" s="319"/>
      <c r="E8" s="145">
        <f>業務遂行状況!AI7</f>
        <v>60</v>
      </c>
      <c r="F8" s="146" t="s">
        <v>168</v>
      </c>
      <c r="G8" s="319"/>
      <c r="H8" s="319"/>
      <c r="I8" s="319"/>
    </row>
    <row r="9" spans="1:9" ht="22.5" customHeight="1">
      <c r="A9" s="319" t="s">
        <v>184</v>
      </c>
      <c r="B9" s="319" t="s">
        <v>198</v>
      </c>
      <c r="C9" s="319"/>
      <c r="D9" s="319"/>
      <c r="E9" s="145">
        <f>業務遂行状況!AI8</f>
        <v>0</v>
      </c>
      <c r="F9" s="146" t="s">
        <v>168</v>
      </c>
      <c r="G9" s="319"/>
      <c r="H9" s="319"/>
      <c r="I9" s="319"/>
    </row>
    <row r="10" spans="1:9" ht="22.5" customHeight="1">
      <c r="A10" s="319"/>
      <c r="B10" s="319" t="s">
        <v>203</v>
      </c>
      <c r="C10" s="319"/>
      <c r="D10" s="319"/>
      <c r="E10" s="145">
        <f>業務遂行状況!AI9</f>
        <v>1</v>
      </c>
      <c r="F10" s="146" t="s">
        <v>168</v>
      </c>
      <c r="G10" s="319"/>
      <c r="H10" s="319"/>
      <c r="I10" s="319"/>
    </row>
    <row r="11" spans="1:9" ht="22.5" customHeight="1">
      <c r="A11" s="319" t="s">
        <v>216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222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199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200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219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220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92" t="s">
        <v>258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221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215</v>
      </c>
      <c r="B22" s="319" t="s">
        <v>214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212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213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211</v>
      </c>
      <c r="B25" s="319" t="s">
        <v>208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209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207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210</v>
      </c>
      <c r="B28" s="319" t="s">
        <v>217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218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令和元年</v>
      </c>
      <c r="B1" s="319"/>
      <c r="C1" s="319"/>
      <c r="D1" s="319"/>
      <c r="E1" s="319" t="str">
        <f>曜日!C12</f>
        <v>5月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223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172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171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168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173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175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168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174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168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176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168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177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168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178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168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179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168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180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168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181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201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202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185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199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200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224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2019-05-24T08:49:55Z</dcterms:modified>
</cp:coreProperties>
</file>