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A48E53EC-72B2-4246-89C4-07F80DAFA2DB}" xr6:coauthVersionLast="47" xr6:coauthVersionMax="47" xr10:uidLastSave="{00000000-0000-0000-0000-000000000000}"/>
  <bookViews>
    <workbookView xWindow="-120" yWindow="-120" windowWidth="29040" windowHeight="15840" activeTab="17" xr2:uid="{00000000-000D-0000-FFFF-FFFF00000000}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37" i="227" l="1"/>
  <c r="C37" i="222"/>
  <c r="C37" i="221" l="1"/>
  <c r="C37" i="220" l="1"/>
  <c r="C37" i="216" l="1"/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<sst xmlns="http://schemas.openxmlformats.org/spreadsheetml/2006/main" count="4732" uniqueCount="296">
  <si>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</si>
  <si>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</si>
  <si>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</si>
  <si>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</si>
  <si>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</si>
  <si>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</si>
  <si>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</si>
  <si>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</si>
  <si>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</si>
  <si>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</si>
  <si>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</si>
  <si>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</si>
  <si>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</si>
  <si>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</si>
  <si>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</si>
  <si>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</si>
  <si>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</si>
  <si>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</si>
  <si>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</si>
  <si>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</si>
  <si>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</si>
  <si>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</si>
  <si>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</si>
  <si>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</si>
  <si>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</si>
  <si>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</si>
  <si>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</si>
  <si>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</si>
  <si>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</si>
  <si>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</si>
  <si>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</si>
  <si>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</si>
  <si>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</si>
  <si>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</si>
  <si>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</si>
  <si>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</si>
  <si>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</si>
  <si>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</si>
  <si>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</si>
  <si>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</si>
  <si>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</si>
  <si>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</si>
  <si>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</si>
  <si>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</si>
  <si>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</si>
  <si>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</si>
  <si>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</si>
  <si>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</si>
  <si>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</si>
  <si>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</si>
  <si>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</si>
  <si>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</si>
  <si>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</si>
  <si>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</si>
  <si>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</si>
  <si>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</si>
  <si>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</si>
  <si>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</si>
  <si>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</si>
  <si>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</si>
  <si>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</si>
  <si>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</si>
  <si>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</si>
  <si>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</si>
  <si>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</si>
  <si>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</si>
  <si>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</si>
  <si>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</si>
  <si>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</si>
  <si>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</si>
  <si>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</si>
  <si>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</si>
  <si>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</si>
  <si>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</si>
  <si>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</si>
  <si>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</si>
  <si>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</si>
  <si>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</si>
  <si>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</si>
  <si>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</si>
  <si>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</si>
  <si>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</si>
  <si>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</si>
  <si>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</si>
  <si>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</si>
  <si>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</si>
  <si>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</si>
  <si>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</si>
  <si>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</si>
  <si>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</si>
  <si>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</si>
  <si>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</si>
  <si>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</si>
  <si>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</si>
  <si>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</si>
  <si>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</si>
  <si>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</si>
  <si>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</si>
  <si>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</si>
  <si>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</si>
  <si>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</si>
  <si>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</si>
  <si>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</si>
  <si>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</si>
  <si>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</si>
  <si>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</si>
  <si>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</si>
  <si>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</si>
  <si>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</si>
  <si>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</si>
  <si>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</si>
  <si>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</si>
  <si>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</si>
  <si>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</si>
  <si>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</si>
  <si>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</si>
  <si>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</si>
  <si>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</si>
  <si>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</si>
  <si>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</si>
  <si>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</si>
  <si>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</si>
  <si>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</si>
  <si>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</si>
  <si>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</si>
  <si>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</si>
  <si>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</si>
  <si>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</si>
  <si>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</si>
  <si>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</si>
  <si>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</si>
  <si>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</si>
  <si>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</si>
  <si>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</si>
  <si>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</si>
  <si>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</si>
  <si>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</si>
  <si>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</si>
  <si>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</si>
  <si>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</si>
  <si>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</si>
  <si>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</si>
  <si>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</si>
  <si>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</si>
  <si>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</si>
  <si>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</si>
  <si>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</si>
  <si>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</si>
  <si>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</si>
  <si>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</si>
  <si>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</si>
  <si>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</si>
  <si>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</si>
  <si>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</si>
  <si>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</si>
  <si>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</si>
  <si>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</si>
  <si>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</si>
  <si>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</si>
  <si>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</si>
  <si>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</si>
  <si>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</si>
  <si>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</si>
  <si>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</si>
  <si>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</si>
  <si>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</si>
  <si>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</si>
  <si>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</si>
  <si>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</si>
  <si>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</si>
  <si>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</si>
  <si>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</si>
  <si>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増田　大和</t>
    <rPh sb="0" eb="2">
      <t>マスダ</t>
    </rPh>
    <rPh sb="3" eb="5">
      <t>ヤマト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</si>
  <si>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</si>
  <si>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23.0</t>
    <phoneticPr fontId="26"/>
  </si>
  <si>
    <t>24.5</t>
    <phoneticPr fontId="26"/>
  </si>
  <si>
    <t>25.5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</si>
  <si>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</si>
  <si>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</si>
  <si>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</si>
  <si>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</si>
  <si>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永原　彩夏</t>
    <rPh sb="0" eb="2">
      <t>ナガハラ</t>
    </rPh>
    <rPh sb="3" eb="4">
      <t>アヤ</t>
    </rPh>
    <rPh sb="4" eb="5">
      <t>ナツ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</si>
  <si>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</si>
  <si>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</si>
  <si>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</si>
  <si>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</si>
  <si>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ハロマンス50mg・100mg</t>
    <phoneticPr fontId="26"/>
  </si>
  <si>
    <t>馬渡　晃弘</t>
    <rPh sb="0" eb="2">
      <t>マワタリ</t>
    </rPh>
    <rPh sb="3" eb="4">
      <t>アキラ</t>
    </rPh>
    <phoneticPr fontId="26"/>
  </si>
  <si>
    <t>日勤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</si>
  <si>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</si>
  <si>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</si>
  <si>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22.5</t>
    <phoneticPr fontId="26"/>
  </si>
  <si>
    <t>23.5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</si>
  <si>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</si>
  <si>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</si>
  <si>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</si>
  <si>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</si>
  <si>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</si>
  <si>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</si>
  <si>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</si>
  <si>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</si>
  <si>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ハロマンス100mg</t>
    <phoneticPr fontId="26"/>
  </si>
  <si>
    <t>ヨシダ　ユキ</t>
    <phoneticPr fontId="26"/>
  </si>
  <si>
    <t>血液検査</t>
    <rPh sb="0" eb="2">
      <t>ケツエキ</t>
    </rPh>
    <rPh sb="2" eb="4">
      <t>ケンサ</t>
    </rPh>
    <phoneticPr fontId="26"/>
  </si>
  <si>
    <t>エチゴ　フミヨ</t>
    <phoneticPr fontId="26"/>
  </si>
  <si>
    <t>ウエオカ　ケイコ</t>
    <phoneticPr fontId="26"/>
  </si>
  <si>
    <t>エンドウ　ヒロミ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</si>
  <si>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</si>
  <si>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</si>
  <si>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</si>
  <si>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</si>
  <si>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</si>
  <si>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</si>
  <si>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</si>
  <si>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</si>
  <si>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</si>
  <si>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中村　菊枝</t>
    <rPh sb="0" eb="2">
      <t>ナカムラ</t>
    </rPh>
    <rPh sb="3" eb="5">
      <t>キクエ</t>
    </rPh>
    <phoneticPr fontId="26"/>
  </si>
  <si>
    <t>血液検査・HDS-R・MMSE</t>
    <rPh sb="0" eb="2">
      <t>ケツエキ</t>
    </rPh>
    <rPh sb="2" eb="4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</si>
  <si>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</si>
  <si>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</si>
  <si>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</si>
  <si>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</si>
  <si>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</si>
  <si>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</si>
  <si>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高橋　勝憲</t>
    <rPh sb="0" eb="2">
      <t>タカハシ</t>
    </rPh>
    <rPh sb="3" eb="5">
      <t>カツノリ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</si>
  <si>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</si>
  <si>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</si>
  <si>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</si>
  <si>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小林　洋子・石原　恵海</t>
    <rPh sb="0" eb="2">
      <t>コバヤシ</t>
    </rPh>
    <rPh sb="3" eb="5">
      <t>ヨウコ</t>
    </rPh>
    <rPh sb="6" eb="8">
      <t>イシハラ</t>
    </rPh>
    <rPh sb="9" eb="10">
      <t>メグム</t>
    </rPh>
    <rPh sb="10" eb="11">
      <t>ウミ</t>
    </rPh>
    <phoneticPr fontId="26"/>
  </si>
  <si>
    <t>水</t>
    <rPh sb="0" eb="1">
      <t>スイ</t>
    </rPh>
    <phoneticPr fontId="26"/>
  </si>
  <si>
    <t>小林・石原</t>
    <rPh sb="0" eb="2">
      <t>コバヤシ</t>
    </rPh>
    <rPh sb="3" eb="5">
      <t>イシハラ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</si>
  <si>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</si>
  <si>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</si>
  <si>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日勤</t>
    <phoneticPr fontId="26"/>
  </si>
  <si>
    <t>欠勤</t>
    <rPh sb="0" eb="2">
      <t>ケッキン</t>
    </rPh>
    <phoneticPr fontId="26"/>
  </si>
  <si>
    <t>24.0</t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</si>
  <si>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</si>
  <si>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</si>
  <si>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</si>
  <si>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</si>
  <si>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</si>
  <si>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川嶋</t>
    <rPh sb="0" eb="2">
      <t>カワシマ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</si>
  <si>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</si>
  <si>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</si>
  <si>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安田　詢</t>
    <rPh sb="0" eb="2">
      <t>ヤスダ</t>
    </rPh>
    <rPh sb="3" eb="4">
      <t>ジュン</t>
    </rPh>
    <phoneticPr fontId="26"/>
  </si>
  <si>
    <t>WAIS,SCT</t>
    <phoneticPr fontId="26"/>
  </si>
  <si>
    <t>辻井　正</t>
    <rPh sb="0" eb="2">
      <t>ツジイ</t>
    </rPh>
    <rPh sb="3" eb="4">
      <t>タダシ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</si>
  <si>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</si>
  <si>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木</t>
    <rPh sb="0" eb="1">
      <t>モク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</si>
  <si>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</si>
  <si>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</si>
  <si>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</si>
  <si>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</si>
  <si>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メグム</t>
    </rPh>
    <phoneticPr fontId="26"/>
  </si>
  <si>
    <t>エビリファイ300mg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</si>
  <si>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</si>
  <si>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23.5</t>
    <phoneticPr fontId="26"/>
  </si>
  <si>
    <t>25.5</t>
    <phoneticPr fontId="26"/>
  </si>
  <si>
    <t>24.0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</si>
  <si>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</si>
  <si>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</si>
  <si>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</si>
  <si>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</si>
  <si>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金　泰徳</t>
    <rPh sb="0" eb="1">
      <t>カネ</t>
    </rPh>
    <rPh sb="2" eb="4">
      <t>ヤスノリ</t>
    </rPh>
    <phoneticPr fontId="26"/>
  </si>
  <si>
    <t>木村　心大</t>
    <rPh sb="0" eb="2">
      <t>キムラ</t>
    </rPh>
    <rPh sb="3" eb="4">
      <t>シン</t>
    </rPh>
    <rPh sb="4" eb="5">
      <t>ダイ</t>
    </rPh>
    <phoneticPr fontId="26"/>
  </si>
  <si>
    <t>WAIS-Ⅳ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</si>
  <si>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</si>
  <si>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</si>
  <si>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</si>
  <si>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</si>
  <si>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西山　瑠香</t>
    <rPh sb="0" eb="2">
      <t>ニシヤマ</t>
    </rPh>
    <rPh sb="3" eb="5">
      <t>ルカ</t>
    </rPh>
    <phoneticPr fontId="26"/>
  </si>
  <si>
    <t>日勤</t>
    <phoneticPr fontId="26"/>
  </si>
  <si>
    <t>柳田/石原</t>
    <rPh sb="0" eb="2">
      <t>ヤナギダ</t>
    </rPh>
    <rPh sb="3" eb="5">
      <t>イシハラ</t>
    </rPh>
    <phoneticPr fontId="26"/>
  </si>
  <si>
    <t>23.5</t>
    <phoneticPr fontId="26"/>
  </si>
  <si>
    <t>24.5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</si>
  <si>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</si>
  <si>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</si>
  <si>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</si>
  <si>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</si>
  <si>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田名部　茂/金　泰徳</t>
    <rPh sb="0" eb="3">
      <t>タナブ</t>
    </rPh>
    <rPh sb="4" eb="5">
      <t>シゲル</t>
    </rPh>
    <rPh sb="6" eb="7">
      <t>カネ</t>
    </rPh>
    <rPh sb="8" eb="10">
      <t>ヤスノリ</t>
    </rPh>
    <phoneticPr fontId="26"/>
  </si>
  <si>
    <t>コムカイ　ヨウジ</t>
    <phoneticPr fontId="26"/>
  </si>
  <si>
    <t>フクハラ　キヨコ</t>
    <phoneticPr fontId="26"/>
  </si>
  <si>
    <t>血液検査</t>
    <rPh sb="0" eb="2">
      <t>ケツエキ</t>
    </rPh>
    <rPh sb="2" eb="4">
      <t>ケンサ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</si>
  <si>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</si>
  <si>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</si>
  <si>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研修</t>
    <rPh sb="0" eb="2">
      <t>ケンシュウ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</si>
  <si>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</si>
  <si>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</si>
  <si>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23.5</t>
    <phoneticPr fontId="26"/>
  </si>
  <si>
    <t>25.5</t>
    <phoneticPr fontId="26"/>
  </si>
  <si>
    <t>24.5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</si>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</sst>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 t="s">
        <v>162</v>
      </c>
      <c r="C10" s="171"/>
      <c r="D10" s="171"/>
      <c r="E10" s="171"/>
      <c r="F10" s="171"/>
      <c r="G10" s="171"/>
      <c r="H10" s="172" t="s">
        <v>164</v>
      </c>
      <c r="I10" s="172"/>
      <c r="J10" s="171" t="s">
        <v>165</v>
      </c>
      <c r="K10" s="171"/>
      <c r="L10" s="171"/>
      <c r="M10" s="171"/>
      <c r="N10" s="171"/>
      <c r="O10" s="172" t="s">
        <v>164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192" t="s">
        <v>13</v>
      </c>
      <c r="L2" s="192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182" t="s">
        <v>53</v>
      </c>
      <c r="X2" s="145"/>
      <c r="Y2" s="145"/>
      <c r="Z2" s="146"/>
      <c r="AA2" s="140" t="s">
        <v>78</v>
      </c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77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44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36</v>
      </c>
      <c r="J16" s="161"/>
      <c r="K16" s="46" t="s">
        <v>14</v>
      </c>
      <c r="L16" s="17" t="s">
        <v>30</v>
      </c>
      <c r="M16" s="160">
        <v>8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86</v>
      </c>
      <c r="W19" s="155"/>
      <c r="X19" s="155"/>
      <c r="Y19" s="155"/>
      <c r="Z19" s="155"/>
      <c r="AA19" s="15" t="s">
        <v>5</v>
      </c>
      <c r="AB19" s="156" t="s">
        <v>87</v>
      </c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 t="s">
        <v>88</v>
      </c>
      <c r="C25" s="112"/>
      <c r="D25" s="112"/>
      <c r="E25" s="112"/>
      <c r="F25" s="15" t="s">
        <v>5</v>
      </c>
      <c r="G25" s="113" t="s">
        <v>89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82</v>
      </c>
      <c r="Q32" s="103"/>
      <c r="R32" s="104"/>
      <c r="S32" s="98" t="s">
        <v>73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74</v>
      </c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81</v>
      </c>
      <c r="Q33" s="103"/>
      <c r="R33" s="104"/>
      <c r="S33" s="98" t="s">
        <v>83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80</v>
      </c>
      <c r="Q34" s="83"/>
      <c r="R34" s="84"/>
      <c r="S34" s="70" t="s">
        <v>74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84</v>
      </c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>
        <f>M37+W37</f>
        <v>462360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f>52000+320000</f>
        <v>372000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90360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 t="s">
        <v>73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72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74</v>
      </c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9" zoomScaleNormal="100" zoomScaleSheetLayoutView="100" workbookViewId="0">
      <selection activeCell="B2" sqref="B2:AF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92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50</v>
      </c>
      <c r="N12" s="161"/>
      <c r="O12" s="48" t="s">
        <v>14</v>
      </c>
      <c r="P12" s="17" t="s">
        <v>17</v>
      </c>
      <c r="Q12" s="160">
        <v>1</v>
      </c>
      <c r="R12" s="161"/>
      <c r="S12" s="48" t="s">
        <v>14</v>
      </c>
      <c r="T12" s="19" t="s">
        <v>37</v>
      </c>
      <c r="U12" s="160">
        <v>14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66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49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103</v>
      </c>
      <c r="W19" s="155"/>
      <c r="X19" s="155"/>
      <c r="Y19" s="155"/>
      <c r="Z19" s="155"/>
      <c r="AA19" s="15" t="s">
        <v>5</v>
      </c>
      <c r="AB19" s="156" t="s">
        <v>104</v>
      </c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108</v>
      </c>
      <c r="W20" s="120"/>
      <c r="X20" s="120"/>
      <c r="Y20" s="120"/>
      <c r="Z20" s="120"/>
      <c r="AA20" s="38" t="s">
        <v>5</v>
      </c>
      <c r="AB20" s="147" t="s">
        <v>109</v>
      </c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 t="s">
        <v>94</v>
      </c>
      <c r="C25" s="112"/>
      <c r="D25" s="112"/>
      <c r="E25" s="112"/>
      <c r="F25" s="15" t="s">
        <v>5</v>
      </c>
      <c r="G25" s="113" t="s">
        <v>96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 t="s">
        <v>95</v>
      </c>
      <c r="C26" s="97"/>
      <c r="D26" s="97"/>
      <c r="E26" s="97"/>
      <c r="F26" s="37" t="s">
        <v>5</v>
      </c>
      <c r="G26" s="98" t="s">
        <v>97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99</v>
      </c>
      <c r="Q32" s="103"/>
      <c r="R32" s="104"/>
      <c r="S32" s="98" t="s">
        <v>107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105</v>
      </c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100</v>
      </c>
      <c r="Q33" s="103"/>
      <c r="R33" s="104"/>
      <c r="S33" s="98" t="s">
        <v>106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110</v>
      </c>
      <c r="Q34" s="83"/>
      <c r="R34" s="84"/>
      <c r="S34" s="70" t="s">
        <v>105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101</v>
      </c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>
        <v>190160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100000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90160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 t="s">
        <v>113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111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112</v>
      </c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82" t="s">
        <v>53</v>
      </c>
      <c r="X2" s="145"/>
      <c r="Y2" s="145"/>
      <c r="Z2" s="146"/>
      <c r="AA2" s="140" t="s">
        <v>127</v>
      </c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70" t="s">
        <v>156</v>
      </c>
      <c r="K10" s="64"/>
      <c r="L10" s="64"/>
      <c r="M10" s="64"/>
      <c r="N10" s="65"/>
      <c r="O10" s="190" t="s">
        <v>157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34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15</v>
      </c>
      <c r="V12" s="161"/>
      <c r="W12" s="48" t="s">
        <v>14</v>
      </c>
      <c r="X12" s="17" t="s">
        <v>16</v>
      </c>
      <c r="Y12" s="160">
        <v>4</v>
      </c>
      <c r="Z12" s="161"/>
      <c r="AA12" s="48" t="s">
        <v>14</v>
      </c>
      <c r="AB12" s="19" t="s">
        <v>15</v>
      </c>
      <c r="AC12" s="165">
        <f>I12+M12+Q12+U12+Y12</f>
        <v>56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34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117</v>
      </c>
      <c r="W19" s="155"/>
      <c r="X19" s="155"/>
      <c r="Y19" s="155"/>
      <c r="Z19" s="155"/>
      <c r="AA19" s="15" t="s">
        <v>5</v>
      </c>
      <c r="AB19" s="156" t="s">
        <v>118</v>
      </c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119</v>
      </c>
      <c r="W20" s="120"/>
      <c r="X20" s="120"/>
      <c r="Y20" s="120"/>
      <c r="Z20" s="120"/>
      <c r="AA20" s="38" t="s">
        <v>5</v>
      </c>
      <c r="AB20" s="147" t="s">
        <v>120</v>
      </c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 t="s">
        <v>115</v>
      </c>
      <c r="C25" s="112"/>
      <c r="D25" s="112"/>
      <c r="E25" s="112"/>
      <c r="F25" s="15" t="s">
        <v>5</v>
      </c>
      <c r="G25" s="113" t="s">
        <v>116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 t="s">
        <v>158</v>
      </c>
      <c r="C26" s="97"/>
      <c r="D26" s="97"/>
      <c r="E26" s="97"/>
      <c r="F26" s="37" t="s">
        <v>5</v>
      </c>
      <c r="G26" s="98" t="s">
        <v>151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 t="s">
        <v>159</v>
      </c>
      <c r="C27" s="97"/>
      <c r="D27" s="97"/>
      <c r="E27" s="97"/>
      <c r="F27" s="37" t="s">
        <v>5</v>
      </c>
      <c r="G27" s="98" t="s">
        <v>152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 t="s">
        <v>160</v>
      </c>
      <c r="C28" s="97"/>
      <c r="D28" s="97"/>
      <c r="E28" s="97"/>
      <c r="F28" s="37" t="s">
        <v>5</v>
      </c>
      <c r="G28" s="98" t="s">
        <v>152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 t="s">
        <v>161</v>
      </c>
      <c r="C29" s="97"/>
      <c r="D29" s="97"/>
      <c r="E29" s="97"/>
      <c r="F29" s="37" t="s">
        <v>5</v>
      </c>
      <c r="G29" s="98" t="s">
        <v>152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121</v>
      </c>
      <c r="Q32" s="103"/>
      <c r="R32" s="104"/>
      <c r="S32" s="98" t="s">
        <v>123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124</v>
      </c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121</v>
      </c>
      <c r="Q33" s="103"/>
      <c r="R33" s="104"/>
      <c r="S33" s="98" t="s">
        <v>124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122</v>
      </c>
      <c r="Q34" s="83"/>
      <c r="R34" s="84"/>
      <c r="S34" s="70" t="s">
        <v>124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125</v>
      </c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>
        <f>M37+W37</f>
        <v>134561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114561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123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124</v>
      </c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2" zoomScaleNormal="100" zoomScaleSheetLayoutView="100" workbookViewId="0">
      <selection activeCell="H39" sqref="H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182" t="s">
        <v>53</v>
      </c>
      <c r="X2" s="145"/>
      <c r="Y2" s="145"/>
      <c r="Z2" s="146"/>
      <c r="AA2" s="140" t="s">
        <v>128</v>
      </c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126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 t="s">
        <v>162</v>
      </c>
      <c r="C10" s="171"/>
      <c r="D10" s="171"/>
      <c r="E10" s="171"/>
      <c r="F10" s="171"/>
      <c r="G10" s="171"/>
      <c r="H10" s="172" t="s">
        <v>163</v>
      </c>
      <c r="I10" s="172"/>
      <c r="J10" s="171" t="s">
        <v>156</v>
      </c>
      <c r="K10" s="171"/>
      <c r="L10" s="171"/>
      <c r="M10" s="171"/>
      <c r="N10" s="171"/>
      <c r="O10" s="172" t="s">
        <v>157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3</v>
      </c>
      <c r="J12" s="161"/>
      <c r="K12" s="48" t="s">
        <v>14</v>
      </c>
      <c r="L12" s="17" t="s">
        <v>18</v>
      </c>
      <c r="M12" s="160">
        <v>33</v>
      </c>
      <c r="N12" s="161"/>
      <c r="O12" s="48" t="s">
        <v>14</v>
      </c>
      <c r="P12" s="17" t="s">
        <v>17</v>
      </c>
      <c r="Q12" s="160">
        <v>5</v>
      </c>
      <c r="R12" s="161"/>
      <c r="S12" s="48" t="s">
        <v>14</v>
      </c>
      <c r="T12" s="19" t="s">
        <v>37</v>
      </c>
      <c r="U12" s="160">
        <v>13</v>
      </c>
      <c r="V12" s="161"/>
      <c r="W12" s="48" t="s">
        <v>14</v>
      </c>
      <c r="X12" s="17" t="s">
        <v>16</v>
      </c>
      <c r="Y12" s="160">
        <v>3</v>
      </c>
      <c r="Z12" s="161"/>
      <c r="AA12" s="48" t="s">
        <v>14</v>
      </c>
      <c r="AB12" s="19" t="s">
        <v>15</v>
      </c>
      <c r="AC12" s="165">
        <f>I12+M12+Q12+U12+Y12</f>
        <v>57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33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 t="s">
        <v>130</v>
      </c>
      <c r="C19" s="58"/>
      <c r="D19" s="58"/>
      <c r="E19" s="154"/>
      <c r="F19" s="40" t="s">
        <v>5</v>
      </c>
      <c r="G19" s="147" t="s">
        <v>131</v>
      </c>
      <c r="H19" s="97"/>
      <c r="I19" s="97"/>
      <c r="J19" s="97"/>
      <c r="K19" s="148"/>
      <c r="L19" s="155" t="s">
        <v>132</v>
      </c>
      <c r="M19" s="155"/>
      <c r="N19" s="155"/>
      <c r="O19" s="154"/>
      <c r="P19" s="39" t="s">
        <v>5</v>
      </c>
      <c r="Q19" s="147" t="s">
        <v>133</v>
      </c>
      <c r="R19" s="97"/>
      <c r="S19" s="97"/>
      <c r="T19" s="97"/>
      <c r="U19" s="24" t="s">
        <v>134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 t="s">
        <v>135</v>
      </c>
      <c r="C25" s="112"/>
      <c r="D25" s="112"/>
      <c r="E25" s="112"/>
      <c r="F25" s="15" t="s">
        <v>5</v>
      </c>
      <c r="G25" s="113" t="s">
        <v>136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 t="s">
        <v>138</v>
      </c>
      <c r="C26" s="97"/>
      <c r="D26" s="97"/>
      <c r="E26" s="97"/>
      <c r="F26" s="37" t="s">
        <v>5</v>
      </c>
      <c r="G26" s="98" t="s">
        <v>140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 t="s">
        <v>139</v>
      </c>
      <c r="C27" s="97"/>
      <c r="D27" s="97"/>
      <c r="E27" s="97"/>
      <c r="F27" s="37" t="s">
        <v>5</v>
      </c>
      <c r="G27" s="98" t="s">
        <v>137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 t="s">
        <v>147</v>
      </c>
      <c r="C28" s="97"/>
      <c r="D28" s="97"/>
      <c r="E28" s="97"/>
      <c r="F28" s="37" t="s">
        <v>5</v>
      </c>
      <c r="G28" s="98" t="s">
        <v>148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 t="s">
        <v>153</v>
      </c>
      <c r="C29" s="97"/>
      <c r="D29" s="97"/>
      <c r="E29" s="97"/>
      <c r="F29" s="37" t="s">
        <v>5</v>
      </c>
      <c r="G29" s="98" t="s">
        <v>149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 t="s">
        <v>154</v>
      </c>
      <c r="C30" s="112"/>
      <c r="D30" s="112"/>
      <c r="E30" s="112"/>
      <c r="F30" s="15" t="s">
        <v>5</v>
      </c>
      <c r="G30" s="113" t="s">
        <v>150</v>
      </c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 t="s">
        <v>155</v>
      </c>
      <c r="C31" s="97"/>
      <c r="D31" s="97"/>
      <c r="E31" s="97"/>
      <c r="F31" s="37" t="s">
        <v>5</v>
      </c>
      <c r="G31" s="98" t="s">
        <v>151</v>
      </c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141</v>
      </c>
      <c r="Q32" s="103"/>
      <c r="R32" s="104"/>
      <c r="S32" s="98" t="s">
        <v>143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145</v>
      </c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142</v>
      </c>
      <c r="Q33" s="103"/>
      <c r="R33" s="104"/>
      <c r="S33" s="98" t="s">
        <v>144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141</v>
      </c>
      <c r="Q34" s="83"/>
      <c r="R34" s="84"/>
      <c r="S34" s="70" t="s">
        <v>145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146</v>
      </c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>
        <f>M37+W37</f>
        <v>155871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30000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125871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 t="s">
        <v>144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166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144</v>
      </c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6" zoomScaleNormal="100" zoomScaleSheetLayoutView="100" workbookViewId="0">
      <selection activeCell="V21" sqref="V21:Z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192" t="s">
        <v>13</v>
      </c>
      <c r="L2" s="192"/>
      <c r="M2" s="44">
        <v>6</v>
      </c>
      <c r="N2" s="44" t="s">
        <v>0</v>
      </c>
      <c r="O2" s="44">
        <v>6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182" t="s">
        <v>53</v>
      </c>
      <c r="X2" s="145"/>
      <c r="Y2" s="145"/>
      <c r="Z2" s="146"/>
      <c r="AA2" s="140" t="s">
        <v>168</v>
      </c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169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43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1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40</v>
      </c>
      <c r="J16" s="161"/>
      <c r="K16" s="46" t="s">
        <v>14</v>
      </c>
      <c r="L16" s="17" t="s">
        <v>30</v>
      </c>
      <c r="M16" s="160">
        <v>3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 t="s">
        <v>170</v>
      </c>
      <c r="C19" s="58"/>
      <c r="D19" s="58"/>
      <c r="E19" s="154"/>
      <c r="F19" s="40" t="s">
        <v>5</v>
      </c>
      <c r="G19" s="147" t="s">
        <v>171</v>
      </c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183</v>
      </c>
      <c r="W19" s="155"/>
      <c r="X19" s="155"/>
      <c r="Y19" s="155"/>
      <c r="Z19" s="155"/>
      <c r="AA19" s="15" t="s">
        <v>5</v>
      </c>
      <c r="AB19" s="193" t="s">
        <v>186</v>
      </c>
      <c r="AC19" s="194"/>
      <c r="AD19" s="194"/>
      <c r="AE19" s="195"/>
      <c r="AF19" s="16"/>
    </row>
    <row r="20" spans="2:32" s="9" customFormat="1" ht="15" customHeight="1" x14ac:dyDescent="0.15">
      <c r="B20" s="96" t="s">
        <v>172</v>
      </c>
      <c r="C20" s="97"/>
      <c r="D20" s="97"/>
      <c r="E20" s="132"/>
      <c r="F20" s="38" t="s">
        <v>5</v>
      </c>
      <c r="G20" s="147" t="s">
        <v>173</v>
      </c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184</v>
      </c>
      <c r="W20" s="120"/>
      <c r="X20" s="120"/>
      <c r="Y20" s="120"/>
      <c r="Z20" s="120"/>
      <c r="AA20" s="38" t="s">
        <v>5</v>
      </c>
      <c r="AB20" s="147" t="s">
        <v>185</v>
      </c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 t="s">
        <v>181</v>
      </c>
      <c r="C25" s="112"/>
      <c r="D25" s="112"/>
      <c r="E25" s="112"/>
      <c r="F25" s="15" t="s">
        <v>5</v>
      </c>
      <c r="G25" s="113" t="s">
        <v>182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174</v>
      </c>
      <c r="Q32" s="103"/>
      <c r="R32" s="104"/>
      <c r="S32" s="98" t="s">
        <v>177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179</v>
      </c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175</v>
      </c>
      <c r="Q33" s="103"/>
      <c r="R33" s="104"/>
      <c r="S33" s="98" t="s">
        <v>178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176</v>
      </c>
      <c r="Q34" s="83"/>
      <c r="R34" s="84"/>
      <c r="S34" s="70" t="s">
        <v>179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180</v>
      </c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>
        <f>M37+W37</f>
        <v>151345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25000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126345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 t="s">
        <v>178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177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179</v>
      </c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190</v>
      </c>
      <c r="U2" s="50" t="s">
        <v>3</v>
      </c>
      <c r="W2" s="182" t="s">
        <v>53</v>
      </c>
      <c r="X2" s="145"/>
      <c r="Y2" s="145"/>
      <c r="Z2" s="146"/>
      <c r="AA2" s="140" t="s">
        <v>187</v>
      </c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189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188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56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17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79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45</v>
      </c>
      <c r="J16" s="161"/>
      <c r="K16" s="46" t="s">
        <v>14</v>
      </c>
      <c r="L16" s="17" t="s">
        <v>30</v>
      </c>
      <c r="M16" s="160">
        <v>11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197</v>
      </c>
      <c r="W19" s="155"/>
      <c r="X19" s="155"/>
      <c r="Y19" s="155"/>
      <c r="Z19" s="155"/>
      <c r="AA19" s="15" t="s">
        <v>5</v>
      </c>
      <c r="AB19" s="156" t="s">
        <v>200</v>
      </c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198</v>
      </c>
      <c r="W20" s="120"/>
      <c r="X20" s="120"/>
      <c r="Y20" s="120"/>
      <c r="Z20" s="120"/>
      <c r="AA20" s="38" t="s">
        <v>5</v>
      </c>
      <c r="AB20" s="147" t="s">
        <v>201</v>
      </c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 t="s">
        <v>199</v>
      </c>
      <c r="W21" s="120"/>
      <c r="X21" s="120"/>
      <c r="Y21" s="120"/>
      <c r="Z21" s="120"/>
      <c r="AA21" s="38" t="s">
        <v>5</v>
      </c>
      <c r="AB21" s="147" t="s">
        <v>200</v>
      </c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 t="s">
        <v>202</v>
      </c>
      <c r="C25" s="112"/>
      <c r="D25" s="112"/>
      <c r="E25" s="112"/>
      <c r="F25" s="15" t="s">
        <v>5</v>
      </c>
      <c r="G25" s="113" t="s">
        <v>203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 t="s">
        <v>204</v>
      </c>
      <c r="C26" s="97"/>
      <c r="D26" s="97"/>
      <c r="E26" s="97"/>
      <c r="F26" s="37" t="s">
        <v>5</v>
      </c>
      <c r="G26" s="98" t="s">
        <v>203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 t="s">
        <v>205</v>
      </c>
      <c r="C27" s="97"/>
      <c r="D27" s="97"/>
      <c r="E27" s="97"/>
      <c r="F27" s="37" t="s">
        <v>5</v>
      </c>
      <c r="G27" s="98" t="s">
        <v>203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 t="s">
        <v>206</v>
      </c>
      <c r="C28" s="97"/>
      <c r="D28" s="97"/>
      <c r="E28" s="97"/>
      <c r="F28" s="37" t="s">
        <v>5</v>
      </c>
      <c r="G28" s="98" t="s">
        <v>203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191</v>
      </c>
      <c r="Q32" s="103"/>
      <c r="R32" s="104"/>
      <c r="S32" s="98" t="s">
        <v>193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194</v>
      </c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192</v>
      </c>
      <c r="Q33" s="103"/>
      <c r="R33" s="104"/>
      <c r="S33" s="98" t="s">
        <v>194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192</v>
      </c>
      <c r="Q34" s="83"/>
      <c r="R34" s="84"/>
      <c r="S34" s="70" t="s">
        <v>195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196</v>
      </c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>
        <v>193940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70000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123940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 t="s">
        <v>208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207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207</v>
      </c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R19" sqref="AR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 t="s">
        <v>227</v>
      </c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228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61</v>
      </c>
      <c r="N12" s="161"/>
      <c r="O12" s="48" t="s">
        <v>14</v>
      </c>
      <c r="P12" s="17" t="s">
        <v>17</v>
      </c>
      <c r="Q12" s="160">
        <v>0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75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61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 t="s">
        <v>218</v>
      </c>
      <c r="M19" s="155"/>
      <c r="N19" s="155"/>
      <c r="O19" s="154"/>
      <c r="P19" s="39" t="s">
        <v>5</v>
      </c>
      <c r="Q19" s="147" t="s">
        <v>219</v>
      </c>
      <c r="R19" s="97"/>
      <c r="S19" s="97"/>
      <c r="T19" s="97"/>
      <c r="U19" s="24" t="s">
        <v>220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 t="s">
        <v>216</v>
      </c>
      <c r="C25" s="112"/>
      <c r="D25" s="112"/>
      <c r="E25" s="112"/>
      <c r="F25" s="15" t="s">
        <v>5</v>
      </c>
      <c r="G25" s="196" t="s">
        <v>217</v>
      </c>
      <c r="H25" s="197"/>
      <c r="I25" s="197"/>
      <c r="J25" s="197"/>
      <c r="K25" s="198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 t="s">
        <v>224</v>
      </c>
      <c r="C26" s="97"/>
      <c r="D26" s="97"/>
      <c r="E26" s="97"/>
      <c r="F26" s="37" t="s">
        <v>5</v>
      </c>
      <c r="G26" s="98" t="s">
        <v>226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 t="s">
        <v>225</v>
      </c>
      <c r="C27" s="97"/>
      <c r="D27" s="97"/>
      <c r="E27" s="97"/>
      <c r="F27" s="37" t="s">
        <v>5</v>
      </c>
      <c r="G27" s="98" t="s">
        <v>89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52"/>
      <c r="C28" s="53"/>
      <c r="D28" s="53"/>
      <c r="E28" s="53"/>
      <c r="F28" s="37" t="s">
        <v>5</v>
      </c>
      <c r="G28" s="98"/>
      <c r="H28" s="76"/>
      <c r="I28" s="76"/>
      <c r="J28" s="76"/>
      <c r="K28" s="101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209</v>
      </c>
      <c r="Q32" s="103"/>
      <c r="R32" s="104"/>
      <c r="S32" s="98" t="s">
        <v>212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214</v>
      </c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210</v>
      </c>
      <c r="Q33" s="103"/>
      <c r="R33" s="104"/>
      <c r="S33" s="98" t="s">
        <v>213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211</v>
      </c>
      <c r="Q34" s="83"/>
      <c r="R34" s="84"/>
      <c r="S34" s="70" t="s">
        <v>214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215</v>
      </c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>
        <f>M37+W37</f>
        <v>192660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90000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102660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 t="s">
        <v>223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222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221</v>
      </c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229</v>
      </c>
      <c r="U2" s="50" t="s">
        <v>3</v>
      </c>
      <c r="W2" s="182" t="s">
        <v>53</v>
      </c>
      <c r="X2" s="145"/>
      <c r="Y2" s="145"/>
      <c r="Z2" s="146"/>
      <c r="AA2" s="140" t="s">
        <v>127</v>
      </c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65</v>
      </c>
      <c r="W6" s="140"/>
      <c r="X6" s="140"/>
      <c r="Y6" s="140"/>
      <c r="Z6" s="140"/>
      <c r="AA6" s="98" t="s">
        <v>230</v>
      </c>
      <c r="AB6" s="76"/>
      <c r="AC6" s="76"/>
      <c r="AD6" s="76"/>
      <c r="AE6" s="76"/>
      <c r="AF6" s="77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234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 t="s">
        <v>156</v>
      </c>
      <c r="C10" s="171"/>
      <c r="D10" s="171"/>
      <c r="E10" s="171"/>
      <c r="F10" s="171"/>
      <c r="G10" s="171"/>
      <c r="H10" s="172" t="s">
        <v>233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30</v>
      </c>
      <c r="N12" s="161"/>
      <c r="O12" s="48" t="s">
        <v>14</v>
      </c>
      <c r="P12" s="17" t="s">
        <v>17</v>
      </c>
      <c r="Q12" s="160">
        <v>2</v>
      </c>
      <c r="R12" s="161"/>
      <c r="S12" s="48" t="s">
        <v>14</v>
      </c>
      <c r="T12" s="19" t="s">
        <v>37</v>
      </c>
      <c r="U12" s="160">
        <v>13</v>
      </c>
      <c r="V12" s="161"/>
      <c r="W12" s="48" t="s">
        <v>14</v>
      </c>
      <c r="X12" s="17" t="s">
        <v>16</v>
      </c>
      <c r="Y12" s="160">
        <v>2</v>
      </c>
      <c r="Z12" s="161"/>
      <c r="AA12" s="48" t="s">
        <v>14</v>
      </c>
      <c r="AB12" s="19" t="s">
        <v>15</v>
      </c>
      <c r="AC12" s="165">
        <f>I12+M12+Q12+U12+Y12</f>
        <v>47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30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 t="s">
        <v>247</v>
      </c>
      <c r="C25" s="112"/>
      <c r="D25" s="112"/>
      <c r="E25" s="112"/>
      <c r="F25" s="15" t="s">
        <v>5</v>
      </c>
      <c r="G25" s="113" t="s">
        <v>237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 t="s">
        <v>242</v>
      </c>
      <c r="C26" s="97"/>
      <c r="D26" s="97"/>
      <c r="E26" s="97"/>
      <c r="F26" s="37" t="s">
        <v>5</v>
      </c>
      <c r="G26" s="98" t="s">
        <v>243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 t="s">
        <v>244</v>
      </c>
      <c r="C27" s="97"/>
      <c r="D27" s="97"/>
      <c r="E27" s="97"/>
      <c r="F27" s="37" t="s">
        <v>5</v>
      </c>
      <c r="G27" s="98" t="s">
        <v>245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 t="s">
        <v>246</v>
      </c>
      <c r="C28" s="97"/>
      <c r="D28" s="97"/>
      <c r="E28" s="97"/>
      <c r="F28" s="37" t="s">
        <v>5</v>
      </c>
      <c r="G28" s="98" t="s">
        <v>243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231</v>
      </c>
      <c r="Q32" s="103"/>
      <c r="R32" s="104"/>
      <c r="S32" s="98" t="s">
        <v>232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236</v>
      </c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235</v>
      </c>
      <c r="Q33" s="103"/>
      <c r="R33" s="104"/>
      <c r="S33" s="98" t="s">
        <v>236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240</v>
      </c>
      <c r="Q34" s="83"/>
      <c r="R34" s="84"/>
      <c r="S34" s="70" t="s">
        <v>241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238</v>
      </c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>
        <f>M37+W37</f>
        <v>137503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53000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84503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 t="s">
        <v>241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239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241</v>
      </c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7" zoomScaleNormal="100" zoomScaleSheetLayoutView="100" workbookViewId="0">
      <selection activeCell="AA3" sqref="AA3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248</v>
      </c>
      <c r="U2" s="50" t="s">
        <v>3</v>
      </c>
      <c r="W2" s="182" t="s">
        <v>53</v>
      </c>
      <c r="X2" s="145"/>
      <c r="Y2" s="145"/>
      <c r="Z2" s="146"/>
      <c r="AA2" s="140" t="s">
        <v>279</v>
      </c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75</v>
      </c>
      <c r="C6" s="168"/>
      <c r="D6" s="168"/>
      <c r="E6" s="168"/>
      <c r="F6" s="168"/>
      <c r="G6" s="168"/>
      <c r="H6" s="180" t="s">
        <v>271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98" t="s">
        <v>272</v>
      </c>
      <c r="AB6" s="76"/>
      <c r="AC6" s="76"/>
      <c r="AD6" s="76"/>
      <c r="AE6" s="76"/>
      <c r="AF6" s="77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271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 t="s">
        <v>156</v>
      </c>
      <c r="C10" s="171"/>
      <c r="D10" s="171"/>
      <c r="E10" s="171"/>
      <c r="F10" s="171"/>
      <c r="G10" s="171"/>
      <c r="H10" s="172" t="s">
        <v>98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3</v>
      </c>
      <c r="J12" s="161"/>
      <c r="K12" s="48" t="s">
        <v>14</v>
      </c>
      <c r="L12" s="17" t="s">
        <v>18</v>
      </c>
      <c r="M12" s="160">
        <v>41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15</v>
      </c>
      <c r="V12" s="161"/>
      <c r="W12" s="48" t="s">
        <v>14</v>
      </c>
      <c r="X12" s="17" t="s">
        <v>16</v>
      </c>
      <c r="Y12" s="160">
        <v>4</v>
      </c>
      <c r="Z12" s="161"/>
      <c r="AA12" s="48" t="s">
        <v>14</v>
      </c>
      <c r="AB12" s="19" t="s">
        <v>15</v>
      </c>
      <c r="AC12" s="165">
        <f>I12+M12+Q12+U12+Y12</f>
        <v>67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3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40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249</v>
      </c>
      <c r="W19" s="155"/>
      <c r="X19" s="155"/>
      <c r="Y19" s="155"/>
      <c r="Z19" s="155"/>
      <c r="AA19" s="15" t="s">
        <v>5</v>
      </c>
      <c r="AB19" s="156" t="s">
        <v>250</v>
      </c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251</v>
      </c>
      <c r="W20" s="120"/>
      <c r="X20" s="120"/>
      <c r="Y20" s="120"/>
      <c r="Z20" s="120"/>
      <c r="AA20" s="38" t="s">
        <v>5</v>
      </c>
      <c r="AB20" s="147" t="s">
        <v>252</v>
      </c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 t="s">
        <v>253</v>
      </c>
      <c r="W21" s="120"/>
      <c r="X21" s="120"/>
      <c r="Y21" s="120"/>
      <c r="Z21" s="120"/>
      <c r="AA21" s="38" t="s">
        <v>5</v>
      </c>
      <c r="AB21" s="147" t="s">
        <v>254</v>
      </c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 t="s">
        <v>255</v>
      </c>
      <c r="W22" s="120"/>
      <c r="X22" s="120"/>
      <c r="Y22" s="120"/>
      <c r="Z22" s="120"/>
      <c r="AA22" s="38" t="s">
        <v>5</v>
      </c>
      <c r="AB22" s="147" t="s">
        <v>252</v>
      </c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 t="s">
        <v>264</v>
      </c>
      <c r="C25" s="112"/>
      <c r="D25" s="112"/>
      <c r="E25" s="112"/>
      <c r="F25" s="15" t="s">
        <v>5</v>
      </c>
      <c r="G25" s="113" t="s">
        <v>265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 t="s">
        <v>266</v>
      </c>
      <c r="C26" s="97"/>
      <c r="D26" s="97"/>
      <c r="E26" s="97"/>
      <c r="F26" s="37" t="s">
        <v>5</v>
      </c>
      <c r="G26" s="98" t="s">
        <v>267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 t="s">
        <v>255</v>
      </c>
      <c r="C27" s="97"/>
      <c r="D27" s="97"/>
      <c r="E27" s="97"/>
      <c r="F27" s="37" t="s">
        <v>5</v>
      </c>
      <c r="G27" s="98" t="s">
        <v>267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 t="s">
        <v>268</v>
      </c>
      <c r="C28" s="97"/>
      <c r="D28" s="97"/>
      <c r="E28" s="97"/>
      <c r="F28" s="37" t="s">
        <v>5</v>
      </c>
      <c r="G28" s="98" t="s">
        <v>269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 t="s">
        <v>270</v>
      </c>
      <c r="C29" s="97"/>
      <c r="D29" s="97"/>
      <c r="E29" s="97"/>
      <c r="F29" s="37" t="s">
        <v>5</v>
      </c>
      <c r="G29" s="98" t="s">
        <v>267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256</v>
      </c>
      <c r="Q32" s="103"/>
      <c r="R32" s="104"/>
      <c r="S32" s="98" t="s">
        <v>261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260</v>
      </c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257</v>
      </c>
      <c r="Q33" s="103"/>
      <c r="R33" s="104"/>
      <c r="S33" s="98" t="s">
        <v>259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258</v>
      </c>
      <c r="Q34" s="83"/>
      <c r="R34" s="84"/>
      <c r="S34" s="70" t="s">
        <v>260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262</v>
      </c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>
        <f>M37+W37</f>
        <v>154153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50000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104153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 t="s">
        <v>261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260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260</v>
      </c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4" zoomScaleNormal="100" zoomScaleSheetLayoutView="100" workbookViewId="0">
      <selection activeCell="M17" sqref="M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129</v>
      </c>
      <c r="U2" s="50" t="s">
        <v>3</v>
      </c>
      <c r="W2" s="182" t="s">
        <v>53</v>
      </c>
      <c r="X2" s="145"/>
      <c r="Y2" s="145"/>
      <c r="Z2" s="146"/>
      <c r="AA2" s="140" t="s">
        <v>263</v>
      </c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75</v>
      </c>
      <c r="C6" s="168"/>
      <c r="D6" s="168"/>
      <c r="E6" s="168"/>
      <c r="F6" s="168"/>
      <c r="G6" s="168"/>
      <c r="H6" s="180" t="s">
        <v>285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65</v>
      </c>
      <c r="W6" s="140"/>
      <c r="X6" s="140"/>
      <c r="Y6" s="140"/>
      <c r="Z6" s="140"/>
      <c r="AA6" s="98"/>
      <c r="AB6" s="76"/>
      <c r="AC6" s="76"/>
      <c r="AD6" s="76"/>
      <c r="AE6" s="76"/>
      <c r="AF6" s="77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98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92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234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40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56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33</v>
      </c>
      <c r="J16" s="161"/>
      <c r="K16" s="46" t="s">
        <v>14</v>
      </c>
      <c r="L16" s="17" t="s">
        <v>30</v>
      </c>
      <c r="M16" s="160">
        <v>6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283</v>
      </c>
      <c r="W19" s="155"/>
      <c r="X19" s="155"/>
      <c r="Y19" s="155"/>
      <c r="Z19" s="155"/>
      <c r="AA19" s="15" t="s">
        <v>5</v>
      </c>
      <c r="AB19" s="156" t="s">
        <v>284</v>
      </c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 t="s">
        <v>280</v>
      </c>
      <c r="C25" s="112"/>
      <c r="D25" s="112"/>
      <c r="E25" s="112"/>
      <c r="F25" s="15" t="s">
        <v>5</v>
      </c>
      <c r="G25" s="113" t="s">
        <v>282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 t="s">
        <v>281</v>
      </c>
      <c r="C26" s="97"/>
      <c r="D26" s="97"/>
      <c r="E26" s="97"/>
      <c r="F26" s="37" t="s">
        <v>5</v>
      </c>
      <c r="G26" s="98" t="s">
        <v>282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273</v>
      </c>
      <c r="Q32" s="103"/>
      <c r="R32" s="104"/>
      <c r="S32" s="98" t="s">
        <v>275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277</v>
      </c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274</v>
      </c>
      <c r="Q33" s="103"/>
      <c r="R33" s="104"/>
      <c r="S33" s="98" t="s">
        <v>276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273</v>
      </c>
      <c r="Q34" s="83"/>
      <c r="R34" s="84"/>
      <c r="S34" s="70" t="s">
        <v>277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278</v>
      </c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>
        <v>328107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200000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128107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 t="s">
        <v>287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276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286</v>
      </c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tabSelected="1" view="pageBreakPreview" zoomScaleNormal="100" zoomScaleSheetLayoutView="100" workbookViewId="0">
      <selection activeCell="AE14" sqref="AE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79</v>
      </c>
      <c r="U2" s="50" t="s">
        <v>3</v>
      </c>
      <c r="W2" s="182" t="s">
        <v>53</v>
      </c>
      <c r="X2" s="145"/>
      <c r="Y2" s="145"/>
      <c r="Z2" s="146"/>
      <c r="AA2" s="140" t="s">
        <v>187</v>
      </c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70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 t="s">
        <v>295</v>
      </c>
      <c r="C10" s="171"/>
      <c r="D10" s="171"/>
      <c r="E10" s="171"/>
      <c r="F10" s="171"/>
      <c r="G10" s="171"/>
      <c r="H10" s="172" t="s">
        <v>70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34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14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53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27</v>
      </c>
      <c r="J16" s="161"/>
      <c r="K16" s="46" t="s">
        <v>14</v>
      </c>
      <c r="L16" s="17" t="s">
        <v>30</v>
      </c>
      <c r="M16" s="160">
        <v>7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288</v>
      </c>
      <c r="Q32" s="103"/>
      <c r="R32" s="104"/>
      <c r="S32" s="98" t="s">
        <v>293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292</v>
      </c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289</v>
      </c>
      <c r="Q33" s="103"/>
      <c r="R33" s="104"/>
      <c r="S33" s="98" t="s">
        <v>291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290</v>
      </c>
      <c r="Q34" s="83"/>
      <c r="R34" s="84"/>
      <c r="S34" s="70" t="s">
        <v>292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294</v>
      </c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>
        <f>M37+W37</f>
        <v>537290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440000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97290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 t="s">
        <v>293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291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292</v>
      </c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 x14ac:dyDescent="0.15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 x14ac:dyDescent="0.15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 x14ac:dyDescent="0.15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 x14ac:dyDescent="0.15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 x14ac:dyDescent="0.2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 x14ac:dyDescent="0.2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 x14ac:dyDescent="0.15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 x14ac:dyDescent="0.15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 x14ac:dyDescent="0.15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 x14ac:dyDescent="0.15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 x14ac:dyDescent="0.15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 x14ac:dyDescent="0.2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 x14ac:dyDescent="0.15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 x14ac:dyDescent="0.15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 x14ac:dyDescent="0.2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 x14ac:dyDescent="0.15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 x14ac:dyDescent="0.2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 x14ac:dyDescent="0.15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 x14ac:dyDescent="0.15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 x14ac:dyDescent="0.15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 x14ac:dyDescent="0.15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 x14ac:dyDescent="0.15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 x14ac:dyDescent="0.15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 x14ac:dyDescent="0.15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 x14ac:dyDescent="0.15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 x14ac:dyDescent="0.15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 x14ac:dyDescent="0.15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 x14ac:dyDescent="0.15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 x14ac:dyDescent="0.2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2024-06-17T09:22:08Z</dcterms:modified>
</cp:coreProperties>
</file>