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6155" windowHeight="6630"/>
  </bookViews>
  <sheets>
    <sheet name="月報1" sheetId="45" r:id="rId1"/>
    <sheet name="月報2" sheetId="37" r:id="rId2"/>
    <sheet name="月報3" sheetId="39" r:id="rId3"/>
    <sheet name="労務状況" sheetId="43" r:id="rId4"/>
    <sheet name="Sheet1" sheetId="46" r:id="rId5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E1" i="39" l="1"/>
  <c r="A1" i="39"/>
  <c r="C47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D42" i="43"/>
  <c r="C15" i="45" s="1"/>
  <c r="G42" i="43"/>
  <c r="F15" i="45" s="1"/>
  <c r="F42" i="43"/>
  <c r="E15" i="45" s="1"/>
  <c r="K42" i="43"/>
  <c r="J15" i="45" s="1"/>
  <c r="H37" i="43"/>
  <c r="G10" i="45" s="1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D9" i="39" l="1"/>
  <c r="AD15" i="39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<sst xmlns="http://schemas.openxmlformats.org/spreadsheetml/2006/main" count="468" uniqueCount="228">
  <si>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</si>
  <si>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</si>
  <si>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</si>
  <si>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</si>
  <si>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</si>
  <si>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</si>
  <si>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</si>
  <si>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</si>
  <si>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</si>
  <si>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</si>
  <si>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</si>
  <si>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</si>
  <si>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</si>
  <si>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</si>
  <si>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</si>
  <si>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</si>
  <si>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</si>
  <si>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</si>
  <si>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</si>
  <si>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</si>
  <si>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</si>
  <si>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</si>
  <si>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</si>
  <si>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</si>
  <si>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</si>
  <si>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</si>
  <si>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</si>
  <si>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</si>
  <si>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</si>
  <si>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</si>
  <si>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</si>
  <si>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</si>
  <si>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</si>
  <si>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</si>
  <si>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</si>
  <si>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</si>
  <si>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</si>
  <si>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</si>
  <si>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</si>
  <si>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</si>
  <si>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</si>
  <si>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</si>
  <si>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</si>
  <si>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</si>
  <si>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</si>
  <si>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</si>
  <si>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</si>
  <si>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</si>
  <si>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</si>
  <si>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</si>
  <si>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</si>
  <si>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</si>
  <si>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</si>
  <si>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</si>
  <si>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</si>
  <si>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</si>
  <si>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</si>
  <si>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</si>
  <si>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</si>
  <si>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</si>
  <si>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</si>
  <si>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</si>
  <si>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</si>
  <si>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</si>
  <si>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</si>
  <si>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</si>
  <si>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</si>
  <si>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</si>
  <si>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</si>
  <si>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</si>
  <si>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</si>
  <si>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</si>
  <si>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</si>
  <si>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</si>
  <si>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</si>
  <si>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</si>
  <si>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</si>
  <si>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</si>
  <si>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</si>
  <si>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</si>
  <si>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</si>
  <si>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</si>
  <si>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</si>
  <si>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</si>
  <si>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</si>
  <si>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</si>
  <si>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</si>
  <si>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</si>
  <si>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</si>
  <si>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</si>
  <si>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</si>
  <si>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</si>
  <si>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</si>
  <si>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</si>
  <si>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</si>
  <si>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</si>
  <si>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</si>
  <si>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</si>
  <si>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</si>
  <si>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</si>
  <si>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</si>
  <si>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</si>
  <si>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</si>
  <si>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</si>
  <si>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</si>
  <si>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</si>
  <si>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</si>
  <si>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</si>
  <si>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</si>
  <si>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</si>
  <si>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</si>
  <si>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</si>
  <si>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</si>
  <si>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</si>
  <si>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</si>
  <si>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</si>
  <si>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</si>
  <si>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</si>
  <si>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</si>
  <si>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</si>
  <si>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</si>
  <si>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</si>
  <si>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</si>
  <si>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</si>
  <si>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</si>
  <si>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</si>
  <si>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</si>
  <si>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</si>
  <si>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</si>
  <si>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</si>
  <si>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</si>
  <si>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</si>
  <si>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</si>
  <si>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</si>
  <si>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</si>
  <si>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</si>
  <si>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</si>
  <si>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</si>
  <si>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早狩　風花</t>
  </si>
  <si>
    <t>澤里　皓輝</t>
  </si>
  <si>
    <t>院内研修、法人研修</t>
    <rPh sb="0" eb="2">
      <t>インナイ</t>
    </rPh>
    <rPh sb="2" eb="4">
      <t>ケンシュウ</t>
    </rPh>
    <rPh sb="5" eb="7">
      <t>ホウジン</t>
    </rPh>
    <rPh sb="7" eb="9">
      <t>ケンシュウ</t>
    </rPh>
    <phoneticPr fontId="2"/>
  </si>
  <si>
    <t>A4用紙3冊</t>
    <rPh sb="2" eb="4">
      <t>ヨウシ</t>
    </rPh>
    <rPh sb="5" eb="6">
      <t>サツ</t>
    </rPh>
    <phoneticPr fontId="2"/>
  </si>
  <si>
    <t>西川　和恵　様</t>
    <rPh sb="0" eb="2">
      <t>ニシカワ</t>
    </rPh>
    <rPh sb="3" eb="4">
      <t>カズ</t>
    </rPh>
    <rPh sb="4" eb="5">
      <t>エ</t>
    </rPh>
    <rPh sb="6" eb="7">
      <t>サマ</t>
    </rPh>
    <phoneticPr fontId="38"/>
  </si>
  <si>
    <t>金山　辰巳　様</t>
    <rPh sb="0" eb="2">
      <t>カナヤマ</t>
    </rPh>
    <rPh sb="3" eb="5">
      <t>タツミ</t>
    </rPh>
    <rPh sb="6" eb="7">
      <t>サマ</t>
    </rPh>
    <phoneticPr fontId="38"/>
  </si>
  <si>
    <t>青木　昭弘　様</t>
    <rPh sb="0" eb="2">
      <t>アオキ</t>
    </rPh>
    <rPh sb="3" eb="4">
      <t>アキ</t>
    </rPh>
    <rPh sb="4" eb="5">
      <t>ヒロ</t>
    </rPh>
    <rPh sb="6" eb="7">
      <t>サマ</t>
    </rPh>
    <phoneticPr fontId="38"/>
  </si>
  <si>
    <t>濱登　せつ子　様</t>
    <rPh sb="0" eb="1">
      <t>ハマ</t>
    </rPh>
    <rPh sb="1" eb="2">
      <t>ト</t>
    </rPh>
    <rPh sb="5" eb="6">
      <t>コ</t>
    </rPh>
    <rPh sb="7" eb="8">
      <t>サマ</t>
    </rPh>
    <phoneticPr fontId="38"/>
  </si>
  <si>
    <t>中居　ゆり　様</t>
    <rPh sb="0" eb="2">
      <t>ナカイ</t>
    </rPh>
    <rPh sb="6" eb="7">
      <t>サマ</t>
    </rPh>
    <phoneticPr fontId="38"/>
  </si>
  <si>
    <t>西舘</t>
    <rPh sb="0" eb="2">
      <t>ニシダテ</t>
    </rPh>
    <phoneticPr fontId="38"/>
  </si>
  <si>
    <t>大川</t>
    <rPh sb="0" eb="2">
      <t>オオカワ</t>
    </rPh>
    <phoneticPr fontId="38"/>
  </si>
  <si>
    <t>小栁(馬渡)</t>
    <rPh sb="0" eb="2">
      <t>コヤナギ</t>
    </rPh>
    <rPh sb="3" eb="5">
      <t>マワタリ</t>
    </rPh>
    <phoneticPr fontId="38"/>
  </si>
  <si>
    <t>深澤</t>
    <rPh sb="0" eb="2">
      <t>フカザワ</t>
    </rPh>
    <phoneticPr fontId="38"/>
  </si>
  <si>
    <t>田名部</t>
    <rPh sb="0" eb="3">
      <t>タナブ</t>
    </rPh>
    <phoneticPr fontId="38"/>
  </si>
  <si>
    <t>村上(田名部)</t>
    <rPh sb="0" eb="2">
      <t>ムラカミ</t>
    </rPh>
    <rPh sb="3" eb="6">
      <t>タナブ</t>
    </rPh>
    <phoneticPr fontId="38"/>
  </si>
  <si>
    <t>馬場　日出子　様</t>
    <rPh sb="0" eb="2">
      <t>ババ</t>
    </rPh>
    <rPh sb="3" eb="6">
      <t>ヒデコ</t>
    </rPh>
    <rPh sb="7" eb="8">
      <t>サマ</t>
    </rPh>
    <phoneticPr fontId="38"/>
  </si>
  <si>
    <t>酒井　ヒデ　様</t>
    <rPh sb="0" eb="2">
      <t>サカイ</t>
    </rPh>
    <rPh sb="6" eb="7">
      <t>サマ</t>
    </rPh>
    <phoneticPr fontId="38"/>
  </si>
  <si>
    <t>佐藤　忠一　様</t>
    <rPh sb="0" eb="2">
      <t>サトウ</t>
    </rPh>
    <rPh sb="3" eb="5">
      <t>チュウイチ</t>
    </rPh>
    <rPh sb="6" eb="7">
      <t>サマ</t>
    </rPh>
    <phoneticPr fontId="38"/>
  </si>
  <si>
    <t>北山　榮子　様</t>
    <rPh sb="0" eb="2">
      <t>キタヤマ</t>
    </rPh>
    <rPh sb="3" eb="5">
      <t>エイコ</t>
    </rPh>
    <rPh sb="6" eb="7">
      <t>サマ</t>
    </rPh>
    <phoneticPr fontId="38"/>
  </si>
  <si>
    <t>齋藤　妙子　様</t>
    <rPh sb="0" eb="2">
      <t>サイトウ</t>
    </rPh>
    <rPh sb="3" eb="4">
      <t>ミョウ</t>
    </rPh>
    <rPh sb="4" eb="5">
      <t>コ</t>
    </rPh>
    <rPh sb="6" eb="7">
      <t>サマ</t>
    </rPh>
    <phoneticPr fontId="38"/>
  </si>
  <si>
    <t>野坂　翔　様</t>
    <rPh sb="0" eb="2">
      <t>ノザカ</t>
    </rPh>
    <rPh sb="3" eb="4">
      <t>ショウ</t>
    </rPh>
    <rPh sb="5" eb="6">
      <t>サマ</t>
    </rPh>
    <phoneticPr fontId="38"/>
  </si>
  <si>
    <t>平野　光枝　様</t>
    <rPh sb="0" eb="2">
      <t>ヒラノ</t>
    </rPh>
    <rPh sb="3" eb="5">
      <t>ミツエ</t>
    </rPh>
    <rPh sb="6" eb="7">
      <t>サマ</t>
    </rPh>
    <phoneticPr fontId="38"/>
  </si>
  <si>
    <t>苫米地　由紀子　様</t>
    <rPh sb="0" eb="3">
      <t>トマベチ</t>
    </rPh>
    <rPh sb="4" eb="7">
      <t>ユキコ</t>
    </rPh>
    <rPh sb="8" eb="9">
      <t>サマ</t>
    </rPh>
    <phoneticPr fontId="38"/>
  </si>
  <si>
    <t>関野　ミキ　様</t>
    <rPh sb="0" eb="2">
      <t>セキノ</t>
    </rPh>
    <rPh sb="6" eb="7">
      <t>サマ</t>
    </rPh>
    <phoneticPr fontId="38"/>
  </si>
  <si>
    <t>上村　定雄　様</t>
    <rPh sb="0" eb="2">
      <t>ウエムラ</t>
    </rPh>
    <rPh sb="3" eb="5">
      <t>サダオ</t>
    </rPh>
    <rPh sb="6" eb="7">
      <t>サマ</t>
    </rPh>
    <phoneticPr fontId="38"/>
  </si>
  <si>
    <t>白板　秀夫　様</t>
    <rPh sb="0" eb="1">
      <t>シロ</t>
    </rPh>
    <rPh sb="1" eb="2">
      <t>イタ</t>
    </rPh>
    <rPh sb="3" eb="5">
      <t>ヒデオ</t>
    </rPh>
    <rPh sb="6" eb="7">
      <t>サマ</t>
    </rPh>
    <phoneticPr fontId="38"/>
  </si>
  <si>
    <t>田端　香織　様</t>
    <rPh sb="0" eb="2">
      <t>タバタ</t>
    </rPh>
    <rPh sb="3" eb="5">
      <t>カオリ</t>
    </rPh>
    <rPh sb="6" eb="7">
      <t>サマ</t>
    </rPh>
    <phoneticPr fontId="38"/>
  </si>
  <si>
    <t>上村　美枝子　様</t>
    <rPh sb="0" eb="2">
      <t>ウエムラ</t>
    </rPh>
    <rPh sb="3" eb="6">
      <t>ミエコ</t>
    </rPh>
    <rPh sb="7" eb="8">
      <t>サマ</t>
    </rPh>
    <phoneticPr fontId="38"/>
  </si>
  <si>
    <t>河津　繁吉　様</t>
    <rPh sb="0" eb="2">
      <t>カワツ</t>
    </rPh>
    <rPh sb="3" eb="4">
      <t>シゲル</t>
    </rPh>
    <rPh sb="4" eb="5">
      <t>ヨシ</t>
    </rPh>
    <rPh sb="6" eb="7">
      <t>サマ</t>
    </rPh>
    <phoneticPr fontId="38"/>
  </si>
  <si>
    <t>川代　幸子　様</t>
    <rPh sb="0" eb="2">
      <t>カワダイ</t>
    </rPh>
    <rPh sb="3" eb="5">
      <t>サチコ</t>
    </rPh>
    <rPh sb="6" eb="7">
      <t>サマ</t>
    </rPh>
    <phoneticPr fontId="38"/>
  </si>
  <si>
    <t>久保杉　ゆう子　様</t>
    <rPh sb="0" eb="2">
      <t>クボ</t>
    </rPh>
    <rPh sb="2" eb="3">
      <t>スギ</t>
    </rPh>
    <rPh sb="6" eb="7">
      <t>コ</t>
    </rPh>
    <rPh sb="8" eb="9">
      <t>サマ</t>
    </rPh>
    <phoneticPr fontId="38"/>
  </si>
  <si>
    <t>土橋　タキ　様</t>
    <rPh sb="0" eb="2">
      <t>ドバシ</t>
    </rPh>
    <rPh sb="6" eb="7">
      <t>サマ</t>
    </rPh>
    <phoneticPr fontId="38"/>
  </si>
  <si>
    <t>深畑　利勝　様</t>
    <rPh sb="0" eb="2">
      <t>フカハタ</t>
    </rPh>
    <rPh sb="3" eb="4">
      <t>リ</t>
    </rPh>
    <rPh sb="4" eb="5">
      <t>カツ</t>
    </rPh>
    <rPh sb="6" eb="7">
      <t>サマ</t>
    </rPh>
    <phoneticPr fontId="38"/>
  </si>
  <si>
    <t>沼山　とせ子　様</t>
    <rPh sb="0" eb="1">
      <t>ヌマ</t>
    </rPh>
    <rPh sb="1" eb="2">
      <t>ヤマ</t>
    </rPh>
    <rPh sb="5" eb="6">
      <t>コ</t>
    </rPh>
    <rPh sb="7" eb="8">
      <t>サマ</t>
    </rPh>
    <phoneticPr fontId="38"/>
  </si>
  <si>
    <t>片桐　惣一郎　様</t>
    <rPh sb="0" eb="2">
      <t>カタギリ</t>
    </rPh>
    <rPh sb="3" eb="6">
      <t>ソウイチロウ</t>
    </rPh>
    <rPh sb="7" eb="8">
      <t>サマ</t>
    </rPh>
    <phoneticPr fontId="38"/>
  </si>
  <si>
    <t>風呂　光正　様</t>
    <rPh sb="0" eb="2">
      <t>フロ</t>
    </rPh>
    <rPh sb="3" eb="5">
      <t>ミツマサ</t>
    </rPh>
    <rPh sb="6" eb="7">
      <t>サマ</t>
    </rPh>
    <phoneticPr fontId="38"/>
  </si>
  <si>
    <t>清水　ヨシヱ　様</t>
    <rPh sb="0" eb="2">
      <t>シミズ</t>
    </rPh>
    <rPh sb="7" eb="8">
      <t>サマ</t>
    </rPh>
    <phoneticPr fontId="38"/>
  </si>
  <si>
    <t>榮田　惠子　様</t>
    <rPh sb="0" eb="2">
      <t>サカエダ</t>
    </rPh>
    <rPh sb="3" eb="5">
      <t>ケイコ</t>
    </rPh>
    <rPh sb="6" eb="7">
      <t>サマ</t>
    </rPh>
    <phoneticPr fontId="38"/>
  </si>
  <si>
    <t>佐々木　レイ子　様</t>
    <rPh sb="0" eb="3">
      <t>ササキ</t>
    </rPh>
    <rPh sb="6" eb="7">
      <t>コ</t>
    </rPh>
    <rPh sb="8" eb="9">
      <t>サマ</t>
    </rPh>
    <phoneticPr fontId="38"/>
  </si>
  <si>
    <t>久慈　邦夫　様</t>
    <rPh sb="0" eb="2">
      <t>クジ</t>
    </rPh>
    <rPh sb="3" eb="5">
      <t>クニオ</t>
    </rPh>
    <rPh sb="6" eb="7">
      <t>サマ</t>
    </rPh>
    <phoneticPr fontId="38"/>
  </si>
  <si>
    <t>風間　教充　様</t>
    <rPh sb="0" eb="2">
      <t>カザマ</t>
    </rPh>
    <rPh sb="3" eb="5">
      <t>ノリミツ</t>
    </rPh>
    <rPh sb="6" eb="7">
      <t>サマ</t>
    </rPh>
    <phoneticPr fontId="38"/>
  </si>
  <si>
    <t>小笠原　益治　様</t>
    <rPh sb="0" eb="3">
      <t>オガサワラ</t>
    </rPh>
    <rPh sb="4" eb="5">
      <t>エキ</t>
    </rPh>
    <rPh sb="5" eb="6">
      <t>ジ</t>
    </rPh>
    <rPh sb="7" eb="8">
      <t>サマ</t>
    </rPh>
    <phoneticPr fontId="38"/>
  </si>
  <si>
    <t>馬場　彰二　様</t>
    <rPh sb="0" eb="2">
      <t>ババ</t>
    </rPh>
    <rPh sb="3" eb="4">
      <t>アキラ</t>
    </rPh>
    <rPh sb="4" eb="5">
      <t>２</t>
    </rPh>
    <rPh sb="6" eb="7">
      <t>サマ</t>
    </rPh>
    <phoneticPr fontId="38"/>
  </si>
  <si>
    <t>在家　喜代松　様</t>
    <rPh sb="0" eb="2">
      <t>ザイケ</t>
    </rPh>
    <rPh sb="3" eb="4">
      <t>キ</t>
    </rPh>
    <rPh sb="4" eb="5">
      <t>ヨ</t>
    </rPh>
    <rPh sb="5" eb="6">
      <t>マツ</t>
    </rPh>
    <rPh sb="7" eb="8">
      <t>サマ</t>
    </rPh>
    <phoneticPr fontId="38"/>
  </si>
  <si>
    <t>風穴　禮子　様</t>
    <rPh sb="0" eb="2">
      <t>カザアナ</t>
    </rPh>
    <rPh sb="3" eb="5">
      <t>レイコ</t>
    </rPh>
    <rPh sb="6" eb="7">
      <t>サマ</t>
    </rPh>
    <phoneticPr fontId="38"/>
  </si>
  <si>
    <t>新舘　ツル　様</t>
    <rPh sb="0" eb="1">
      <t>シン</t>
    </rPh>
    <rPh sb="1" eb="2">
      <t>タテ</t>
    </rPh>
    <rPh sb="6" eb="7">
      <t>サマ</t>
    </rPh>
    <phoneticPr fontId="38"/>
  </si>
  <si>
    <t>木野　貢　様</t>
    <rPh sb="0" eb="1">
      <t>キ</t>
    </rPh>
    <rPh sb="1" eb="2">
      <t>ノ</t>
    </rPh>
    <rPh sb="3" eb="4">
      <t>ミツグ</t>
    </rPh>
    <rPh sb="5" eb="6">
      <t>サマ</t>
    </rPh>
    <phoneticPr fontId="38"/>
  </si>
  <si>
    <t>寺戸　泰子　様</t>
    <rPh sb="0" eb="2">
      <t>テラド</t>
    </rPh>
    <rPh sb="3" eb="5">
      <t>ヤスコ</t>
    </rPh>
    <rPh sb="6" eb="7">
      <t>サマ</t>
    </rPh>
    <phoneticPr fontId="38"/>
  </si>
  <si>
    <t>栃内　象子　様</t>
    <rPh sb="0" eb="2">
      <t>トチナイ</t>
    </rPh>
    <rPh sb="3" eb="4">
      <t>ゾウ</t>
    </rPh>
    <rPh sb="4" eb="5">
      <t>コ</t>
    </rPh>
    <rPh sb="6" eb="7">
      <t>サマ</t>
    </rPh>
    <phoneticPr fontId="38"/>
  </si>
  <si>
    <t>伊藤　信美　様</t>
    <rPh sb="0" eb="2">
      <t>イトウ</t>
    </rPh>
    <rPh sb="3" eb="5">
      <t>ノブミ</t>
    </rPh>
    <rPh sb="6" eb="7">
      <t>サマ</t>
    </rPh>
    <phoneticPr fontId="38"/>
  </si>
  <si>
    <t>齋藤　義美　様</t>
    <rPh sb="0" eb="2">
      <t>サイトウ</t>
    </rPh>
    <rPh sb="3" eb="5">
      <t>ヨシミ</t>
    </rPh>
    <rPh sb="6" eb="7">
      <t>サマ</t>
    </rPh>
    <phoneticPr fontId="38"/>
  </si>
  <si>
    <t>大國　ツヱ　様</t>
    <rPh sb="0" eb="2">
      <t>オオクニ</t>
    </rPh>
    <rPh sb="6" eb="7">
      <t>サマ</t>
    </rPh>
    <phoneticPr fontId="38"/>
  </si>
  <si>
    <t>松橋　末蔵　様</t>
    <rPh sb="0" eb="2">
      <t>マツハシ</t>
    </rPh>
    <rPh sb="3" eb="5">
      <t>スエゾウ</t>
    </rPh>
    <rPh sb="6" eb="7">
      <t>サマ</t>
    </rPh>
    <phoneticPr fontId="38"/>
  </si>
  <si>
    <t>高柳　和子　様</t>
    <rPh sb="0" eb="2">
      <t>タカナヤギ</t>
    </rPh>
    <rPh sb="3" eb="5">
      <t>カズコ</t>
    </rPh>
    <rPh sb="6" eb="7">
      <t>サマ</t>
    </rPh>
    <phoneticPr fontId="38"/>
  </si>
  <si>
    <t>出河　攻　様</t>
    <rPh sb="0" eb="2">
      <t>デガワ</t>
    </rPh>
    <rPh sb="3" eb="4">
      <t>セ</t>
    </rPh>
    <rPh sb="5" eb="6">
      <t>サマ</t>
    </rPh>
    <phoneticPr fontId="38"/>
  </si>
  <si>
    <t>畑中　成夫　様</t>
    <rPh sb="0" eb="2">
      <t>ハタナカ</t>
    </rPh>
    <rPh sb="3" eb="5">
      <t>ナリオ</t>
    </rPh>
    <rPh sb="6" eb="7">
      <t>サマ</t>
    </rPh>
    <phoneticPr fontId="38"/>
  </si>
  <si>
    <t>菅野</t>
    <rPh sb="0" eb="2">
      <t>カンノ</t>
    </rPh>
    <phoneticPr fontId="38"/>
  </si>
  <si>
    <t>西</t>
    <rPh sb="0" eb="1">
      <t>ニシ</t>
    </rPh>
    <phoneticPr fontId="38"/>
  </si>
  <si>
    <t>北</t>
    <rPh sb="0" eb="1">
      <t>キタ</t>
    </rPh>
    <phoneticPr fontId="38"/>
  </si>
  <si>
    <t>宇津木澤</t>
    <rPh sb="0" eb="3">
      <t>ウツギ</t>
    </rPh>
    <rPh sb="3" eb="4">
      <t>サワ</t>
    </rPh>
    <phoneticPr fontId="38"/>
  </si>
  <si>
    <t>金</t>
    <rPh sb="0" eb="1">
      <t>キン</t>
    </rPh>
    <phoneticPr fontId="38"/>
  </si>
  <si>
    <t>村上</t>
    <rPh sb="0" eb="2">
      <t>ムラカミ</t>
    </rPh>
    <phoneticPr fontId="38"/>
  </si>
  <si>
    <t>馬渡</t>
    <rPh sb="0" eb="2">
      <t>マワタリ</t>
    </rPh>
    <phoneticPr fontId="38"/>
  </si>
  <si>
    <t>小栁</t>
    <rPh sb="0" eb="2">
      <t>コヤナギ</t>
    </rPh>
    <phoneticPr fontId="38"/>
  </si>
  <si>
    <t>死亡</t>
    <rPh sb="0" eb="2">
      <t>シボウ</t>
    </rPh>
    <phoneticPr fontId="38"/>
  </si>
  <si>
    <t>自宅</t>
    <rPh sb="0" eb="2">
      <t>ジタク</t>
    </rPh>
    <phoneticPr fontId="38"/>
  </si>
  <si>
    <t>GH赤ずきん</t>
    <rPh sb="2" eb="3">
      <t>アカ</t>
    </rPh>
    <phoneticPr fontId="38"/>
  </si>
  <si>
    <t>特養えんぶり物語</t>
    <rPh sb="0" eb="2">
      <t>トクヨウ</t>
    </rPh>
    <rPh sb="6" eb="8">
      <t>モノガタリ</t>
    </rPh>
    <phoneticPr fontId="38"/>
  </si>
  <si>
    <t>老健南山苑</t>
    <rPh sb="0" eb="2">
      <t>ロウケン</t>
    </rPh>
    <rPh sb="2" eb="4">
      <t>ナンザン</t>
    </rPh>
    <rPh sb="4" eb="5">
      <t>エン</t>
    </rPh>
    <phoneticPr fontId="38"/>
  </si>
  <si>
    <t>高松病院</t>
    <rPh sb="0" eb="2">
      <t>タカマツ</t>
    </rPh>
    <rPh sb="2" eb="4">
      <t>ビョウイン</t>
    </rPh>
    <phoneticPr fontId="38"/>
  </si>
  <si>
    <t>GHトントン邑</t>
    <rPh sb="6" eb="7">
      <t>ムラ</t>
    </rPh>
    <phoneticPr fontId="38"/>
  </si>
  <si>
    <t>死去</t>
    <rPh sb="0" eb="2">
      <t>シキョ</t>
    </rPh>
    <phoneticPr fontId="38"/>
  </si>
  <si>
    <t>老健ひばりの里</t>
    <rPh sb="0" eb="2">
      <t>ロウケン</t>
    </rPh>
    <rPh sb="6" eb="7">
      <t>サト</t>
    </rPh>
    <phoneticPr fontId="38"/>
  </si>
  <si>
    <t>特養木崎野荘</t>
    <rPh sb="0" eb="2">
      <t>トクヨウ</t>
    </rPh>
    <rPh sb="2" eb="4">
      <t>キザキ</t>
    </rPh>
    <rPh sb="4" eb="5">
      <t>ノ</t>
    </rPh>
    <rPh sb="5" eb="6">
      <t>ソウ</t>
    </rPh>
    <phoneticPr fontId="38"/>
  </si>
  <si>
    <t>有料ひまわりの家</t>
    <rPh sb="0" eb="2">
      <t>ユウリョウ</t>
    </rPh>
    <rPh sb="7" eb="8">
      <t>イエ</t>
    </rPh>
    <phoneticPr fontId="38"/>
  </si>
  <si>
    <t>上村　枝美子　様</t>
    <rPh sb="0" eb="2">
      <t>ウエムラ</t>
    </rPh>
    <rPh sb="3" eb="4">
      <t>エダ</t>
    </rPh>
    <rPh sb="4" eb="5">
      <t>ミ</t>
    </rPh>
    <rPh sb="5" eb="6">
      <t>コ</t>
    </rPh>
    <rPh sb="7" eb="8">
      <t>サマ</t>
    </rPh>
    <phoneticPr fontId="38"/>
  </si>
  <si>
    <t>小栗　健太郎　様</t>
    <rPh sb="0" eb="2">
      <t>オグリ</t>
    </rPh>
    <rPh sb="3" eb="6">
      <t>ケンタロウ</t>
    </rPh>
    <rPh sb="7" eb="8">
      <t>サマ</t>
    </rPh>
    <phoneticPr fontId="38"/>
  </si>
  <si>
    <t>播摩　克子　様</t>
    <rPh sb="0" eb="2">
      <t>ハリマ</t>
    </rPh>
    <rPh sb="3" eb="5">
      <t>カツコ</t>
    </rPh>
    <rPh sb="6" eb="7">
      <t>サマ</t>
    </rPh>
    <phoneticPr fontId="38"/>
  </si>
  <si>
    <t>松川　順子　様</t>
    <rPh sb="0" eb="2">
      <t>マツカワ</t>
    </rPh>
    <rPh sb="3" eb="5">
      <t>ジュンコ</t>
    </rPh>
    <rPh sb="6" eb="7">
      <t>サマ</t>
    </rPh>
    <phoneticPr fontId="38"/>
  </si>
  <si>
    <t>梅内　とも子　様</t>
    <rPh sb="0" eb="2">
      <t>ウメナイ</t>
    </rPh>
    <rPh sb="5" eb="6">
      <t>コ</t>
    </rPh>
    <rPh sb="7" eb="8">
      <t>サマ</t>
    </rPh>
    <phoneticPr fontId="38"/>
  </si>
  <si>
    <t>小屋敷</t>
    <rPh sb="0" eb="2">
      <t>コヤ</t>
    </rPh>
    <rPh sb="2" eb="3">
      <t>シキ</t>
    </rPh>
    <phoneticPr fontId="38"/>
  </si>
  <si>
    <t>任意→医保</t>
    <rPh sb="0" eb="2">
      <t>ニンイ</t>
    </rPh>
    <rPh sb="3" eb="5">
      <t>イホ</t>
    </rPh>
    <phoneticPr fontId="38"/>
  </si>
  <si>
    <t>医保→任意</t>
    <rPh sb="0" eb="2">
      <t>イホ</t>
    </rPh>
    <rPh sb="3" eb="5">
      <t>ニンイ</t>
    </rPh>
    <phoneticPr fontId="38"/>
  </si>
  <si>
    <t>金(菅野)</t>
    <rPh sb="0" eb="1">
      <t>キン</t>
    </rPh>
    <rPh sb="2" eb="4">
      <t>カンノ</t>
    </rPh>
    <phoneticPr fontId="38"/>
  </si>
  <si>
    <t>小栁(田名部)</t>
    <rPh sb="0" eb="2">
      <t>コヤナギ</t>
    </rPh>
    <rPh sb="3" eb="6">
      <t>タナブ</t>
    </rPh>
    <phoneticPr fontId="38"/>
  </si>
  <si>
    <t>村上(菅野)</t>
    <rPh sb="0" eb="2">
      <t>ムラカミ</t>
    </rPh>
    <rPh sb="3" eb="5">
      <t>カンノ</t>
    </rPh>
    <phoneticPr fontId="38"/>
  </si>
  <si>
    <t>垂水</t>
    <rPh sb="0" eb="2">
      <t>タルミ</t>
    </rPh>
    <phoneticPr fontId="38"/>
  </si>
  <si>
    <t>小栁(菅野)</t>
    <rPh sb="0" eb="2">
      <t>コヤナギ</t>
    </rPh>
    <rPh sb="3" eb="5">
      <t>カンノ</t>
    </rPh>
    <phoneticPr fontId="38"/>
  </si>
  <si>
    <t>村上(深澤)</t>
    <rPh sb="0" eb="2">
      <t>ムラカミ</t>
    </rPh>
    <rPh sb="3" eb="5">
      <t>フカザワ</t>
    </rPh>
    <phoneticPr fontId="38"/>
  </si>
  <si>
    <t>村上(馬渡)</t>
    <rPh sb="0" eb="2">
      <t>ムラカミ</t>
    </rPh>
    <rPh sb="3" eb="5">
      <t>マワタリ</t>
    </rPh>
    <phoneticPr fontId="3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</si>
</sst>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78" formatCode="0_);\(0\)"/>
    <numFmt numFmtId="179" formatCode="0;\-0;;@"/>
    <numFmt numFmtId="180" formatCode="#,##0;\-#,##0;&quot;-&quot;"/>
  </numFmts>
  <fonts count="3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10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</borders>
  <cellStyleXfs count="6855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80" fontId="31" fillId="0" borderId="0" applyFill="0" applyBorder="0" applyAlignment="0"/>
    <xf numFmtId="0" fontId="32" fillId="0" borderId="0">
      <alignment horizontal="left"/>
    </xf>
    <xf numFmtId="0" fontId="33" fillId="0" borderId="1" applyNumberFormat="0" applyAlignment="0" applyProtection="0">
      <alignment horizontal="left" vertical="center"/>
    </xf>
    <xf numFmtId="0" fontId="33" fillId="0" borderId="2">
      <alignment horizontal="left" vertical="center"/>
    </xf>
    <xf numFmtId="0" fontId="34" fillId="0" borderId="0"/>
    <xf numFmtId="4" fontId="32" fillId="0" borderId="0">
      <alignment horizontal="right"/>
    </xf>
    <xf numFmtId="4" fontId="35" fillId="0" borderId="0">
      <alignment horizontal="right"/>
    </xf>
    <xf numFmtId="0" fontId="36" fillId="0" borderId="0">
      <alignment horizontal="left"/>
    </xf>
    <xf numFmtId="0" fontId="37" fillId="0" borderId="0">
      <alignment horizont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23" borderId="11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9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4" fillId="0" borderId="0">
      <alignment vertical="center"/>
    </xf>
    <xf numFmtId="0" fontId="4" fillId="0" borderId="0"/>
    <xf numFmtId="0" fontId="4" fillId="0" borderId="0"/>
    <xf numFmtId="0" fontId="4" fillId="0" borderId="0"/>
    <xf numFmtId="0" fontId="30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51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3" xfId="0" applyNumberFormat="1" applyFont="1" applyFill="1" applyBorder="1" applyAlignment="1">
      <alignment horizontal="center" vertical="center"/>
    </xf>
    <xf numFmtId="178" fontId="3" fillId="0" borderId="14" xfId="0" applyNumberFormat="1" applyFont="1" applyFill="1" applyBorder="1" applyAlignment="1">
      <alignment horizontal="center" vertical="center"/>
    </xf>
    <xf numFmtId="178" fontId="3" fillId="0" borderId="15" xfId="0" applyNumberFormat="1" applyFont="1" applyFill="1" applyBorder="1" applyAlignment="1">
      <alignment horizontal="center" vertical="center"/>
    </xf>
    <xf numFmtId="178" fontId="3" fillId="0" borderId="16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17" xfId="0" applyNumberFormat="1" applyFont="1" applyFill="1" applyBorder="1" applyAlignment="1">
      <alignment horizontal="center" vertical="center"/>
    </xf>
    <xf numFmtId="0" fontId="3" fillId="25" borderId="18" xfId="0" applyFont="1" applyFill="1" applyBorder="1" applyAlignment="1">
      <alignment horizontal="center"/>
    </xf>
    <xf numFmtId="0" fontId="3" fillId="25" borderId="19" xfId="0" applyFont="1" applyFill="1" applyBorder="1" applyAlignment="1">
      <alignment horizontal="center"/>
    </xf>
    <xf numFmtId="0" fontId="3" fillId="25" borderId="20" xfId="0" applyFont="1" applyFill="1" applyBorder="1" applyAlignment="1">
      <alignment horizontal="center"/>
    </xf>
    <xf numFmtId="0" fontId="13" fillId="24" borderId="21" xfId="0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178" fontId="3" fillId="0" borderId="23" xfId="0" applyNumberFormat="1" applyFont="1" applyFill="1" applyBorder="1" applyAlignment="1">
      <alignment horizontal="center" vertical="center"/>
    </xf>
    <xf numFmtId="178" fontId="3" fillId="0" borderId="24" xfId="0" applyNumberFormat="1" applyFont="1" applyFill="1" applyBorder="1" applyAlignment="1">
      <alignment horizontal="center" vertical="center"/>
    </xf>
    <xf numFmtId="0" fontId="3" fillId="25" borderId="25" xfId="0" applyFont="1" applyFill="1" applyBorder="1" applyAlignment="1">
      <alignment horizontal="center"/>
    </xf>
    <xf numFmtId="0" fontId="3" fillId="25" borderId="26" xfId="0" applyFont="1" applyFill="1" applyBorder="1" applyAlignment="1">
      <alignment horizontal="center"/>
    </xf>
    <xf numFmtId="0" fontId="3" fillId="25" borderId="27" xfId="0" applyFont="1" applyFill="1" applyBorder="1" applyAlignment="1">
      <alignment horizontal="center"/>
    </xf>
    <xf numFmtId="0" fontId="3" fillId="25" borderId="28" xfId="0" applyFont="1" applyFill="1" applyBorder="1" applyAlignment="1">
      <alignment horizontal="center"/>
    </xf>
    <xf numFmtId="0" fontId="6" fillId="0" borderId="29" xfId="3437" applyFont="1" applyBorder="1" applyAlignment="1" applyProtection="1">
      <alignment vertical="center"/>
      <protection locked="0"/>
    </xf>
    <xf numFmtId="0" fontId="6" fillId="0" borderId="0" xfId="3437" applyFont="1" applyBorder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Border="1" applyAlignment="1" applyProtection="1">
      <alignment horizontal="right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left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10" fillId="0" borderId="29" xfId="3437" applyFont="1" applyFill="1" applyBorder="1" applyAlignment="1" applyProtection="1">
      <alignment horizontal="center" vertical="center"/>
      <protection locked="0"/>
    </xf>
    <xf numFmtId="0" fontId="7" fillId="0" borderId="29" xfId="3437" applyFont="1" applyFill="1" applyBorder="1" applyAlignment="1" applyProtection="1">
      <alignment horizontal="center" vertical="center"/>
      <protection locked="0"/>
    </xf>
    <xf numFmtId="0" fontId="7" fillId="0" borderId="31" xfId="3437" applyFont="1" applyBorder="1" applyAlignment="1" applyProtection="1">
      <alignment horizontal="center" vertical="center"/>
      <protection locked="0"/>
    </xf>
    <xf numFmtId="0" fontId="7" fillId="0" borderId="32" xfId="3437" applyFont="1" applyBorder="1" applyAlignment="1" applyProtection="1">
      <alignment horizontal="center" vertical="center"/>
      <protection locked="0"/>
    </xf>
    <xf numFmtId="0" fontId="7" fillId="0" borderId="2" xfId="3437" applyFont="1" applyBorder="1" applyAlignment="1" applyProtection="1">
      <alignment horizontal="center" vertical="center"/>
      <protection locked="0"/>
    </xf>
    <xf numFmtId="0" fontId="7" fillId="0" borderId="33" xfId="3437" applyFont="1" applyFill="1" applyBorder="1" applyAlignment="1" applyProtection="1">
      <alignment horizontal="center" vertical="center"/>
      <protection locked="0"/>
    </xf>
    <xf numFmtId="0" fontId="7" fillId="0" borderId="34" xfId="3437" applyFont="1" applyFill="1" applyBorder="1" applyAlignment="1" applyProtection="1">
      <alignment horizontal="center" vertical="center"/>
      <protection locked="0"/>
    </xf>
    <xf numFmtId="0" fontId="7" fillId="0" borderId="35" xfId="3437" applyFont="1" applyFill="1" applyBorder="1" applyAlignment="1" applyProtection="1">
      <alignment horizontal="center" vertical="center"/>
      <protection locked="0"/>
    </xf>
    <xf numFmtId="0" fontId="7" fillId="0" borderId="0" xfId="3437" applyFont="1" applyBorder="1" applyAlignment="1" applyProtection="1">
      <alignment horizontal="center" vertical="center"/>
      <protection locked="0"/>
    </xf>
    <xf numFmtId="0" fontId="6" fillId="0" borderId="39" xfId="3437" applyFont="1" applyBorder="1" applyAlignment="1" applyProtection="1">
      <alignment vertical="center"/>
      <protection locked="0"/>
    </xf>
    <xf numFmtId="0" fontId="5" fillId="0" borderId="29" xfId="3437" applyFont="1" applyBorder="1" applyAlignment="1" applyProtection="1">
      <alignment vertical="center"/>
      <protection locked="0"/>
    </xf>
    <xf numFmtId="0" fontId="7" fillId="24" borderId="40" xfId="3437" applyFont="1" applyFill="1" applyBorder="1" applyAlignment="1" applyProtection="1">
      <alignment horizontal="center" vertical="center"/>
      <protection locked="0"/>
    </xf>
    <xf numFmtId="0" fontId="7" fillId="0" borderId="40" xfId="3437" applyFont="1" applyBorder="1" applyAlignment="1" applyProtection="1">
      <alignment horizontal="center" vertical="center"/>
      <protection locked="0"/>
    </xf>
    <xf numFmtId="0" fontId="7" fillId="0" borderId="39" xfId="3437" applyFont="1" applyFill="1" applyBorder="1" applyAlignment="1" applyProtection="1">
      <alignment vertical="center"/>
      <protection locked="0"/>
    </xf>
    <xf numFmtId="0" fontId="7" fillId="0" borderId="39" xfId="3437" applyFont="1" applyBorder="1" applyAlignment="1" applyProtection="1">
      <alignment vertical="center"/>
      <protection locked="0"/>
    </xf>
    <xf numFmtId="0" fontId="5" fillId="0" borderId="29" xfId="3437" applyFont="1" applyFill="1" applyBorder="1" applyAlignment="1" applyProtection="1">
      <alignment vertical="center"/>
      <protection locked="0"/>
    </xf>
    <xf numFmtId="0" fontId="7" fillId="0" borderId="29" xfId="3437" applyFont="1" applyFill="1" applyBorder="1" applyAlignment="1" applyProtection="1">
      <alignment vertical="center"/>
      <protection locked="0"/>
    </xf>
    <xf numFmtId="0" fontId="7" fillId="0" borderId="29" xfId="3437" applyFont="1" applyBorder="1" applyAlignment="1" applyProtection="1">
      <alignment horizontal="center" vertical="center"/>
      <protection locked="0"/>
    </xf>
    <xf numFmtId="0" fontId="7" fillId="0" borderId="29" xfId="3437" applyFont="1" applyBorder="1" applyAlignment="1" applyProtection="1">
      <alignment vertical="center"/>
      <protection locked="0"/>
    </xf>
    <xf numFmtId="0" fontId="7" fillId="24" borderId="41" xfId="3437" applyFont="1" applyFill="1" applyBorder="1" applyAlignment="1" applyProtection="1">
      <alignment horizontal="center" vertical="center"/>
      <protection locked="0"/>
    </xf>
    <xf numFmtId="0" fontId="7" fillId="0" borderId="42" xfId="3437" applyFont="1" applyBorder="1" applyAlignment="1" applyProtection="1">
      <alignment horizontal="center" vertical="center"/>
      <protection locked="0"/>
    </xf>
    <xf numFmtId="0" fontId="7" fillId="24" borderId="43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Fill="1" applyAlignment="1" applyProtection="1">
      <alignment horizontal="center" vertical="center"/>
      <protection locked="0"/>
    </xf>
    <xf numFmtId="0" fontId="7" fillId="0" borderId="0" xfId="3437" applyFont="1" applyFill="1" applyAlignment="1" applyProtection="1">
      <alignment vertical="center"/>
      <protection locked="0"/>
    </xf>
    <xf numFmtId="0" fontId="7" fillId="0" borderId="0" xfId="3437" applyFont="1" applyAlignment="1" applyProtection="1">
      <alignment vertical="center"/>
      <protection locked="0"/>
    </xf>
    <xf numFmtId="0" fontId="7" fillId="24" borderId="44" xfId="3437" applyFont="1" applyFill="1" applyBorder="1" applyAlignment="1" applyProtection="1">
      <alignment horizontal="center" vertical="center"/>
      <protection locked="0"/>
    </xf>
    <xf numFmtId="0" fontId="7" fillId="0" borderId="44" xfId="3437" applyFont="1" applyBorder="1" applyAlignment="1" applyProtection="1">
      <alignment horizontal="center" vertical="center"/>
      <protection locked="0"/>
    </xf>
    <xf numFmtId="0" fontId="7" fillId="0" borderId="0" xfId="3437" applyFont="1" applyFill="1" applyAlignment="1" applyProtection="1">
      <alignment horizontal="center" vertical="center"/>
      <protection locked="0"/>
    </xf>
    <xf numFmtId="0" fontId="7" fillId="0" borderId="45" xfId="3437" applyFont="1" applyBorder="1" applyAlignment="1" applyProtection="1">
      <alignment horizontal="center" vertical="center"/>
      <protection locked="0"/>
    </xf>
    <xf numFmtId="0" fontId="7" fillId="24" borderId="46" xfId="3437" applyFont="1" applyFill="1" applyBorder="1" applyAlignment="1" applyProtection="1">
      <alignment horizontal="center" vertical="center"/>
      <protection locked="0"/>
    </xf>
    <xf numFmtId="0" fontId="7" fillId="24" borderId="47" xfId="3437" applyFont="1" applyFill="1" applyBorder="1" applyAlignment="1" applyProtection="1">
      <alignment horizontal="center" vertical="center"/>
      <protection locked="0"/>
    </xf>
    <xf numFmtId="0" fontId="6" fillId="0" borderId="29" xfId="3437" applyFont="1" applyBorder="1" applyAlignment="1" applyProtection="1">
      <alignment vertical="center"/>
    </xf>
    <xf numFmtId="0" fontId="7" fillId="0" borderId="48" xfId="3437" applyFont="1" applyBorder="1" applyAlignment="1" applyProtection="1">
      <alignment horizontal="center" vertical="center"/>
    </xf>
    <xf numFmtId="0" fontId="7" fillId="0" borderId="49" xfId="3437" applyFont="1" applyBorder="1" applyAlignment="1" applyProtection="1">
      <alignment horizontal="center" vertical="center"/>
    </xf>
    <xf numFmtId="0" fontId="7" fillId="0" borderId="50" xfId="3437" applyFont="1" applyBorder="1" applyAlignment="1" applyProtection="1">
      <alignment horizontal="center" vertical="center"/>
    </xf>
    <xf numFmtId="0" fontId="7" fillId="0" borderId="51" xfId="3437" applyFont="1" applyBorder="1" applyAlignment="1" applyProtection="1">
      <alignment horizontal="center" vertical="center"/>
    </xf>
    <xf numFmtId="0" fontId="7" fillId="0" borderId="52" xfId="3437" applyFont="1" applyBorder="1" applyAlignment="1" applyProtection="1">
      <alignment horizontal="center" vertical="center"/>
    </xf>
    <xf numFmtId="0" fontId="7" fillId="0" borderId="53" xfId="3437" applyFont="1" applyBorder="1" applyAlignment="1" applyProtection="1">
      <alignment horizontal="center" vertical="center"/>
    </xf>
    <xf numFmtId="0" fontId="10" fillId="26" borderId="54" xfId="3437" applyFont="1" applyFill="1" applyBorder="1" applyAlignment="1" applyProtection="1">
      <alignment horizontal="center" vertical="center"/>
    </xf>
    <xf numFmtId="0" fontId="10" fillId="26" borderId="55" xfId="3437" applyFont="1" applyFill="1" applyBorder="1" applyAlignment="1" applyProtection="1">
      <alignment horizontal="center" vertical="center"/>
    </xf>
    <xf numFmtId="0" fontId="7" fillId="0" borderId="0" xfId="3438" applyFont="1" applyFill="1" applyBorder="1" applyAlignment="1" applyProtection="1">
      <alignment horizontal="center"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12" xfId="3438" applyFont="1" applyBorder="1" applyAlignment="1" applyProtection="1">
      <alignment horizontal="center" vertical="center"/>
      <protection locked="0"/>
    </xf>
    <xf numFmtId="0" fontId="7" fillId="0" borderId="0" xfId="3438" applyFont="1" applyFill="1" applyAlignment="1" applyProtection="1">
      <alignment horizontal="center" vertical="center"/>
      <protection locked="0"/>
    </xf>
    <xf numFmtId="0" fontId="7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0" fillId="26" borderId="56" xfId="3437" applyFont="1" applyFill="1" applyBorder="1" applyAlignment="1" applyProtection="1">
      <alignment horizontal="center" vertical="center"/>
    </xf>
    <xf numFmtId="0" fontId="10" fillId="26" borderId="32" xfId="3437" applyFont="1" applyFill="1" applyBorder="1" applyAlignment="1" applyProtection="1">
      <alignment horizontal="center" vertical="center"/>
    </xf>
    <xf numFmtId="0" fontId="10" fillId="26" borderId="41" xfId="3437" applyFont="1" applyFill="1" applyBorder="1" applyAlignment="1" applyProtection="1">
      <alignment horizontal="center" vertical="center"/>
    </xf>
    <xf numFmtId="0" fontId="11" fillId="0" borderId="0" xfId="3436" applyFont="1" applyAlignment="1" applyProtection="1">
      <alignment vertical="center"/>
      <protection locked="0"/>
    </xf>
    <xf numFmtId="0" fontId="12" fillId="0" borderId="0" xfId="3436" applyFont="1" applyAlignment="1" applyProtection="1">
      <alignment vertical="center"/>
      <protection locked="0"/>
    </xf>
    <xf numFmtId="0" fontId="12" fillId="24" borderId="57" xfId="3436" applyFont="1" applyFill="1" applyBorder="1" applyAlignment="1" applyProtection="1">
      <alignment horizontal="center" vertical="center"/>
      <protection locked="0"/>
    </xf>
    <xf numFmtId="0" fontId="12" fillId="24" borderId="39" xfId="3436" applyFont="1" applyFill="1" applyBorder="1" applyAlignment="1" applyProtection="1">
      <alignment horizontal="center" vertical="center"/>
      <protection locked="0"/>
    </xf>
    <xf numFmtId="0" fontId="12" fillId="24" borderId="58" xfId="3436" applyFont="1" applyFill="1" applyBorder="1" applyAlignment="1" applyProtection="1">
      <alignment horizontal="center" vertical="center"/>
      <protection locked="0"/>
    </xf>
    <xf numFmtId="0" fontId="12" fillId="0" borderId="0" xfId="3436" applyFont="1" applyAlignment="1" applyProtection="1">
      <alignment horizontal="center" vertical="center"/>
      <protection locked="0"/>
    </xf>
    <xf numFmtId="0" fontId="12" fillId="24" borderId="59" xfId="3436" applyFont="1" applyFill="1" applyBorder="1" applyAlignment="1" applyProtection="1">
      <alignment horizontal="center" vertical="center"/>
      <protection locked="0"/>
    </xf>
    <xf numFmtId="0" fontId="12" fillId="24" borderId="0" xfId="3436" applyFont="1" applyFill="1" applyBorder="1" applyAlignment="1" applyProtection="1">
      <alignment horizontal="center" vertical="center"/>
      <protection locked="0"/>
    </xf>
    <xf numFmtId="0" fontId="12" fillId="24" borderId="60" xfId="3436" applyFont="1" applyFill="1" applyBorder="1" applyAlignment="1" applyProtection="1">
      <alignment horizontal="center" vertical="center"/>
      <protection locked="0"/>
    </xf>
    <xf numFmtId="0" fontId="12" fillId="24" borderId="61" xfId="3436" applyFont="1" applyFill="1" applyBorder="1" applyAlignment="1" applyProtection="1">
      <alignment horizontal="center" vertical="center"/>
      <protection locked="0"/>
    </xf>
    <xf numFmtId="0" fontId="12" fillId="24" borderId="29" xfId="3436" applyFont="1" applyFill="1" applyBorder="1" applyAlignment="1" applyProtection="1">
      <alignment horizontal="center" vertical="center"/>
      <protection locked="0"/>
    </xf>
    <xf numFmtId="0" fontId="12" fillId="24" borderId="62" xfId="3436" applyFont="1" applyFill="1" applyBorder="1" applyAlignment="1" applyProtection="1">
      <alignment horizontal="center" vertical="center"/>
      <protection locked="0"/>
    </xf>
    <xf numFmtId="0" fontId="4" fillId="0" borderId="0" xfId="3436" applyFont="1" applyProtection="1">
      <protection locked="0"/>
    </xf>
    <xf numFmtId="0" fontId="0" fillId="0" borderId="30" xfId="0" applyFill="1" applyBorder="1" applyAlignment="1" applyProtection="1">
      <protection locked="0"/>
    </xf>
    <xf numFmtId="0" fontId="0" fillId="0" borderId="63" xfId="3436" applyFont="1" applyBorder="1" applyProtection="1">
      <protection locked="0"/>
    </xf>
    <xf numFmtId="0" fontId="4" fillId="0" borderId="30" xfId="3436" applyFont="1" applyBorder="1" applyProtection="1"/>
    <xf numFmtId="0" fontId="6" fillId="0" borderId="29" xfId="3437" applyFont="1" applyBorder="1" applyAlignment="1" applyProtection="1">
      <alignment horizontal="center" vertical="center"/>
      <protection locked="0"/>
    </xf>
    <xf numFmtId="0" fontId="7" fillId="0" borderId="12" xfId="3438" applyFont="1" applyFill="1" applyBorder="1" applyAlignment="1" applyProtection="1">
      <alignment horizontal="center" vertical="center"/>
      <protection locked="0"/>
    </xf>
    <xf numFmtId="0" fontId="7" fillId="0" borderId="30" xfId="3438" applyFont="1" applyFill="1" applyBorder="1" applyAlignment="1" applyProtection="1">
      <alignment vertical="center"/>
      <protection locked="0"/>
    </xf>
    <xf numFmtId="0" fontId="7" fillId="0" borderId="63" xfId="3438" applyFont="1" applyFill="1" applyBorder="1" applyAlignment="1" applyProtection="1">
      <alignment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7" fillId="0" borderId="12" xfId="3438" applyFont="1" applyBorder="1" applyAlignment="1" applyProtection="1">
      <alignment horizontal="left" vertical="center"/>
      <protection locked="0"/>
    </xf>
    <xf numFmtId="0" fontId="7" fillId="0" borderId="12" xfId="0" applyFont="1" applyFill="1" applyBorder="1" applyAlignment="1" applyProtection="1">
      <alignment horizontal="center" vertical="center" wrapText="1"/>
      <protection locked="0"/>
    </xf>
    <xf numFmtId="0" fontId="7" fillId="0" borderId="30" xfId="3438" applyFont="1" applyBorder="1" applyAlignment="1" applyProtection="1">
      <alignment vertical="center"/>
      <protection locked="0"/>
    </xf>
    <xf numFmtId="0" fontId="11" fillId="0" borderId="29" xfId="3436" applyFont="1" applyBorder="1" applyAlignment="1" applyProtection="1">
      <alignment vertical="center"/>
      <protection locked="0"/>
    </xf>
    <xf numFmtId="179" fontId="3" fillId="27" borderId="68" xfId="0" applyNumberFormat="1" applyFont="1" applyFill="1" applyBorder="1" applyAlignment="1">
      <alignment horizontal="center"/>
    </xf>
    <xf numFmtId="179" fontId="3" fillId="27" borderId="69" xfId="0" applyNumberFormat="1" applyFont="1" applyFill="1" applyBorder="1" applyAlignment="1">
      <alignment horizontal="center"/>
    </xf>
    <xf numFmtId="179" fontId="3" fillId="27" borderId="70" xfId="0" applyNumberFormat="1" applyFont="1" applyFill="1" applyBorder="1" applyAlignment="1">
      <alignment horizontal="center"/>
    </xf>
    <xf numFmtId="179" fontId="3" fillId="27" borderId="71" xfId="0" applyNumberFormat="1" applyFont="1" applyFill="1" applyBorder="1" applyAlignment="1">
      <alignment horizontal="center"/>
    </xf>
    <xf numFmtId="179" fontId="3" fillId="27" borderId="72" xfId="0" applyNumberFormat="1" applyFont="1" applyFill="1" applyBorder="1" applyAlignment="1">
      <alignment horizontal="center"/>
    </xf>
    <xf numFmtId="179" fontId="3" fillId="27" borderId="73" xfId="0" applyNumberFormat="1" applyFont="1" applyFill="1" applyBorder="1" applyAlignment="1">
      <alignment horizontal="center"/>
    </xf>
    <xf numFmtId="179" fontId="3" fillId="27" borderId="74" xfId="0" applyNumberFormat="1" applyFont="1" applyFill="1" applyBorder="1" applyAlignment="1">
      <alignment horizontal="center"/>
    </xf>
    <xf numFmtId="179" fontId="3" fillId="27" borderId="75" xfId="0" applyNumberFormat="1" applyFont="1" applyFill="1" applyBorder="1" applyAlignment="1">
      <alignment horizontal="center"/>
    </xf>
    <xf numFmtId="179" fontId="3" fillId="27" borderId="76" xfId="0" applyNumberFormat="1" applyFont="1" applyFill="1" applyBorder="1" applyAlignment="1">
      <alignment horizontal="center"/>
    </xf>
    <xf numFmtId="179" fontId="3" fillId="27" borderId="77" xfId="0" applyNumberFormat="1" applyFont="1" applyFill="1" applyBorder="1" applyAlignment="1">
      <alignment horizontal="center"/>
    </xf>
    <xf numFmtId="179" fontId="3" fillId="27" borderId="65" xfId="0" applyNumberFormat="1" applyFont="1" applyFill="1" applyBorder="1" applyAlignment="1">
      <alignment horizontal="center"/>
    </xf>
    <xf numFmtId="179" fontId="3" fillId="27" borderId="78" xfId="0" applyNumberFormat="1" applyFont="1" applyFill="1" applyBorder="1" applyAlignment="1">
      <alignment horizontal="center"/>
    </xf>
    <xf numFmtId="179" fontId="3" fillId="27" borderId="79" xfId="0" applyNumberFormat="1" applyFont="1" applyFill="1" applyBorder="1" applyAlignment="1">
      <alignment horizontal="center"/>
    </xf>
    <xf numFmtId="179" fontId="3" fillId="27" borderId="80" xfId="0" applyNumberFormat="1" applyFont="1" applyFill="1" applyBorder="1" applyAlignment="1">
      <alignment horizontal="center"/>
    </xf>
    <xf numFmtId="179" fontId="3" fillId="27" borderId="81" xfId="0" applyNumberFormat="1" applyFont="1" applyFill="1" applyBorder="1" applyAlignment="1">
      <alignment horizontal="center"/>
    </xf>
    <xf numFmtId="179" fontId="3" fillId="27" borderId="82" xfId="0" applyNumberFormat="1" applyFont="1" applyFill="1" applyBorder="1" applyAlignment="1">
      <alignment horizontal="center"/>
    </xf>
    <xf numFmtId="179" fontId="3" fillId="27" borderId="83" xfId="0" applyNumberFormat="1" applyFont="1" applyFill="1" applyBorder="1" applyAlignment="1">
      <alignment horizontal="center"/>
    </xf>
    <xf numFmtId="179" fontId="3" fillId="27" borderId="84" xfId="0" applyNumberFormat="1" applyFont="1" applyFill="1" applyBorder="1" applyAlignment="1">
      <alignment horizontal="center"/>
    </xf>
    <xf numFmtId="179" fontId="3" fillId="27" borderId="67" xfId="0" applyNumberFormat="1" applyFont="1" applyFill="1" applyBorder="1" applyAlignment="1">
      <alignment horizontal="center"/>
    </xf>
    <xf numFmtId="179" fontId="3" fillId="27" borderId="85" xfId="0" applyNumberFormat="1" applyFont="1" applyFill="1" applyBorder="1" applyAlignment="1">
      <alignment horizontal="center"/>
    </xf>
    <xf numFmtId="179" fontId="3" fillId="27" borderId="86" xfId="0" applyNumberFormat="1" applyFont="1" applyFill="1" applyBorder="1" applyAlignment="1">
      <alignment horizontal="center"/>
    </xf>
    <xf numFmtId="179" fontId="3" fillId="27" borderId="87" xfId="0" applyNumberFormat="1" applyFont="1" applyFill="1" applyBorder="1" applyAlignment="1">
      <alignment horizontal="center"/>
    </xf>
    <xf numFmtId="179" fontId="3" fillId="27" borderId="88" xfId="0" applyNumberFormat="1" applyFont="1" applyFill="1" applyBorder="1" applyAlignment="1">
      <alignment horizontal="center"/>
    </xf>
    <xf numFmtId="179" fontId="3" fillId="27" borderId="89" xfId="0" applyNumberFormat="1" applyFont="1" applyFill="1" applyBorder="1" applyAlignment="1">
      <alignment horizontal="center"/>
    </xf>
    <xf numFmtId="0" fontId="3" fillId="27" borderId="90" xfId="0" applyFont="1" applyFill="1" applyBorder="1" applyAlignment="1">
      <alignment horizontal="center"/>
    </xf>
    <xf numFmtId="0" fontId="3" fillId="27" borderId="91" xfId="0" applyFont="1" applyFill="1" applyBorder="1" applyAlignment="1">
      <alignment horizontal="center"/>
    </xf>
    <xf numFmtId="0" fontId="3" fillId="27" borderId="92" xfId="0" applyFont="1" applyFill="1" applyBorder="1" applyAlignment="1">
      <alignment horizontal="center"/>
    </xf>
    <xf numFmtId="0" fontId="3" fillId="27" borderId="93" xfId="0" applyFont="1" applyFill="1" applyBorder="1" applyAlignment="1">
      <alignment horizontal="center"/>
    </xf>
    <xf numFmtId="0" fontId="3" fillId="27" borderId="66" xfId="0" applyFont="1" applyFill="1" applyBorder="1" applyAlignment="1">
      <alignment horizontal="center" vertical="center"/>
    </xf>
    <xf numFmtId="0" fontId="3" fillId="27" borderId="94" xfId="0" applyFont="1" applyFill="1" applyBorder="1" applyAlignment="1">
      <alignment horizontal="center" vertical="center"/>
    </xf>
    <xf numFmtId="0" fontId="3" fillId="27" borderId="95" xfId="0" applyFont="1" applyFill="1" applyBorder="1" applyAlignment="1">
      <alignment horizontal="center" vertical="center"/>
    </xf>
    <xf numFmtId="179" fontId="3" fillId="27" borderId="96" xfId="0" applyNumberFormat="1" applyFont="1" applyFill="1" applyBorder="1" applyAlignment="1">
      <alignment horizontal="center" vertical="center"/>
    </xf>
    <xf numFmtId="179" fontId="3" fillId="27" borderId="97" xfId="0" applyNumberFormat="1" applyFont="1" applyFill="1" applyBorder="1" applyAlignment="1">
      <alignment horizontal="center" vertical="center"/>
    </xf>
    <xf numFmtId="179" fontId="3" fillId="27" borderId="98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Fill="1" applyBorder="1"/>
    <xf numFmtId="0" fontId="0" fillId="0" borderId="0" xfId="0"/>
    <xf numFmtId="0" fontId="1" fillId="24" borderId="37" xfId="3437" applyFont="1" applyFill="1" applyBorder="1" applyAlignment="1" applyProtection="1">
      <alignment horizontal="left" vertical="center"/>
      <protection locked="0"/>
    </xf>
    <xf numFmtId="0" fontId="1" fillId="24" borderId="38" xfId="3437" applyFont="1" applyFill="1" applyBorder="1" applyAlignment="1" applyProtection="1">
      <alignment horizontal="left" vertical="center"/>
      <protection locked="0"/>
    </xf>
    <xf numFmtId="0" fontId="0" fillId="0" borderId="0" xfId="0" applyFill="1" applyBorder="1"/>
    <xf numFmtId="0" fontId="1" fillId="24" borderId="36" xfId="3437" applyFont="1" applyFill="1" applyBorder="1" applyAlignment="1" applyProtection="1">
      <alignment horizontal="left" vertical="center"/>
      <protection locked="0"/>
    </xf>
    <xf numFmtId="0" fontId="7" fillId="24" borderId="100" xfId="3437" applyFont="1" applyFill="1" applyBorder="1" applyAlignment="1" applyProtection="1">
      <alignment horizontal="center" vertical="center"/>
      <protection locked="0"/>
    </xf>
    <xf numFmtId="0" fontId="7" fillId="0" borderId="12" xfId="3437" applyFont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0" borderId="0" xfId="0"/>
    <xf numFmtId="0" fontId="0" fillId="0" borderId="60" xfId="0" applyFill="1" applyBorder="1"/>
    <xf numFmtId="0" fontId="0" fillId="0" borderId="0" xfId="0" applyFill="1" applyBorder="1"/>
    <xf numFmtId="0" fontId="0" fillId="0" borderId="99" xfId="0" applyFill="1" applyBorder="1" applyAlignment="1">
      <alignment horizontal="left"/>
    </xf>
    <xf numFmtId="0" fontId="0" fillId="0" borderId="64" xfId="0" applyFill="1" applyBorder="1" applyAlignment="1">
      <alignment horizontal="left"/>
    </xf>
    <xf numFmtId="56" fontId="0" fillId="0" borderId="0" xfId="0" applyNumberFormat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2"/>
  <sheetViews>
    <sheetView tabSelected="1" workbookViewId="0">
      <selection activeCell="D28" sqref="D28:K28"/>
    </sheetView>
  </sheetViews>
  <sheetFormatPr defaultRowHeight="13.5" x14ac:dyDescent="0.15"/>
  <cols>
    <col min="1" max="16384" width="9" style="72"/>
  </cols>
  <sheetData>
    <row r="1" spans="1:11" ht="17.25" x14ac:dyDescent="0.15">
      <c r="A1" s="145" t="e">
        <f>#REF!</f>
        <v>#REF!</v>
      </c>
      <c r="B1" s="145"/>
      <c r="C1" s="58" t="e">
        <f>#REF!</f>
        <v>#REF!</v>
      </c>
      <c r="D1" s="145" t="s">
        <v>7</v>
      </c>
      <c r="E1" s="145"/>
      <c r="F1" s="92" t="s">
        <v>8</v>
      </c>
      <c r="G1" s="21" t="s">
        <v>89</v>
      </c>
      <c r="H1" s="21"/>
      <c r="I1" s="21" t="s">
        <v>9</v>
      </c>
      <c r="J1" s="145"/>
      <c r="K1" s="145"/>
    </row>
    <row r="2" spans="1:11" ht="17.25" x14ac:dyDescent="0.15">
      <c r="A2" s="23"/>
      <c r="B2" s="24"/>
      <c r="C2" s="25"/>
      <c r="D2" s="24"/>
      <c r="E2" s="25"/>
      <c r="F2" s="25"/>
      <c r="G2" s="21"/>
      <c r="H2" s="21"/>
      <c r="I2" s="21"/>
      <c r="J2" s="25"/>
      <c r="K2" s="25"/>
    </row>
    <row r="3" spans="1:11" ht="17.25" x14ac:dyDescent="0.15">
      <c r="A3" s="145" t="s">
        <v>10</v>
      </c>
      <c r="B3" s="145"/>
      <c r="C3" s="27"/>
      <c r="D3" s="28"/>
      <c r="E3" s="28"/>
      <c r="F3" s="27"/>
      <c r="G3" s="20"/>
      <c r="H3" s="20"/>
      <c r="I3" s="20"/>
      <c r="J3" s="25"/>
      <c r="K3" s="25"/>
    </row>
    <row r="4" spans="1:11" ht="14.25" x14ac:dyDescent="0.15">
      <c r="A4" s="145"/>
      <c r="B4" s="145"/>
      <c r="C4" s="29" t="s">
        <v>11</v>
      </c>
      <c r="D4" s="30" t="s">
        <v>12</v>
      </c>
      <c r="E4" s="30" t="s">
        <v>13</v>
      </c>
      <c r="F4" s="31" t="s">
        <v>14</v>
      </c>
      <c r="G4" s="145" t="s">
        <v>15</v>
      </c>
      <c r="H4" s="145"/>
      <c r="I4" s="145"/>
      <c r="J4" s="145"/>
      <c r="K4" s="145"/>
    </row>
    <row r="5" spans="1:11" ht="14.25" x14ac:dyDescent="0.15">
      <c r="A5" s="145" t="s">
        <v>8</v>
      </c>
      <c r="B5" s="145"/>
      <c r="C5" s="32" t="s">
        <v>16</v>
      </c>
      <c r="D5" s="33">
        <v>8</v>
      </c>
      <c r="E5" s="34">
        <v>0</v>
      </c>
      <c r="F5" s="33">
        <v>0</v>
      </c>
      <c r="G5" s="145" t="s">
        <v>135</v>
      </c>
      <c r="H5" s="145"/>
      <c r="I5" s="145"/>
      <c r="J5" s="145"/>
      <c r="K5" s="145"/>
    </row>
    <row r="6" spans="1:11" ht="17.25" x14ac:dyDescent="0.15">
      <c r="A6" s="145" t="s">
        <v>17</v>
      </c>
      <c r="B6" s="145"/>
      <c r="C6" s="73" t="s">
        <v>16</v>
      </c>
      <c r="D6" s="74">
        <f>SUM(D5:D5)</f>
        <v>8</v>
      </c>
      <c r="E6" s="74">
        <f>SUM(E5:E5)</f>
        <v>0</v>
      </c>
      <c r="F6" s="75">
        <f>SUM(F5:F5)</f>
        <v>0</v>
      </c>
      <c r="G6" s="145"/>
      <c r="H6" s="145"/>
      <c r="I6" s="145"/>
      <c r="J6" s="145"/>
      <c r="K6" s="145"/>
    </row>
    <row r="7" spans="1:11" ht="17.25" x14ac:dyDescent="0.15">
      <c r="A7" s="23"/>
      <c r="B7" s="24"/>
      <c r="C7" s="25"/>
      <c r="D7" s="24"/>
      <c r="E7" s="25"/>
      <c r="F7" s="25"/>
      <c r="G7" s="25"/>
      <c r="H7" s="25"/>
      <c r="I7" s="25"/>
      <c r="J7" s="25"/>
      <c r="K7" s="25"/>
    </row>
    <row r="8" spans="1:11" ht="17.25" x14ac:dyDescent="0.15">
      <c r="A8" s="26" t="s">
        <v>18</v>
      </c>
      <c r="B8" s="26"/>
      <c r="C8" s="145" t="s">
        <v>90</v>
      </c>
      <c r="D8" s="145"/>
      <c r="E8" s="25"/>
      <c r="F8" s="25"/>
      <c r="G8" s="35"/>
      <c r="H8" s="25"/>
      <c r="I8" s="25"/>
      <c r="J8" s="25"/>
      <c r="K8" s="25"/>
    </row>
    <row r="9" spans="1:11" ht="14.25" x14ac:dyDescent="0.15">
      <c r="A9" s="145"/>
      <c r="B9" s="145"/>
      <c r="C9" s="55" t="s">
        <v>19</v>
      </c>
      <c r="D9" s="55" t="s">
        <v>2</v>
      </c>
      <c r="E9" s="55" t="s">
        <v>20</v>
      </c>
      <c r="F9" s="55" t="s">
        <v>21</v>
      </c>
      <c r="G9" s="55" t="s">
        <v>86</v>
      </c>
      <c r="H9" s="55" t="s">
        <v>22</v>
      </c>
      <c r="I9" s="55" t="s">
        <v>23</v>
      </c>
      <c r="J9" s="55" t="s">
        <v>24</v>
      </c>
      <c r="K9" s="55" t="s">
        <v>25</v>
      </c>
    </row>
    <row r="10" spans="1:11" ht="14.25" x14ac:dyDescent="0.15">
      <c r="A10" s="145" t="s">
        <v>26</v>
      </c>
      <c r="B10" s="145"/>
      <c r="C10" s="59">
        <v>1</v>
      </c>
      <c r="D10" s="59">
        <f>労務状況!E37</f>
        <v>0</v>
      </c>
      <c r="E10" s="59">
        <f>労務状況!F37</f>
        <v>0</v>
      </c>
      <c r="F10" s="59">
        <v>3</v>
      </c>
      <c r="G10" s="59">
        <f>労務状況!H37</f>
        <v>0</v>
      </c>
      <c r="H10" s="59">
        <f>労務状況!I37</f>
        <v>0</v>
      </c>
      <c r="I10" s="59">
        <f>労務状況!J37</f>
        <v>0</v>
      </c>
      <c r="J10" s="59">
        <f>労務状況!K37</f>
        <v>0</v>
      </c>
      <c r="K10" s="60">
        <f>労務状況!L37</f>
        <v>0</v>
      </c>
    </row>
    <row r="11" spans="1:11" ht="14.25" x14ac:dyDescent="0.15">
      <c r="A11" s="145" t="s">
        <v>133</v>
      </c>
      <c r="B11" s="145"/>
      <c r="C11" s="61">
        <f>労務状況!D38</f>
        <v>0</v>
      </c>
      <c r="D11" s="61">
        <f>労務状況!E38</f>
        <v>0</v>
      </c>
      <c r="E11" s="61">
        <f>労務状況!F38</f>
        <v>0</v>
      </c>
      <c r="F11" s="61">
        <v>1</v>
      </c>
      <c r="G11" s="61">
        <f>労務状況!H38</f>
        <v>0</v>
      </c>
      <c r="H11" s="61">
        <f>労務状況!I38</f>
        <v>0</v>
      </c>
      <c r="I11" s="61">
        <f>労務状況!J38</f>
        <v>0</v>
      </c>
      <c r="J11" s="61">
        <f>労務状況!K38</f>
        <v>0</v>
      </c>
      <c r="K11" s="62">
        <f>労務状況!L38</f>
        <v>0</v>
      </c>
    </row>
    <row r="12" spans="1:11" ht="14.25" x14ac:dyDescent="0.15">
      <c r="A12" s="145" t="s">
        <v>27</v>
      </c>
      <c r="B12" s="145"/>
      <c r="C12" s="61">
        <f>労務状況!D39</f>
        <v>0</v>
      </c>
      <c r="D12" s="61">
        <f>労務状況!E39</f>
        <v>0</v>
      </c>
      <c r="E12" s="61">
        <f>労務状況!F39</f>
        <v>0</v>
      </c>
      <c r="F12" s="61">
        <f>労務状況!G39</f>
        <v>0</v>
      </c>
      <c r="G12" s="61">
        <v>0</v>
      </c>
      <c r="H12" s="61">
        <f>労務状況!I39</f>
        <v>0</v>
      </c>
      <c r="I12" s="61">
        <f>労務状況!J39</f>
        <v>0</v>
      </c>
      <c r="J12" s="61">
        <f>労務状況!K39</f>
        <v>0</v>
      </c>
      <c r="K12" s="62">
        <f>労務状況!L39</f>
        <v>0</v>
      </c>
    </row>
    <row r="13" spans="1:11" ht="14.25" x14ac:dyDescent="0.15">
      <c r="A13" s="146" t="s">
        <v>136</v>
      </c>
      <c r="B13" s="146"/>
      <c r="C13" s="61">
        <f>労務状況!D40</f>
        <v>0</v>
      </c>
      <c r="D13" s="61">
        <f>労務状況!E40</f>
        <v>0</v>
      </c>
      <c r="E13" s="61">
        <f>労務状況!F40</f>
        <v>0</v>
      </c>
      <c r="F13" s="61">
        <v>2</v>
      </c>
      <c r="G13" s="61">
        <f>労務状況!H40</f>
        <v>0</v>
      </c>
      <c r="H13" s="61">
        <f>労務状況!I40</f>
        <v>0</v>
      </c>
      <c r="I13" s="61">
        <f>労務状況!J40</f>
        <v>0</v>
      </c>
      <c r="J13" s="61">
        <f>労務状況!K40</f>
        <v>0</v>
      </c>
      <c r="K13" s="62">
        <f>労務状況!L40</f>
        <v>0</v>
      </c>
    </row>
    <row r="14" spans="1:11" ht="14.25" x14ac:dyDescent="0.15">
      <c r="A14" s="146" t="s">
        <v>137</v>
      </c>
      <c r="B14" s="146"/>
      <c r="C14" s="61">
        <f>労務状況!D41</f>
        <v>0</v>
      </c>
      <c r="D14" s="61">
        <f>労務状況!E41</f>
        <v>0</v>
      </c>
      <c r="E14" s="61">
        <f>労務状況!F41</f>
        <v>0</v>
      </c>
      <c r="F14" s="61">
        <v>1</v>
      </c>
      <c r="G14" s="61">
        <f>労務状況!H41</f>
        <v>0</v>
      </c>
      <c r="H14" s="61">
        <f>労務状況!I41</f>
        <v>0</v>
      </c>
      <c r="I14" s="61">
        <f>労務状況!J41</f>
        <v>0</v>
      </c>
      <c r="J14" s="61">
        <f>労務状況!K41</f>
        <v>0</v>
      </c>
      <c r="K14" s="62">
        <f>労務状況!L41</f>
        <v>0</v>
      </c>
    </row>
    <row r="15" spans="1:11" ht="14.25" x14ac:dyDescent="0.15">
      <c r="A15" s="146" t="s">
        <v>134</v>
      </c>
      <c r="B15" s="146"/>
      <c r="C15" s="61">
        <f>労務状況!D42</f>
        <v>0</v>
      </c>
      <c r="D15" s="61">
        <f>労務状況!E42</f>
        <v>0</v>
      </c>
      <c r="E15" s="61">
        <f>労務状況!F42</f>
        <v>0</v>
      </c>
      <c r="F15" s="61">
        <f>労務状況!G42</f>
        <v>0</v>
      </c>
      <c r="G15" s="61">
        <f>労務状況!H42</f>
        <v>0</v>
      </c>
      <c r="H15" s="61">
        <f>労務状況!I42</f>
        <v>0</v>
      </c>
      <c r="I15" s="61">
        <f>労務状況!J42</f>
        <v>0</v>
      </c>
      <c r="J15" s="61">
        <f>労務状況!K42</f>
        <v>0</v>
      </c>
      <c r="K15" s="62">
        <f>労務状況!L42</f>
        <v>0</v>
      </c>
    </row>
    <row r="16" spans="1:11" ht="14.25" x14ac:dyDescent="0.15">
      <c r="A16" s="138" t="s">
        <v>138</v>
      </c>
      <c r="B16" s="139"/>
      <c r="C16" s="61">
        <f>労務状況!D43</f>
        <v>0</v>
      </c>
      <c r="D16" s="61">
        <f>労務状況!E43</f>
        <v>0</v>
      </c>
      <c r="E16" s="61">
        <f>労務状況!F43</f>
        <v>0</v>
      </c>
      <c r="F16" s="61">
        <f>労務状況!G43</f>
        <v>0</v>
      </c>
      <c r="G16" s="61">
        <f>労務状況!H43</f>
        <v>0</v>
      </c>
      <c r="H16" s="61">
        <f>労務状況!I43</f>
        <v>0</v>
      </c>
      <c r="I16" s="61">
        <f>労務状況!J43</f>
        <v>0</v>
      </c>
      <c r="J16" s="61">
        <f>労務状況!K43</f>
        <v>0</v>
      </c>
      <c r="K16" s="62">
        <f>労務状況!L43</f>
        <v>0</v>
      </c>
    </row>
    <row r="17" spans="1:11" ht="14.25" x14ac:dyDescent="0.15">
      <c r="A17" s="56" t="s">
        <v>139</v>
      </c>
      <c r="B17" s="57"/>
      <c r="C17" s="63">
        <f>労務状況!D44</f>
        <v>0</v>
      </c>
      <c r="D17" s="63">
        <f>労務状況!E44</f>
        <v>0</v>
      </c>
      <c r="E17" s="63">
        <f>労務状況!F44</f>
        <v>0</v>
      </c>
      <c r="F17" s="63">
        <f>労務状況!G44</f>
        <v>0</v>
      </c>
      <c r="G17" s="63">
        <f>労務状況!H44</f>
        <v>0</v>
      </c>
      <c r="H17" s="63">
        <f>労務状況!I44</f>
        <v>0</v>
      </c>
      <c r="I17" s="63">
        <f>労務状況!J44</f>
        <v>0</v>
      </c>
      <c r="J17" s="63">
        <f>労務状況!K44</f>
        <v>0</v>
      </c>
      <c r="K17" s="64">
        <f>労務状況!L44</f>
        <v>0</v>
      </c>
    </row>
    <row r="18" spans="1:11" ht="17.25" x14ac:dyDescent="0.15">
      <c r="A18" s="145" t="s">
        <v>17</v>
      </c>
      <c r="B18" s="145"/>
      <c r="C18" s="65">
        <f>C10+C11+C12+C14+C13</f>
        <v>1</v>
      </c>
      <c r="D18" s="65">
        <f t="shared" ref="D18:K18" si="0">D10+D11+D12+D14+D13</f>
        <v>0</v>
      </c>
      <c r="E18" s="65">
        <f t="shared" si="0"/>
        <v>0</v>
      </c>
      <c r="F18" s="65">
        <f t="shared" si="0"/>
        <v>7</v>
      </c>
      <c r="G18" s="65">
        <f t="shared" si="0"/>
        <v>0</v>
      </c>
      <c r="H18" s="65">
        <f t="shared" si="0"/>
        <v>0</v>
      </c>
      <c r="I18" s="65">
        <f t="shared" si="0"/>
        <v>0</v>
      </c>
      <c r="J18" s="65">
        <f t="shared" si="0"/>
        <v>0</v>
      </c>
      <c r="K18" s="66">
        <f t="shared" si="0"/>
        <v>0</v>
      </c>
    </row>
    <row r="19" spans="1:11" ht="17.25" x14ac:dyDescent="0.15">
      <c r="A19" s="36"/>
      <c r="B19" s="36"/>
      <c r="C19" s="36"/>
      <c r="D19" s="36"/>
      <c r="E19" s="36"/>
      <c r="F19" s="36"/>
      <c r="G19" s="36"/>
      <c r="H19" s="25"/>
      <c r="I19" s="25"/>
      <c r="J19" s="25"/>
      <c r="K19" s="25"/>
    </row>
    <row r="20" spans="1:11" ht="17.25" x14ac:dyDescent="0.15">
      <c r="A20" s="37" t="s">
        <v>28</v>
      </c>
      <c r="B20" s="20"/>
      <c r="C20" s="20"/>
      <c r="D20" s="20"/>
      <c r="E20" s="20"/>
      <c r="F20" s="20"/>
      <c r="G20" s="20"/>
      <c r="H20" s="22"/>
      <c r="I20" s="22"/>
      <c r="J20" s="22"/>
      <c r="K20" s="22"/>
    </row>
    <row r="21" spans="1:11" x14ac:dyDescent="0.15">
      <c r="A21" s="145" t="s">
        <v>29</v>
      </c>
      <c r="B21" s="145"/>
      <c r="C21" s="145"/>
      <c r="D21" s="145"/>
      <c r="E21" s="145"/>
      <c r="F21" s="145"/>
      <c r="G21" s="145"/>
      <c r="H21" s="145"/>
      <c r="I21" s="145"/>
      <c r="J21" s="145"/>
      <c r="K21" s="145"/>
    </row>
    <row r="22" spans="1:11" ht="14.25" x14ac:dyDescent="0.15">
      <c r="A22" s="145" t="s">
        <v>30</v>
      </c>
      <c r="B22" s="145"/>
      <c r="C22" s="38" t="s">
        <v>31</v>
      </c>
      <c r="D22" s="145" t="s">
        <v>32</v>
      </c>
      <c r="E22" s="145"/>
      <c r="F22" s="145"/>
      <c r="G22" s="145"/>
      <c r="H22" s="145"/>
      <c r="I22" s="145"/>
      <c r="J22" s="145"/>
      <c r="K22" s="145"/>
    </row>
    <row r="23" spans="1:11" ht="14.25" x14ac:dyDescent="0.15">
      <c r="A23" s="145" t="s">
        <v>26</v>
      </c>
      <c r="B23" s="145"/>
      <c r="C23" s="39"/>
      <c r="D23" s="145"/>
      <c r="E23" s="145"/>
      <c r="F23" s="145"/>
      <c r="G23" s="145"/>
      <c r="H23" s="145"/>
      <c r="I23" s="145"/>
      <c r="J23" s="145"/>
      <c r="K23" s="145"/>
    </row>
    <row r="24" spans="1:11" ht="14.25" x14ac:dyDescent="0.15">
      <c r="A24" s="145" t="s">
        <v>133</v>
      </c>
      <c r="B24" s="145"/>
      <c r="C24" s="39"/>
      <c r="D24" s="145"/>
      <c r="E24" s="145"/>
      <c r="F24" s="145"/>
      <c r="G24" s="145"/>
      <c r="H24" s="145"/>
      <c r="I24" s="145"/>
      <c r="J24" s="145"/>
      <c r="K24" s="145"/>
    </row>
    <row r="25" spans="1:11" ht="14.25" x14ac:dyDescent="0.15">
      <c r="A25" s="145" t="s">
        <v>27</v>
      </c>
      <c r="B25" s="145"/>
      <c r="C25" s="39"/>
      <c r="D25" s="145"/>
      <c r="E25" s="145"/>
      <c r="F25" s="145"/>
      <c r="G25" s="145"/>
      <c r="H25" s="145"/>
      <c r="I25" s="145"/>
      <c r="J25" s="145"/>
      <c r="K25" s="145"/>
    </row>
    <row r="26" spans="1:11" ht="14.25" x14ac:dyDescent="0.15">
      <c r="A26" s="146" t="s">
        <v>136</v>
      </c>
      <c r="B26" s="146"/>
      <c r="C26" s="39"/>
      <c r="D26" s="145"/>
      <c r="E26" s="145"/>
      <c r="F26" s="145"/>
      <c r="G26" s="145"/>
      <c r="H26" s="145"/>
      <c r="I26" s="145"/>
      <c r="J26" s="145"/>
      <c r="K26" s="145"/>
    </row>
    <row r="27" spans="1:11" ht="14.25" x14ac:dyDescent="0.15">
      <c r="A27" s="146" t="s">
        <v>137</v>
      </c>
      <c r="B27" s="146"/>
      <c r="C27" s="39"/>
      <c r="D27" s="145"/>
      <c r="E27" s="145"/>
      <c r="F27" s="145"/>
      <c r="G27" s="145"/>
      <c r="H27" s="145"/>
      <c r="I27" s="145"/>
      <c r="J27" s="145"/>
      <c r="K27" s="145"/>
    </row>
    <row r="28" spans="1:11" ht="14.25" x14ac:dyDescent="0.15">
      <c r="A28" s="146" t="s">
        <v>134</v>
      </c>
      <c r="B28" s="146"/>
      <c r="C28" s="39"/>
      <c r="D28" s="145"/>
      <c r="E28" s="145"/>
      <c r="F28" s="145"/>
      <c r="G28" s="145"/>
      <c r="H28" s="145"/>
      <c r="I28" s="145"/>
      <c r="J28" s="145"/>
      <c r="K28" s="145"/>
    </row>
    <row r="29" spans="1:11" ht="14.25" x14ac:dyDescent="0.15">
      <c r="A29" s="148" t="s">
        <v>138</v>
      </c>
      <c r="B29" s="149"/>
      <c r="C29" s="39"/>
      <c r="D29" s="137"/>
      <c r="E29" s="137"/>
      <c r="F29" s="137"/>
      <c r="G29" s="137"/>
      <c r="H29" s="137"/>
      <c r="I29" s="137"/>
      <c r="J29" s="137"/>
      <c r="K29" s="137"/>
    </row>
    <row r="30" spans="1:11" ht="14.25" x14ac:dyDescent="0.15">
      <c r="A30" s="138" t="s">
        <v>139</v>
      </c>
      <c r="B30" s="139"/>
      <c r="C30" s="39"/>
      <c r="D30" s="145"/>
      <c r="E30" s="145"/>
      <c r="F30" s="145"/>
      <c r="G30" s="145"/>
      <c r="H30" s="145"/>
      <c r="I30" s="145"/>
      <c r="J30" s="145"/>
      <c r="K30" s="145"/>
    </row>
    <row r="31" spans="1:11" ht="14.25" x14ac:dyDescent="0.15">
      <c r="A31" s="136"/>
      <c r="B31" s="136"/>
      <c r="C31" s="35"/>
      <c r="D31" s="135"/>
      <c r="E31" s="135"/>
      <c r="F31" s="135"/>
      <c r="G31" s="135"/>
      <c r="H31" s="135"/>
      <c r="I31" s="135"/>
      <c r="J31" s="135"/>
      <c r="K31" s="135"/>
    </row>
    <row r="32" spans="1:11" x14ac:dyDescent="0.15">
      <c r="A32" s="145" t="s">
        <v>33</v>
      </c>
      <c r="B32" s="145"/>
      <c r="C32" s="145"/>
      <c r="D32" s="145"/>
      <c r="E32" s="145"/>
      <c r="F32" s="145"/>
      <c r="G32" s="145"/>
      <c r="H32" s="145"/>
      <c r="I32" s="145"/>
      <c r="J32" s="145"/>
      <c r="K32" s="145"/>
    </row>
    <row r="33" spans="1:11" ht="14.25" x14ac:dyDescent="0.15">
      <c r="A33" s="145" t="s">
        <v>30</v>
      </c>
      <c r="B33" s="145"/>
      <c r="C33" s="142" t="s">
        <v>31</v>
      </c>
      <c r="D33" s="145" t="s">
        <v>32</v>
      </c>
      <c r="E33" s="145"/>
      <c r="F33" s="145"/>
      <c r="G33" s="145"/>
      <c r="H33" s="145"/>
      <c r="I33" s="145"/>
      <c r="J33" s="145"/>
      <c r="K33" s="145"/>
    </row>
    <row r="34" spans="1:11" ht="14.25" x14ac:dyDescent="0.15">
      <c r="A34" s="145" t="s">
        <v>26</v>
      </c>
      <c r="B34" s="145"/>
      <c r="C34" s="143">
        <v>2</v>
      </c>
      <c r="D34" s="145" t="s">
        <v>140</v>
      </c>
      <c r="E34" s="145"/>
      <c r="F34" s="145"/>
      <c r="G34" s="145"/>
      <c r="H34" s="145"/>
      <c r="I34" s="145"/>
      <c r="J34" s="145"/>
      <c r="K34" s="145"/>
    </row>
    <row r="35" spans="1:11" ht="14.25" x14ac:dyDescent="0.15">
      <c r="A35" s="145" t="s">
        <v>133</v>
      </c>
      <c r="B35" s="145"/>
      <c r="C35" s="143"/>
      <c r="D35" s="145"/>
      <c r="E35" s="145"/>
      <c r="F35" s="145"/>
      <c r="G35" s="145"/>
      <c r="H35" s="145"/>
      <c r="I35" s="145"/>
      <c r="J35" s="145"/>
      <c r="K35" s="145"/>
    </row>
    <row r="36" spans="1:11" ht="14.25" x14ac:dyDescent="0.15">
      <c r="A36" s="145" t="s">
        <v>27</v>
      </c>
      <c r="B36" s="145"/>
      <c r="C36" s="143"/>
      <c r="D36" s="145"/>
      <c r="E36" s="145"/>
      <c r="F36" s="145"/>
      <c r="G36" s="145"/>
      <c r="H36" s="145"/>
      <c r="I36" s="145"/>
      <c r="J36" s="145"/>
      <c r="K36" s="145"/>
    </row>
    <row r="37" spans="1:11" ht="14.25" x14ac:dyDescent="0.15">
      <c r="A37" s="146" t="s">
        <v>136</v>
      </c>
      <c r="B37" s="147"/>
      <c r="C37" s="143">
        <v>2</v>
      </c>
      <c r="D37" s="145" t="s">
        <v>140</v>
      </c>
      <c r="E37" s="145"/>
      <c r="F37" s="145"/>
      <c r="G37" s="145"/>
      <c r="H37" s="145"/>
      <c r="I37" s="145"/>
      <c r="J37" s="145"/>
      <c r="K37" s="145"/>
    </row>
    <row r="38" spans="1:11" ht="14.25" x14ac:dyDescent="0.15">
      <c r="A38" s="146" t="s">
        <v>137</v>
      </c>
      <c r="B38" s="147"/>
      <c r="C38" s="143">
        <v>2</v>
      </c>
      <c r="D38" s="145" t="s">
        <v>140</v>
      </c>
      <c r="E38" s="145"/>
      <c r="F38" s="145"/>
      <c r="G38" s="145"/>
      <c r="H38" s="145"/>
      <c r="I38" s="145"/>
      <c r="J38" s="145"/>
      <c r="K38" s="145"/>
    </row>
    <row r="39" spans="1:11" ht="14.25" x14ac:dyDescent="0.15">
      <c r="A39" s="146" t="s">
        <v>134</v>
      </c>
      <c r="B39" s="147"/>
      <c r="C39" s="143"/>
      <c r="D39" s="145"/>
      <c r="E39" s="145"/>
      <c r="F39" s="145"/>
      <c r="G39" s="145"/>
      <c r="H39" s="145"/>
      <c r="I39" s="145"/>
      <c r="J39" s="145"/>
      <c r="K39" s="145"/>
    </row>
    <row r="40" spans="1:11" ht="14.25" x14ac:dyDescent="0.15">
      <c r="A40" s="140" t="s">
        <v>138</v>
      </c>
      <c r="B40" s="140"/>
      <c r="C40" s="143">
        <v>2</v>
      </c>
      <c r="D40" s="145" t="s">
        <v>140</v>
      </c>
      <c r="E40" s="145"/>
      <c r="F40" s="145"/>
      <c r="G40" s="145"/>
      <c r="H40" s="145"/>
      <c r="I40" s="145"/>
      <c r="J40" s="145"/>
      <c r="K40" s="145"/>
    </row>
    <row r="41" spans="1:11" ht="14.25" x14ac:dyDescent="0.15">
      <c r="A41" s="138" t="s">
        <v>139</v>
      </c>
      <c r="B41" s="141"/>
      <c r="C41" s="143">
        <v>2</v>
      </c>
      <c r="D41" s="145" t="s">
        <v>140</v>
      </c>
      <c r="E41" s="145"/>
      <c r="F41" s="145"/>
      <c r="G41" s="145"/>
      <c r="H41" s="145"/>
      <c r="I41" s="145"/>
      <c r="J41" s="145"/>
      <c r="K41" s="145"/>
    </row>
    <row r="42" spans="1:11" ht="14.25" x14ac:dyDescent="0.15">
      <c r="A42" s="40"/>
      <c r="B42" s="40"/>
      <c r="C42" s="35"/>
      <c r="D42" s="41"/>
      <c r="E42" s="41"/>
      <c r="F42" s="41"/>
      <c r="G42" s="41"/>
      <c r="H42" s="41"/>
      <c r="I42" s="41"/>
      <c r="J42" s="41"/>
      <c r="K42" s="41"/>
    </row>
    <row r="43" spans="1:11" ht="14.25" x14ac:dyDescent="0.15">
      <c r="A43" s="42" t="s">
        <v>3</v>
      </c>
      <c r="B43" s="43"/>
      <c r="C43" s="44"/>
      <c r="D43" s="45"/>
      <c r="E43" s="45"/>
      <c r="F43" s="45"/>
      <c r="G43" s="45"/>
      <c r="H43" s="45"/>
      <c r="I43" s="45"/>
      <c r="J43" s="45"/>
      <c r="K43" s="45"/>
    </row>
    <row r="44" spans="1:11" ht="14.25" x14ac:dyDescent="0.15">
      <c r="A44" s="145"/>
      <c r="B44" s="145"/>
      <c r="C44" s="46" t="s">
        <v>31</v>
      </c>
      <c r="D44" s="145" t="s">
        <v>34</v>
      </c>
      <c r="E44" s="145"/>
      <c r="F44" s="145"/>
      <c r="G44" s="145"/>
      <c r="H44" s="145"/>
      <c r="I44" s="145"/>
      <c r="J44" s="145"/>
      <c r="K44" s="145"/>
    </row>
    <row r="45" spans="1:11" ht="14.25" x14ac:dyDescent="0.15">
      <c r="A45" s="145" t="s">
        <v>4</v>
      </c>
      <c r="B45" s="145"/>
      <c r="C45" s="47">
        <v>0</v>
      </c>
      <c r="D45" s="145"/>
      <c r="E45" s="145"/>
      <c r="F45" s="145"/>
      <c r="G45" s="145"/>
      <c r="H45" s="145"/>
      <c r="I45" s="145"/>
      <c r="J45" s="145"/>
      <c r="K45" s="145"/>
    </row>
    <row r="46" spans="1:11" ht="14.25" x14ac:dyDescent="0.15">
      <c r="A46" s="145" t="s">
        <v>5</v>
      </c>
      <c r="B46" s="145"/>
      <c r="C46" s="48">
        <v>0</v>
      </c>
      <c r="D46" s="145"/>
      <c r="E46" s="145"/>
      <c r="F46" s="145"/>
      <c r="G46" s="145"/>
      <c r="H46" s="145"/>
      <c r="I46" s="145"/>
      <c r="J46" s="145"/>
      <c r="K46" s="145"/>
    </row>
    <row r="47" spans="1:11" ht="17.25" x14ac:dyDescent="0.15">
      <c r="A47" s="145" t="s">
        <v>17</v>
      </c>
      <c r="B47" s="145"/>
      <c r="C47" s="75">
        <f>SUM(C45:C46)</f>
        <v>0</v>
      </c>
      <c r="D47" s="145"/>
      <c r="E47" s="145"/>
      <c r="F47" s="145"/>
      <c r="G47" s="145"/>
      <c r="H47" s="145"/>
      <c r="I47" s="145"/>
      <c r="J47" s="145"/>
      <c r="K47" s="145"/>
    </row>
    <row r="48" spans="1:11" ht="14.25" x14ac:dyDescent="0.15">
      <c r="A48" s="54"/>
      <c r="B48" s="50"/>
      <c r="C48" s="50"/>
      <c r="D48" s="50"/>
      <c r="E48" s="50"/>
      <c r="F48" s="50"/>
      <c r="G48" s="51"/>
      <c r="H48" s="51"/>
      <c r="I48" s="51"/>
      <c r="J48" s="51"/>
      <c r="K48" s="51"/>
    </row>
    <row r="49" spans="1:11" ht="14.25" x14ac:dyDescent="0.15">
      <c r="A49" s="49" t="s">
        <v>35</v>
      </c>
      <c r="B49" s="50"/>
      <c r="C49" s="50"/>
      <c r="D49" s="50"/>
      <c r="E49" s="50"/>
      <c r="F49" s="50"/>
      <c r="G49" s="51"/>
      <c r="H49" s="51"/>
      <c r="I49" s="51"/>
      <c r="J49" s="51"/>
      <c r="K49" s="51"/>
    </row>
    <row r="50" spans="1:11" ht="14.25" x14ac:dyDescent="0.15">
      <c r="A50" s="145"/>
      <c r="B50" s="145"/>
      <c r="C50" s="52" t="s">
        <v>31</v>
      </c>
      <c r="D50" s="145" t="s">
        <v>36</v>
      </c>
      <c r="E50" s="145"/>
      <c r="F50" s="145"/>
      <c r="G50" s="145"/>
      <c r="H50" s="145"/>
      <c r="I50" s="145"/>
      <c r="J50" s="145"/>
      <c r="K50" s="145"/>
    </row>
    <row r="51" spans="1:11" ht="14.25" x14ac:dyDescent="0.15">
      <c r="A51" s="145" t="s">
        <v>37</v>
      </c>
      <c r="B51" s="145"/>
      <c r="C51" s="53">
        <v>0</v>
      </c>
      <c r="D51" s="145" t="s">
        <v>141</v>
      </c>
      <c r="E51" s="145"/>
      <c r="F51" s="145"/>
      <c r="G51" s="145"/>
      <c r="H51" s="145"/>
      <c r="I51" s="145"/>
      <c r="J51" s="145"/>
      <c r="K51" s="145"/>
    </row>
    <row r="52" spans="1:11" ht="14.25" x14ac:dyDescent="0.15">
      <c r="A52" s="145" t="s">
        <v>38</v>
      </c>
      <c r="B52" s="145"/>
      <c r="C52" s="52">
        <v>0</v>
      </c>
      <c r="D52" s="145"/>
      <c r="E52" s="145"/>
      <c r="F52" s="145"/>
      <c r="G52" s="145"/>
      <c r="H52" s="145"/>
      <c r="I52" s="145"/>
      <c r="J52" s="145"/>
      <c r="K52" s="145"/>
    </row>
  </sheetData>
  <sheetProtection formatCells="0" formatColumns="0" formatRows="0" insertHyperlinks="0" autoFilter="0" pivotTables="0"/>
  <mergeCells count="67">
    <mergeCell ref="A51:B51"/>
    <mergeCell ref="D51:K51"/>
    <mergeCell ref="A52:B52"/>
    <mergeCell ref="D52:K52"/>
    <mergeCell ref="A46:B46"/>
    <mergeCell ref="D46:K46"/>
    <mergeCell ref="A47:B47"/>
    <mergeCell ref="D47:K47"/>
    <mergeCell ref="A50:B50"/>
    <mergeCell ref="D50:K50"/>
    <mergeCell ref="D41:K41"/>
    <mergeCell ref="A44:B44"/>
    <mergeCell ref="D44:K44"/>
    <mergeCell ref="A45:B45"/>
    <mergeCell ref="D45:K45"/>
    <mergeCell ref="A26:B26"/>
    <mergeCell ref="D26:K26"/>
    <mergeCell ref="A27:B27"/>
    <mergeCell ref="D27:K27"/>
    <mergeCell ref="A32:K32"/>
    <mergeCell ref="A28:B28"/>
    <mergeCell ref="D28:K28"/>
    <mergeCell ref="D30:K30"/>
    <mergeCell ref="A29:B29"/>
    <mergeCell ref="A23:B23"/>
    <mergeCell ref="D23:K23"/>
    <mergeCell ref="A24:B24"/>
    <mergeCell ref="D24:K24"/>
    <mergeCell ref="A25:B25"/>
    <mergeCell ref="D25:K25"/>
    <mergeCell ref="A13:B13"/>
    <mergeCell ref="A14:B14"/>
    <mergeCell ref="A18:B18"/>
    <mergeCell ref="A21:K21"/>
    <mergeCell ref="A15:B15"/>
    <mergeCell ref="C8:D8"/>
    <mergeCell ref="A9:B9"/>
    <mergeCell ref="A10:B10"/>
    <mergeCell ref="A11:B11"/>
    <mergeCell ref="A12:B12"/>
    <mergeCell ref="A36:B36"/>
    <mergeCell ref="D36:K36"/>
    <mergeCell ref="A37:B37"/>
    <mergeCell ref="D37:K37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A33:B33"/>
    <mergeCell ref="D33:K33"/>
    <mergeCell ref="A34:B34"/>
    <mergeCell ref="D34:K34"/>
    <mergeCell ref="A35:B35"/>
    <mergeCell ref="D35:K35"/>
    <mergeCell ref="D40:K40"/>
    <mergeCell ref="A38:B38"/>
    <mergeCell ref="D38:K38"/>
    <mergeCell ref="A39:B39"/>
    <mergeCell ref="D39:K39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B18" sqref="B18:I18"/>
    </sheetView>
  </sheetViews>
  <sheetFormatPr defaultColWidth="9.25" defaultRowHeight="14.25" x14ac:dyDescent="0.15"/>
  <cols>
    <col min="1" max="1" width="34.375" style="70" bestFit="1" customWidth="1"/>
    <col min="2" max="4" width="9.25" style="71" customWidth="1"/>
    <col min="5" max="16384" width="9.25" style="68"/>
  </cols>
  <sheetData>
    <row r="1" spans="1:9" ht="17.25" x14ac:dyDescent="0.15">
      <c r="A1" s="96" t="s">
        <v>39</v>
      </c>
      <c r="B1" s="67"/>
      <c r="C1" s="67"/>
      <c r="D1" s="67"/>
      <c r="H1" s="145"/>
      <c r="I1" s="145"/>
    </row>
    <row r="2" spans="1:9" ht="22.5" customHeight="1" x14ac:dyDescent="0.15">
      <c r="A2" s="69" t="s">
        <v>87</v>
      </c>
      <c r="B2" s="145" t="s">
        <v>40</v>
      </c>
      <c r="C2" s="145"/>
      <c r="D2" s="145"/>
      <c r="E2" s="145"/>
      <c r="F2" s="145"/>
      <c r="G2" s="145"/>
      <c r="H2" s="145"/>
      <c r="I2" s="145"/>
    </row>
    <row r="3" spans="1:9" ht="22.5" customHeight="1" x14ac:dyDescent="0.15">
      <c r="A3" s="145" t="s">
        <v>41</v>
      </c>
      <c r="B3" s="145"/>
      <c r="C3" s="145"/>
      <c r="D3" s="145"/>
      <c r="E3" s="145"/>
      <c r="F3" s="145"/>
      <c r="G3" s="145"/>
      <c r="H3" s="145"/>
      <c r="I3" s="145"/>
    </row>
    <row r="4" spans="1:9" ht="22.5" customHeight="1" x14ac:dyDescent="0.15">
      <c r="A4" s="145" t="s">
        <v>104</v>
      </c>
      <c r="B4" s="145" t="s">
        <v>105</v>
      </c>
      <c r="C4" s="145"/>
      <c r="D4" s="145"/>
      <c r="E4" s="94"/>
      <c r="F4" s="95" t="s">
        <v>88</v>
      </c>
      <c r="G4" s="145"/>
      <c r="H4" s="145"/>
      <c r="I4" s="145"/>
    </row>
    <row r="5" spans="1:9" ht="22.5" customHeight="1" x14ac:dyDescent="0.15">
      <c r="A5" s="145"/>
      <c r="B5" s="145" t="s">
        <v>106</v>
      </c>
      <c r="C5" s="145"/>
      <c r="D5" s="145"/>
      <c r="E5" s="94"/>
      <c r="F5" s="95" t="s">
        <v>88</v>
      </c>
      <c r="G5" s="145"/>
      <c r="H5" s="145"/>
      <c r="I5" s="145"/>
    </row>
    <row r="6" spans="1:9" ht="22.5" customHeight="1" x14ac:dyDescent="0.15">
      <c r="A6" s="145"/>
      <c r="B6" s="145" t="s">
        <v>107</v>
      </c>
      <c r="C6" s="145"/>
      <c r="D6" s="145"/>
      <c r="E6" s="94"/>
      <c r="F6" s="95" t="s">
        <v>88</v>
      </c>
      <c r="G6" s="145"/>
      <c r="H6" s="145"/>
      <c r="I6" s="145"/>
    </row>
    <row r="7" spans="1:9" ht="22.5" customHeight="1" x14ac:dyDescent="0.15">
      <c r="A7" s="145"/>
      <c r="B7" s="145" t="s">
        <v>108</v>
      </c>
      <c r="C7" s="145"/>
      <c r="D7" s="145"/>
      <c r="E7" s="94"/>
      <c r="F7" s="95" t="s">
        <v>88</v>
      </c>
      <c r="G7" s="145"/>
      <c r="H7" s="145"/>
      <c r="I7" s="145"/>
    </row>
    <row r="8" spans="1:9" ht="22.5" customHeight="1" x14ac:dyDescent="0.15">
      <c r="A8" s="145"/>
      <c r="B8" s="145" t="s">
        <v>102</v>
      </c>
      <c r="C8" s="145"/>
      <c r="D8" s="145"/>
      <c r="E8" s="94"/>
      <c r="F8" s="95" t="s">
        <v>88</v>
      </c>
      <c r="G8" s="145"/>
      <c r="H8" s="145"/>
      <c r="I8" s="145"/>
    </row>
    <row r="9" spans="1:9" ht="22.5" customHeight="1" x14ac:dyDescent="0.15">
      <c r="A9" s="145" t="s">
        <v>103</v>
      </c>
      <c r="B9" s="145" t="s">
        <v>109</v>
      </c>
      <c r="C9" s="145"/>
      <c r="D9" s="145"/>
      <c r="E9" s="94"/>
      <c r="F9" s="95" t="s">
        <v>88</v>
      </c>
      <c r="G9" s="145"/>
      <c r="H9" s="145"/>
      <c r="I9" s="145"/>
    </row>
    <row r="10" spans="1:9" ht="22.5" customHeight="1" x14ac:dyDescent="0.15">
      <c r="A10" s="145"/>
      <c r="B10" s="145" t="s">
        <v>114</v>
      </c>
      <c r="C10" s="145"/>
      <c r="D10" s="145"/>
      <c r="E10" s="94"/>
      <c r="F10" s="95" t="s">
        <v>88</v>
      </c>
      <c r="G10" s="145"/>
      <c r="H10" s="145"/>
      <c r="I10" s="145"/>
    </row>
    <row r="11" spans="1:9" ht="22.5" customHeight="1" x14ac:dyDescent="0.15">
      <c r="A11" s="145" t="s">
        <v>124</v>
      </c>
      <c r="B11" s="145"/>
      <c r="C11" s="145"/>
      <c r="D11" s="145"/>
      <c r="E11" s="145"/>
      <c r="F11" s="145"/>
      <c r="G11" s="145"/>
      <c r="H11" s="145"/>
      <c r="I11" s="145"/>
    </row>
    <row r="12" spans="1:9" ht="22.5" customHeight="1" x14ac:dyDescent="0.15">
      <c r="A12" s="98" t="s">
        <v>112</v>
      </c>
      <c r="B12" s="99"/>
      <c r="C12" s="95" t="s">
        <v>88</v>
      </c>
      <c r="D12" s="145"/>
      <c r="E12" s="145"/>
      <c r="F12" s="145"/>
      <c r="G12" s="145"/>
      <c r="H12" s="145"/>
      <c r="I12" s="145"/>
    </row>
    <row r="13" spans="1:9" ht="22.5" customHeight="1" x14ac:dyDescent="0.15">
      <c r="A13" s="98" t="s">
        <v>113</v>
      </c>
      <c r="B13" s="99"/>
      <c r="C13" s="95" t="s">
        <v>88</v>
      </c>
      <c r="D13" s="145"/>
      <c r="E13" s="145"/>
      <c r="F13" s="145"/>
      <c r="G13" s="145"/>
      <c r="H13" s="145"/>
      <c r="I13" s="145"/>
    </row>
    <row r="14" spans="1:9" ht="22.5" customHeight="1" x14ac:dyDescent="0.15">
      <c r="A14" s="145" t="s">
        <v>130</v>
      </c>
      <c r="B14" s="145"/>
      <c r="C14" s="145"/>
      <c r="D14" s="145"/>
      <c r="E14" s="145"/>
      <c r="F14" s="145"/>
      <c r="G14" s="145"/>
      <c r="H14" s="145"/>
      <c r="I14" s="145"/>
    </row>
    <row r="15" spans="1:9" ht="22.5" customHeight="1" x14ac:dyDescent="0.15">
      <c r="A15" s="98" t="s">
        <v>110</v>
      </c>
      <c r="B15" s="145"/>
      <c r="C15" s="145"/>
      <c r="D15" s="145"/>
      <c r="E15" s="145"/>
      <c r="F15" s="145"/>
      <c r="G15" s="145"/>
      <c r="H15" s="145"/>
      <c r="I15" s="145"/>
    </row>
    <row r="16" spans="1:9" ht="22.5" customHeight="1" x14ac:dyDescent="0.15">
      <c r="A16" s="98" t="s">
        <v>111</v>
      </c>
      <c r="B16" s="145"/>
      <c r="C16" s="145"/>
      <c r="D16" s="145"/>
      <c r="E16" s="145"/>
      <c r="F16" s="145"/>
      <c r="G16" s="145"/>
      <c r="H16" s="145"/>
      <c r="I16" s="145"/>
    </row>
    <row r="17" spans="1:9" ht="22.5" customHeight="1" x14ac:dyDescent="0.15">
      <c r="A17" s="69" t="s">
        <v>42</v>
      </c>
      <c r="B17" s="145"/>
      <c r="C17" s="145"/>
      <c r="D17" s="145"/>
      <c r="E17" s="145"/>
      <c r="F17" s="145"/>
      <c r="G17" s="145"/>
      <c r="H17" s="145"/>
      <c r="I17" s="145"/>
    </row>
    <row r="18" spans="1:9" ht="22.5" customHeight="1" x14ac:dyDescent="0.15">
      <c r="A18" s="93" t="s">
        <v>127</v>
      </c>
      <c r="B18" s="145"/>
      <c r="C18" s="145"/>
      <c r="D18" s="145"/>
      <c r="E18" s="145"/>
      <c r="F18" s="145"/>
      <c r="G18" s="145"/>
      <c r="H18" s="145"/>
      <c r="I18" s="145"/>
    </row>
    <row r="19" spans="1:9" ht="22.5" customHeight="1" x14ac:dyDescent="0.15">
      <c r="A19" s="145" t="s">
        <v>128</v>
      </c>
      <c r="B19" s="145"/>
      <c r="C19" s="145"/>
      <c r="D19" s="145"/>
      <c r="E19" s="145"/>
      <c r="F19" s="145"/>
      <c r="G19" s="145"/>
      <c r="H19" s="145"/>
      <c r="I19" s="145"/>
    </row>
    <row r="20" spans="1:9" ht="90.75" customHeight="1" x14ac:dyDescent="0.15">
      <c r="A20" s="97"/>
      <c r="B20" s="144" t="s">
        <v>132</v>
      </c>
      <c r="C20" s="145"/>
      <c r="D20" s="145"/>
      <c r="E20" s="145"/>
      <c r="F20" s="145"/>
      <c r="G20" s="145"/>
      <c r="H20" s="145"/>
      <c r="I20" s="145"/>
    </row>
    <row r="21" spans="1:9" ht="22.5" customHeight="1" x14ac:dyDescent="0.15">
      <c r="A21" s="145" t="s">
        <v>129</v>
      </c>
      <c r="B21" s="145"/>
      <c r="C21" s="145"/>
      <c r="D21" s="145"/>
      <c r="E21" s="145"/>
      <c r="F21" s="145"/>
      <c r="G21" s="145"/>
      <c r="H21" s="145"/>
      <c r="I21" s="145"/>
    </row>
    <row r="22" spans="1:9" ht="22.5" customHeight="1" x14ac:dyDescent="0.15">
      <c r="A22" s="145" t="s">
        <v>123</v>
      </c>
      <c r="B22" s="145" t="s">
        <v>122</v>
      </c>
      <c r="C22" s="145"/>
      <c r="D22" s="145"/>
      <c r="E22" s="145"/>
      <c r="F22" s="145"/>
      <c r="G22" s="145"/>
      <c r="H22" s="145"/>
      <c r="I22" s="145"/>
    </row>
    <row r="23" spans="1:9" ht="33.75" customHeight="1" x14ac:dyDescent="0.15">
      <c r="A23" s="145"/>
      <c r="B23" s="145" t="s">
        <v>120</v>
      </c>
      <c r="C23" s="145"/>
      <c r="D23" s="145"/>
      <c r="E23" s="145"/>
      <c r="F23" s="145"/>
      <c r="G23" s="145"/>
      <c r="H23" s="145"/>
      <c r="I23" s="145"/>
    </row>
    <row r="24" spans="1:9" ht="22.5" customHeight="1" x14ac:dyDescent="0.15">
      <c r="A24" s="145"/>
      <c r="B24" s="145" t="s">
        <v>121</v>
      </c>
      <c r="C24" s="145"/>
      <c r="D24" s="145"/>
      <c r="E24" s="145"/>
      <c r="F24" s="145"/>
      <c r="G24" s="145"/>
      <c r="H24" s="145"/>
      <c r="I24" s="145"/>
    </row>
    <row r="25" spans="1:9" ht="22.5" customHeight="1" x14ac:dyDescent="0.15">
      <c r="A25" s="145" t="s">
        <v>119</v>
      </c>
      <c r="B25" s="145" t="s">
        <v>116</v>
      </c>
      <c r="C25" s="145"/>
      <c r="D25" s="145"/>
      <c r="E25" s="145"/>
      <c r="F25" s="145"/>
      <c r="G25" s="145"/>
      <c r="H25" s="145"/>
      <c r="I25" s="145"/>
    </row>
    <row r="26" spans="1:9" ht="22.5" customHeight="1" x14ac:dyDescent="0.15">
      <c r="A26" s="145"/>
      <c r="B26" s="145" t="s">
        <v>117</v>
      </c>
      <c r="C26" s="145"/>
      <c r="D26" s="145"/>
      <c r="E26" s="145"/>
      <c r="F26" s="145"/>
      <c r="G26" s="145"/>
      <c r="H26" s="145"/>
      <c r="I26" s="145"/>
    </row>
    <row r="27" spans="1:9" ht="22.5" customHeight="1" x14ac:dyDescent="0.15">
      <c r="A27" s="145"/>
      <c r="B27" s="145" t="s">
        <v>115</v>
      </c>
      <c r="C27" s="145"/>
      <c r="D27" s="145"/>
      <c r="E27" s="145"/>
      <c r="F27" s="145"/>
      <c r="G27" s="145"/>
      <c r="H27" s="145"/>
      <c r="I27" s="145"/>
    </row>
    <row r="28" spans="1:9" ht="22.5" customHeight="1" x14ac:dyDescent="0.15">
      <c r="A28" s="145" t="s">
        <v>118</v>
      </c>
      <c r="B28" s="145" t="s">
        <v>125</v>
      </c>
      <c r="C28" s="145"/>
      <c r="D28" s="145"/>
      <c r="E28" s="145"/>
      <c r="F28" s="145"/>
      <c r="G28" s="145"/>
      <c r="H28" s="145"/>
      <c r="I28" s="145"/>
    </row>
    <row r="29" spans="1:9" ht="22.5" customHeight="1" x14ac:dyDescent="0.15">
      <c r="A29" s="145"/>
      <c r="B29" s="145" t="s">
        <v>126</v>
      </c>
      <c r="C29" s="145"/>
      <c r="D29" s="145"/>
      <c r="E29" s="145"/>
      <c r="F29" s="145"/>
      <c r="G29" s="145"/>
      <c r="H29" s="145"/>
      <c r="I29" s="14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R88" sqref="R88:AA88"/>
    </sheetView>
  </sheetViews>
  <sheetFormatPr defaultRowHeight="12" customHeight="1" x14ac:dyDescent="0.15"/>
  <cols>
    <col min="1" max="6" width="3" style="76" customWidth="1"/>
    <col min="7" max="7" width="4.75" style="76" customWidth="1"/>
    <col min="8" max="32" width="3" style="76" customWidth="1"/>
    <col min="33" max="33" width="9" style="76"/>
    <col min="34" max="35" width="10.375" style="76" customWidth="1"/>
    <col min="36" max="16384" width="9" style="76"/>
  </cols>
  <sheetData>
    <row r="1" spans="1:34" ht="13.5" customHeight="1" x14ac:dyDescent="0.15">
      <c r="A1" s="145" t="e">
        <f>#REF!</f>
        <v>#REF!</v>
      </c>
      <c r="B1" s="145"/>
      <c r="C1" s="145"/>
      <c r="D1" s="145"/>
      <c r="E1" s="145" t="e">
        <f>#REF!</f>
        <v>#REF!</v>
      </c>
      <c r="F1" s="145"/>
      <c r="G1" s="145"/>
      <c r="H1" s="145"/>
      <c r="I1" s="145" t="s">
        <v>46</v>
      </c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 t="s">
        <v>47</v>
      </c>
      <c r="AB1" s="145"/>
      <c r="AC1" s="145"/>
      <c r="AD1" s="145" t="s">
        <v>48</v>
      </c>
      <c r="AE1" s="145"/>
      <c r="AF1" s="145"/>
    </row>
    <row r="2" spans="1:34" ht="13.5" customHeight="1" x14ac:dyDescent="0.15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H2" s="77"/>
    </row>
    <row r="3" spans="1:34" ht="13.5" customHeight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</row>
    <row r="4" spans="1:34" ht="13.5" x14ac:dyDescent="0.15">
      <c r="L4" s="100"/>
      <c r="M4" s="100"/>
      <c r="N4" s="100"/>
      <c r="O4" s="145" t="s">
        <v>131</v>
      </c>
      <c r="P4" s="145"/>
      <c r="Q4" s="145"/>
      <c r="R4" s="145"/>
      <c r="S4" s="145" t="s">
        <v>147</v>
      </c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</row>
    <row r="5" spans="1:34" s="81" customFormat="1" ht="13.5" customHeight="1" x14ac:dyDescent="0.15">
      <c r="A5" s="145" t="s">
        <v>49</v>
      </c>
      <c r="B5" s="145"/>
      <c r="C5" s="145"/>
      <c r="D5" s="145"/>
      <c r="E5" s="145"/>
      <c r="F5" s="145"/>
      <c r="G5" s="145"/>
      <c r="H5" s="145"/>
      <c r="I5" s="145" t="s">
        <v>50</v>
      </c>
      <c r="J5" s="145"/>
      <c r="K5" s="145"/>
      <c r="L5" s="145"/>
      <c r="M5" s="145" t="s">
        <v>51</v>
      </c>
      <c r="N5" s="145"/>
      <c r="O5" s="145"/>
      <c r="P5" s="145"/>
      <c r="Q5" s="145" t="s">
        <v>52</v>
      </c>
      <c r="R5" s="145"/>
      <c r="S5" s="145"/>
      <c r="T5" s="145"/>
      <c r="U5" s="145" t="s">
        <v>53</v>
      </c>
      <c r="V5" s="145"/>
      <c r="W5" s="145"/>
      <c r="X5" s="145"/>
      <c r="Y5" s="145" t="s">
        <v>45</v>
      </c>
      <c r="Z5" s="145"/>
      <c r="AA5" s="145"/>
      <c r="AB5" s="145"/>
      <c r="AC5" s="78"/>
      <c r="AD5" s="79"/>
      <c r="AE5" s="79"/>
      <c r="AF5" s="80"/>
    </row>
    <row r="6" spans="1:34" s="81" customFormat="1" ht="13.5" customHeight="1" x14ac:dyDescent="0.15">
      <c r="A6" s="145"/>
      <c r="B6" s="145"/>
      <c r="C6" s="145"/>
      <c r="D6" s="145"/>
      <c r="E6" s="145"/>
      <c r="F6" s="145"/>
      <c r="G6" s="145"/>
      <c r="H6" s="145"/>
      <c r="I6" s="145" t="s">
        <v>43</v>
      </c>
      <c r="J6" s="145"/>
      <c r="K6" s="145" t="s">
        <v>44</v>
      </c>
      <c r="L6" s="145"/>
      <c r="M6" s="145" t="s">
        <v>43</v>
      </c>
      <c r="N6" s="145"/>
      <c r="O6" s="145" t="s">
        <v>44</v>
      </c>
      <c r="P6" s="145"/>
      <c r="Q6" s="145" t="s">
        <v>43</v>
      </c>
      <c r="R6" s="145"/>
      <c r="S6" s="145" t="s">
        <v>44</v>
      </c>
      <c r="T6" s="145"/>
      <c r="U6" s="145" t="s">
        <v>43</v>
      </c>
      <c r="V6" s="145"/>
      <c r="W6" s="145" t="s">
        <v>44</v>
      </c>
      <c r="X6" s="145"/>
      <c r="Y6" s="145" t="s">
        <v>43</v>
      </c>
      <c r="Z6" s="145"/>
      <c r="AA6" s="145" t="s">
        <v>44</v>
      </c>
      <c r="AB6" s="145"/>
      <c r="AC6" s="82"/>
      <c r="AD6" s="83"/>
      <c r="AE6" s="83"/>
      <c r="AF6" s="84"/>
    </row>
    <row r="7" spans="1:34" s="81" customFormat="1" ht="13.5" customHeight="1" x14ac:dyDescent="0.15">
      <c r="A7" s="145"/>
      <c r="B7" s="145"/>
      <c r="C7" s="145" t="s">
        <v>54</v>
      </c>
      <c r="D7" s="145"/>
      <c r="E7" s="145"/>
      <c r="F7" s="145"/>
      <c r="G7" s="145" t="s">
        <v>1</v>
      </c>
      <c r="H7" s="145"/>
      <c r="I7" s="145">
        <v>5</v>
      </c>
      <c r="J7" s="145"/>
      <c r="K7" s="145">
        <v>4</v>
      </c>
      <c r="L7" s="145"/>
      <c r="M7" s="145">
        <v>0</v>
      </c>
      <c r="N7" s="145"/>
      <c r="O7" s="147">
        <v>0</v>
      </c>
      <c r="P7" s="147"/>
      <c r="Q7" s="147">
        <v>0</v>
      </c>
      <c r="R7" s="147"/>
      <c r="S7" s="147">
        <v>0</v>
      </c>
      <c r="T7" s="147"/>
      <c r="U7" s="147">
        <v>0</v>
      </c>
      <c r="V7" s="147"/>
      <c r="W7" s="147">
        <v>0</v>
      </c>
      <c r="X7" s="147"/>
      <c r="Y7" s="145">
        <f>SUM(I7+M7+Q7+U7)</f>
        <v>5</v>
      </c>
      <c r="Z7" s="145"/>
      <c r="AA7" s="145">
        <f t="shared" ref="AA7:AA15" si="0">SUM(K7+O7+S7+W7)</f>
        <v>4</v>
      </c>
      <c r="AB7" s="145"/>
      <c r="AC7" s="82"/>
      <c r="AD7" s="83"/>
      <c r="AE7" s="83"/>
      <c r="AF7" s="84"/>
    </row>
    <row r="8" spans="1:34" s="81" customFormat="1" ht="13.5" customHeight="1" x14ac:dyDescent="0.15">
      <c r="A8" s="145"/>
      <c r="B8" s="145"/>
      <c r="C8" s="145"/>
      <c r="D8" s="145"/>
      <c r="E8" s="145"/>
      <c r="F8" s="145"/>
      <c r="G8" s="145" t="s">
        <v>55</v>
      </c>
      <c r="H8" s="145"/>
      <c r="I8" s="145">
        <v>3</v>
      </c>
      <c r="J8" s="145"/>
      <c r="K8" s="145">
        <v>5</v>
      </c>
      <c r="L8" s="145"/>
      <c r="M8" s="145">
        <v>2</v>
      </c>
      <c r="N8" s="145"/>
      <c r="O8" s="147">
        <v>9</v>
      </c>
      <c r="P8" s="147"/>
      <c r="Q8" s="147">
        <v>0</v>
      </c>
      <c r="R8" s="147"/>
      <c r="S8" s="147">
        <v>1</v>
      </c>
      <c r="T8" s="147"/>
      <c r="U8" s="147">
        <v>23</v>
      </c>
      <c r="V8" s="147"/>
      <c r="W8" s="147">
        <v>11</v>
      </c>
      <c r="X8" s="147"/>
      <c r="Y8" s="145">
        <f>SUM(I8,M8,Q8,U8)</f>
        <v>28</v>
      </c>
      <c r="Z8" s="145"/>
      <c r="AA8" s="145">
        <f t="shared" si="0"/>
        <v>26</v>
      </c>
      <c r="AB8" s="145"/>
      <c r="AC8" s="145" t="s">
        <v>1</v>
      </c>
      <c r="AD8" s="145"/>
      <c r="AE8" s="83"/>
      <c r="AF8" s="84"/>
    </row>
    <row r="9" spans="1:34" s="81" customFormat="1" ht="13.5" customHeight="1" x14ac:dyDescent="0.15">
      <c r="A9" s="145"/>
      <c r="B9" s="145"/>
      <c r="C9" s="145"/>
      <c r="D9" s="145"/>
      <c r="E9" s="145"/>
      <c r="F9" s="145"/>
      <c r="G9" s="145" t="s">
        <v>56</v>
      </c>
      <c r="H9" s="145"/>
      <c r="I9" s="145">
        <v>2</v>
      </c>
      <c r="J9" s="145"/>
      <c r="K9" s="145">
        <v>0</v>
      </c>
      <c r="L9" s="145"/>
      <c r="M9" s="145">
        <v>2</v>
      </c>
      <c r="N9" s="145"/>
      <c r="O9" s="147">
        <v>3</v>
      </c>
      <c r="P9" s="147"/>
      <c r="Q9" s="147">
        <v>0</v>
      </c>
      <c r="R9" s="147"/>
      <c r="S9" s="147">
        <v>0</v>
      </c>
      <c r="T9" s="147"/>
      <c r="U9" s="147">
        <v>4</v>
      </c>
      <c r="V9" s="147"/>
      <c r="W9" s="147">
        <v>2</v>
      </c>
      <c r="X9" s="147"/>
      <c r="Y9" s="145">
        <f t="shared" ref="Y9:Y15" si="1">SUM(I9+M9+Q9+U9)</f>
        <v>8</v>
      </c>
      <c r="Z9" s="145"/>
      <c r="AA9" s="145">
        <f t="shared" si="0"/>
        <v>5</v>
      </c>
      <c r="AB9" s="145"/>
      <c r="AC9" s="82"/>
      <c r="AD9" s="145">
        <f>SUM(Y16:AB16)</f>
        <v>33</v>
      </c>
      <c r="AE9" s="145"/>
      <c r="AF9" s="84" t="s">
        <v>0</v>
      </c>
    </row>
    <row r="10" spans="1:34" s="81" customFormat="1" ht="13.5" customHeight="1" x14ac:dyDescent="0.15">
      <c r="A10" s="145"/>
      <c r="B10" s="145"/>
      <c r="C10" s="145" t="s">
        <v>57</v>
      </c>
      <c r="D10" s="145"/>
      <c r="E10" s="145"/>
      <c r="F10" s="145"/>
      <c r="G10" s="145" t="s">
        <v>1</v>
      </c>
      <c r="H10" s="145"/>
      <c r="I10" s="145">
        <v>8</v>
      </c>
      <c r="J10" s="145"/>
      <c r="K10" s="145">
        <v>15</v>
      </c>
      <c r="L10" s="145"/>
      <c r="M10" s="145">
        <v>0</v>
      </c>
      <c r="N10" s="145"/>
      <c r="O10" s="147">
        <v>0</v>
      </c>
      <c r="P10" s="147"/>
      <c r="Q10" s="147">
        <v>0</v>
      </c>
      <c r="R10" s="147"/>
      <c r="S10" s="147">
        <v>0</v>
      </c>
      <c r="T10" s="147"/>
      <c r="U10" s="147">
        <v>0</v>
      </c>
      <c r="V10" s="147"/>
      <c r="W10" s="147">
        <v>0</v>
      </c>
      <c r="X10" s="147"/>
      <c r="Y10" s="145">
        <f t="shared" si="1"/>
        <v>8</v>
      </c>
      <c r="Z10" s="145"/>
      <c r="AA10" s="145">
        <f t="shared" si="0"/>
        <v>15</v>
      </c>
      <c r="AB10" s="145"/>
      <c r="AC10" s="82"/>
      <c r="AD10" s="83"/>
      <c r="AE10" s="83"/>
      <c r="AF10" s="84"/>
    </row>
    <row r="11" spans="1:34" s="81" customFormat="1" ht="13.5" customHeight="1" x14ac:dyDescent="0.15">
      <c r="A11" s="145"/>
      <c r="B11" s="145"/>
      <c r="C11" s="145"/>
      <c r="D11" s="145"/>
      <c r="E11" s="145"/>
      <c r="F11" s="145"/>
      <c r="G11" s="145" t="s">
        <v>55</v>
      </c>
      <c r="H11" s="145"/>
      <c r="I11" s="147">
        <v>25</v>
      </c>
      <c r="J11" s="147"/>
      <c r="K11" s="147">
        <v>16</v>
      </c>
      <c r="L11" s="147"/>
      <c r="M11" s="147">
        <v>16</v>
      </c>
      <c r="N11" s="147"/>
      <c r="O11" s="147">
        <v>20</v>
      </c>
      <c r="P11" s="147"/>
      <c r="Q11" s="147">
        <v>24</v>
      </c>
      <c r="R11" s="147"/>
      <c r="S11" s="147">
        <v>34</v>
      </c>
      <c r="T11" s="147"/>
      <c r="U11" s="145">
        <v>0</v>
      </c>
      <c r="V11" s="145"/>
      <c r="W11" s="145">
        <v>1</v>
      </c>
      <c r="X11" s="145"/>
      <c r="Y11" s="145">
        <f t="shared" si="1"/>
        <v>65</v>
      </c>
      <c r="Z11" s="145"/>
      <c r="AA11" s="145">
        <f t="shared" si="0"/>
        <v>71</v>
      </c>
      <c r="AB11" s="145"/>
      <c r="AC11" s="145" t="s">
        <v>56</v>
      </c>
      <c r="AD11" s="145"/>
      <c r="AE11" s="83"/>
      <c r="AF11" s="84"/>
    </row>
    <row r="12" spans="1:34" s="77" customFormat="1" ht="13.5" customHeight="1" x14ac:dyDescent="0.15">
      <c r="A12" s="145"/>
      <c r="B12" s="145"/>
      <c r="C12" s="145"/>
      <c r="D12" s="145"/>
      <c r="E12" s="145"/>
      <c r="F12" s="145"/>
      <c r="G12" s="145" t="s">
        <v>56</v>
      </c>
      <c r="H12" s="145"/>
      <c r="I12" s="147">
        <v>2</v>
      </c>
      <c r="J12" s="147"/>
      <c r="K12" s="147">
        <v>0</v>
      </c>
      <c r="L12" s="147"/>
      <c r="M12" s="147">
        <v>1</v>
      </c>
      <c r="N12" s="147"/>
      <c r="O12" s="147">
        <v>0</v>
      </c>
      <c r="P12" s="147"/>
      <c r="Q12" s="147">
        <v>5</v>
      </c>
      <c r="R12" s="147"/>
      <c r="S12" s="147">
        <v>5</v>
      </c>
      <c r="T12" s="147"/>
      <c r="U12" s="147">
        <v>0</v>
      </c>
      <c r="V12" s="147"/>
      <c r="W12" s="147">
        <v>0</v>
      </c>
      <c r="X12" s="147"/>
      <c r="Y12" s="145">
        <f t="shared" si="1"/>
        <v>8</v>
      </c>
      <c r="Z12" s="145"/>
      <c r="AA12" s="145">
        <f t="shared" si="0"/>
        <v>5</v>
      </c>
      <c r="AB12" s="145"/>
      <c r="AC12" s="82"/>
      <c r="AD12" s="145">
        <f>SUM(Y18:AB18)</f>
        <v>26</v>
      </c>
      <c r="AE12" s="145"/>
      <c r="AF12" s="84" t="s">
        <v>0</v>
      </c>
    </row>
    <row r="13" spans="1:34" s="77" customFormat="1" ht="13.5" customHeight="1" x14ac:dyDescent="0.15">
      <c r="A13" s="145"/>
      <c r="B13" s="145"/>
      <c r="C13" s="145" t="s">
        <v>58</v>
      </c>
      <c r="D13" s="145"/>
      <c r="E13" s="145"/>
      <c r="F13" s="145"/>
      <c r="G13" s="145" t="s">
        <v>1</v>
      </c>
      <c r="H13" s="145"/>
      <c r="I13" s="145">
        <v>1</v>
      </c>
      <c r="J13" s="145"/>
      <c r="K13" s="145">
        <v>0</v>
      </c>
      <c r="L13" s="145"/>
      <c r="M13" s="145">
        <v>0</v>
      </c>
      <c r="N13" s="145"/>
      <c r="O13" s="147">
        <v>0</v>
      </c>
      <c r="P13" s="147"/>
      <c r="Q13" s="147">
        <v>0</v>
      </c>
      <c r="R13" s="147"/>
      <c r="S13" s="147">
        <v>0</v>
      </c>
      <c r="T13" s="147"/>
      <c r="U13" s="147">
        <v>0</v>
      </c>
      <c r="V13" s="147"/>
      <c r="W13" s="147">
        <v>0</v>
      </c>
      <c r="X13" s="147"/>
      <c r="Y13" s="145">
        <f t="shared" si="1"/>
        <v>1</v>
      </c>
      <c r="Z13" s="145"/>
      <c r="AA13" s="145">
        <f t="shared" si="0"/>
        <v>0</v>
      </c>
      <c r="AB13" s="145"/>
      <c r="AC13" s="82"/>
      <c r="AD13" s="83"/>
      <c r="AE13" s="83"/>
      <c r="AF13" s="84"/>
    </row>
    <row r="14" spans="1:34" s="77" customFormat="1" ht="13.5" customHeight="1" x14ac:dyDescent="0.15">
      <c r="A14" s="145"/>
      <c r="B14" s="145"/>
      <c r="C14" s="145"/>
      <c r="D14" s="145"/>
      <c r="E14" s="145"/>
      <c r="F14" s="145"/>
      <c r="G14" s="145" t="s">
        <v>55</v>
      </c>
      <c r="H14" s="145"/>
      <c r="I14" s="147">
        <v>2</v>
      </c>
      <c r="J14" s="147"/>
      <c r="K14" s="145">
        <v>0</v>
      </c>
      <c r="L14" s="145"/>
      <c r="M14" s="145">
        <v>0</v>
      </c>
      <c r="N14" s="145"/>
      <c r="O14" s="147">
        <v>0</v>
      </c>
      <c r="P14" s="147"/>
      <c r="Q14" s="147">
        <v>0</v>
      </c>
      <c r="R14" s="147"/>
      <c r="S14" s="147">
        <v>0</v>
      </c>
      <c r="T14" s="147"/>
      <c r="U14" s="147">
        <v>0</v>
      </c>
      <c r="V14" s="147"/>
      <c r="W14" s="147">
        <v>0</v>
      </c>
      <c r="X14" s="147"/>
      <c r="Y14" s="145">
        <f t="shared" si="1"/>
        <v>2</v>
      </c>
      <c r="Z14" s="145"/>
      <c r="AA14" s="145">
        <f t="shared" si="0"/>
        <v>0</v>
      </c>
      <c r="AB14" s="145"/>
      <c r="AC14" s="145" t="s">
        <v>59</v>
      </c>
      <c r="AD14" s="145"/>
      <c r="AE14" s="83"/>
      <c r="AF14" s="84"/>
    </row>
    <row r="15" spans="1:34" s="77" customFormat="1" ht="13.5" customHeight="1" x14ac:dyDescent="0.15">
      <c r="A15" s="145"/>
      <c r="B15" s="145"/>
      <c r="C15" s="145"/>
      <c r="D15" s="145"/>
      <c r="E15" s="145"/>
      <c r="F15" s="145"/>
      <c r="G15" s="145" t="s">
        <v>56</v>
      </c>
      <c r="H15" s="145"/>
      <c r="I15" s="145">
        <v>0</v>
      </c>
      <c r="J15" s="145"/>
      <c r="K15" s="145">
        <v>0</v>
      </c>
      <c r="L15" s="145"/>
      <c r="M15" s="145">
        <v>0</v>
      </c>
      <c r="N15" s="145"/>
      <c r="O15" s="147">
        <v>0</v>
      </c>
      <c r="P15" s="147"/>
      <c r="Q15" s="147">
        <v>0</v>
      </c>
      <c r="R15" s="147"/>
      <c r="S15" s="147">
        <v>0</v>
      </c>
      <c r="T15" s="147"/>
      <c r="U15" s="147">
        <v>0</v>
      </c>
      <c r="V15" s="147"/>
      <c r="W15" s="147">
        <v>0</v>
      </c>
      <c r="X15" s="147"/>
      <c r="Y15" s="145">
        <f t="shared" si="1"/>
        <v>0</v>
      </c>
      <c r="Z15" s="145"/>
      <c r="AA15" s="145">
        <f t="shared" si="0"/>
        <v>0</v>
      </c>
      <c r="AB15" s="145"/>
      <c r="AC15" s="82"/>
      <c r="AD15" s="145">
        <f>Y17+AA17</f>
        <v>192</v>
      </c>
      <c r="AE15" s="145"/>
      <c r="AF15" s="84" t="s">
        <v>0</v>
      </c>
    </row>
    <row r="16" spans="1:34" s="77" customFormat="1" ht="13.5" customHeight="1" x14ac:dyDescent="0.15">
      <c r="A16" s="145"/>
      <c r="B16" s="145"/>
      <c r="C16" s="145" t="s">
        <v>45</v>
      </c>
      <c r="D16" s="145"/>
      <c r="E16" s="145"/>
      <c r="F16" s="145"/>
      <c r="G16" s="145" t="s">
        <v>1</v>
      </c>
      <c r="H16" s="145"/>
      <c r="I16" s="145">
        <f>SUM(I7+I10+I13)</f>
        <v>14</v>
      </c>
      <c r="J16" s="145"/>
      <c r="K16" s="145">
        <f>SUM(K7+K10+K13)</f>
        <v>19</v>
      </c>
      <c r="L16" s="145"/>
      <c r="M16" s="145">
        <f>SUM(M7+M10+M13)</f>
        <v>0</v>
      </c>
      <c r="N16" s="145"/>
      <c r="O16" s="145">
        <f>SUM(O7+O10+O13)</f>
        <v>0</v>
      </c>
      <c r="P16" s="145"/>
      <c r="Q16" s="145">
        <f>SUM(Q7+Q10+Q13)</f>
        <v>0</v>
      </c>
      <c r="R16" s="145"/>
      <c r="S16" s="145">
        <f>SUM(S7+S10+S13)</f>
        <v>0</v>
      </c>
      <c r="T16" s="145"/>
      <c r="U16" s="145">
        <f>SUM(U7+U10+U13)</f>
        <v>0</v>
      </c>
      <c r="V16" s="145"/>
      <c r="W16" s="145">
        <f>SUM(W7+W10+W13)</f>
        <v>0</v>
      </c>
      <c r="X16" s="145"/>
      <c r="Y16" s="145">
        <f>SUM(Y7+Y10+Y13)</f>
        <v>14</v>
      </c>
      <c r="Z16" s="145"/>
      <c r="AA16" s="145">
        <f>SUM(AA7+AA10+AA13)</f>
        <v>19</v>
      </c>
      <c r="AB16" s="145"/>
      <c r="AC16" s="82"/>
      <c r="AD16" s="83"/>
      <c r="AE16" s="83"/>
      <c r="AF16" s="84"/>
    </row>
    <row r="17" spans="1:35" s="77" customFormat="1" ht="13.5" customHeight="1" x14ac:dyDescent="0.15">
      <c r="A17" s="145"/>
      <c r="B17" s="145"/>
      <c r="C17" s="145"/>
      <c r="D17" s="145"/>
      <c r="E17" s="145"/>
      <c r="F17" s="145"/>
      <c r="G17" s="145" t="s">
        <v>55</v>
      </c>
      <c r="H17" s="145"/>
      <c r="I17" s="145">
        <f>SUM(I8+I11+I14)</f>
        <v>30</v>
      </c>
      <c r="J17" s="145"/>
      <c r="K17" s="145">
        <f>SUM(K8+K11+K14)</f>
        <v>21</v>
      </c>
      <c r="L17" s="145"/>
      <c r="M17" s="145">
        <f>M8+M11+M14</f>
        <v>18</v>
      </c>
      <c r="N17" s="145"/>
      <c r="O17" s="145">
        <f>SUM(O8+O11+O14)</f>
        <v>29</v>
      </c>
      <c r="P17" s="145"/>
      <c r="Q17" s="145">
        <f>Q8+Q11+Q14</f>
        <v>24</v>
      </c>
      <c r="R17" s="145"/>
      <c r="S17" s="145">
        <f>SUM(S8+S11+S14)</f>
        <v>35</v>
      </c>
      <c r="T17" s="145"/>
      <c r="U17" s="145">
        <f>SUM(U8+U11+U14)</f>
        <v>23</v>
      </c>
      <c r="V17" s="145"/>
      <c r="W17" s="145">
        <f>SUM(W8+W11+W14)</f>
        <v>12</v>
      </c>
      <c r="X17" s="145"/>
      <c r="Y17" s="145">
        <f>SUM(Y8+Y11+Y14)</f>
        <v>95</v>
      </c>
      <c r="Z17" s="145"/>
      <c r="AA17" s="145">
        <f>SUM(AA8+AA11+AA14)</f>
        <v>97</v>
      </c>
      <c r="AB17" s="145"/>
      <c r="AC17" s="82"/>
      <c r="AD17" s="83"/>
      <c r="AE17" s="83"/>
      <c r="AF17" s="84"/>
    </row>
    <row r="18" spans="1:35" s="77" customFormat="1" ht="13.5" customHeight="1" x14ac:dyDescent="0.15">
      <c r="A18" s="145"/>
      <c r="B18" s="145"/>
      <c r="C18" s="145"/>
      <c r="D18" s="145"/>
      <c r="E18" s="145"/>
      <c r="F18" s="145"/>
      <c r="G18" s="145" t="s">
        <v>56</v>
      </c>
      <c r="H18" s="145"/>
      <c r="I18" s="145">
        <f>SUM(I9+I12+I15)</f>
        <v>4</v>
      </c>
      <c r="J18" s="145"/>
      <c r="K18" s="145">
        <f>SUM(K9+K12+K15)</f>
        <v>0</v>
      </c>
      <c r="L18" s="145"/>
      <c r="M18" s="145">
        <f>SUM(M9+M12+M15)</f>
        <v>3</v>
      </c>
      <c r="N18" s="145"/>
      <c r="O18" s="145">
        <f>SUM(O9+O12+O15)</f>
        <v>3</v>
      </c>
      <c r="P18" s="145"/>
      <c r="Q18" s="145">
        <f>SUM(Q9+Q12+Q15)</f>
        <v>5</v>
      </c>
      <c r="R18" s="145"/>
      <c r="S18" s="145">
        <f>SUM(S9+S12+S15)</f>
        <v>5</v>
      </c>
      <c r="T18" s="145"/>
      <c r="U18" s="145">
        <f>U9+U12+U15</f>
        <v>4</v>
      </c>
      <c r="V18" s="145"/>
      <c r="W18" s="145">
        <f>SUM(W9+W12+W15)</f>
        <v>2</v>
      </c>
      <c r="X18" s="145"/>
      <c r="Y18" s="145">
        <f>I18+M18+Q18+U18</f>
        <v>16</v>
      </c>
      <c r="Z18" s="145"/>
      <c r="AA18" s="145">
        <f>SUM(AA9+AA12+AA15)</f>
        <v>10</v>
      </c>
      <c r="AB18" s="145"/>
      <c r="AC18" s="85"/>
      <c r="AD18" s="86"/>
      <c r="AE18" s="86"/>
      <c r="AF18" s="87"/>
    </row>
    <row r="19" spans="1:35" ht="13.5" customHeight="1" x14ac:dyDescent="0.15">
      <c r="A19" s="145"/>
      <c r="B19" s="145"/>
      <c r="C19" s="145" t="s">
        <v>92</v>
      </c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45"/>
      <c r="X19" s="145"/>
      <c r="Y19" s="145"/>
      <c r="Z19" s="145"/>
      <c r="AA19" s="145"/>
      <c r="AB19" s="145"/>
      <c r="AC19" s="145"/>
      <c r="AD19" s="145"/>
      <c r="AE19" s="145"/>
      <c r="AF19" s="145"/>
    </row>
    <row r="20" spans="1:35" s="88" customFormat="1" ht="13.5" customHeight="1" x14ac:dyDescent="0.15">
      <c r="A20" s="145"/>
      <c r="B20" s="145"/>
      <c r="C20" s="145" t="s">
        <v>60</v>
      </c>
      <c r="D20" s="145"/>
      <c r="E20" s="145"/>
      <c r="F20" s="145"/>
      <c r="G20" s="145"/>
      <c r="H20" s="145" t="s">
        <v>61</v>
      </c>
      <c r="I20" s="145"/>
      <c r="J20" s="145"/>
      <c r="K20" s="145" t="s">
        <v>62</v>
      </c>
      <c r="L20" s="145"/>
      <c r="M20" s="145"/>
      <c r="N20" s="145" t="s">
        <v>63</v>
      </c>
      <c r="O20" s="145"/>
      <c r="P20" s="145" t="s">
        <v>64</v>
      </c>
      <c r="Q20" s="145"/>
      <c r="R20" s="145" t="s">
        <v>60</v>
      </c>
      <c r="S20" s="145"/>
      <c r="T20" s="145"/>
      <c r="U20" s="145"/>
      <c r="V20" s="145"/>
      <c r="W20" s="145" t="s">
        <v>61</v>
      </c>
      <c r="X20" s="145"/>
      <c r="Y20" s="145"/>
      <c r="Z20" s="145" t="s">
        <v>62</v>
      </c>
      <c r="AA20" s="145"/>
      <c r="AB20" s="145"/>
      <c r="AC20" s="145" t="s">
        <v>63</v>
      </c>
      <c r="AD20" s="145"/>
      <c r="AE20" s="145" t="s">
        <v>64</v>
      </c>
      <c r="AF20" s="145"/>
    </row>
    <row r="21" spans="1:35" s="88" customFormat="1" ht="13.5" customHeight="1" x14ac:dyDescent="0.15">
      <c r="A21" s="145"/>
      <c r="B21" s="145"/>
      <c r="C21" s="89">
        <v>1</v>
      </c>
      <c r="D21" s="145" t="s">
        <v>142</v>
      </c>
      <c r="E21" s="145"/>
      <c r="F21" s="145"/>
      <c r="G21" s="145"/>
      <c r="H21" s="145" t="s">
        <v>147</v>
      </c>
      <c r="I21" s="145"/>
      <c r="J21" s="145"/>
      <c r="K21" s="145" t="s">
        <v>149</v>
      </c>
      <c r="L21" s="145"/>
      <c r="M21" s="145"/>
      <c r="N21" s="150">
        <v>45068</v>
      </c>
      <c r="O21" s="145"/>
      <c r="P21" s="150"/>
      <c r="Q21" s="145"/>
      <c r="R21" s="145"/>
      <c r="S21" s="145"/>
      <c r="T21" s="145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</row>
    <row r="22" spans="1:35" s="88" customFormat="1" ht="13.5" customHeight="1" x14ac:dyDescent="0.15">
      <c r="A22" s="145"/>
      <c r="B22" s="145"/>
      <c r="C22" s="89">
        <v>2</v>
      </c>
      <c r="D22" s="145" t="s">
        <v>143</v>
      </c>
      <c r="E22" s="145"/>
      <c r="F22" s="145"/>
      <c r="G22" s="145"/>
      <c r="H22" s="145" t="s">
        <v>147</v>
      </c>
      <c r="I22" s="145"/>
      <c r="J22" s="145"/>
      <c r="K22" s="145" t="s">
        <v>150</v>
      </c>
      <c r="L22" s="145"/>
      <c r="M22" s="145"/>
      <c r="N22" s="150">
        <v>45068</v>
      </c>
      <c r="O22" s="145"/>
      <c r="P22" s="150"/>
      <c r="Q22" s="145"/>
      <c r="R22" s="145"/>
      <c r="S22" s="145"/>
      <c r="T22" s="145"/>
      <c r="U22" s="145"/>
      <c r="V22" s="145"/>
      <c r="W22" s="145"/>
      <c r="X22" s="145"/>
      <c r="Y22" s="145"/>
      <c r="Z22" s="145"/>
      <c r="AA22" s="145"/>
      <c r="AB22" s="145"/>
      <c r="AC22" s="145"/>
      <c r="AD22" s="145"/>
      <c r="AE22" s="145"/>
      <c r="AF22" s="145"/>
    </row>
    <row r="23" spans="1:35" s="88" customFormat="1" ht="13.5" customHeight="1" x14ac:dyDescent="0.15">
      <c r="A23" s="145"/>
      <c r="B23" s="145"/>
      <c r="C23" s="89">
        <v>3</v>
      </c>
      <c r="D23" s="145" t="s">
        <v>144</v>
      </c>
      <c r="E23" s="145"/>
      <c r="F23" s="145"/>
      <c r="G23" s="145"/>
      <c r="H23" s="147" t="s">
        <v>147</v>
      </c>
      <c r="I23" s="147"/>
      <c r="J23" s="147"/>
      <c r="K23" s="147" t="s">
        <v>151</v>
      </c>
      <c r="L23" s="147"/>
      <c r="M23" s="147"/>
      <c r="N23" s="150">
        <v>45069</v>
      </c>
      <c r="O23" s="145"/>
      <c r="P23" s="150"/>
      <c r="Q23" s="145"/>
      <c r="R23" s="145"/>
      <c r="S23" s="145"/>
      <c r="T23" s="145"/>
      <c r="U23" s="145"/>
      <c r="V23" s="145"/>
      <c r="W23" s="145"/>
      <c r="X23" s="145"/>
      <c r="Y23" s="145"/>
      <c r="Z23" s="145"/>
      <c r="AA23" s="145"/>
      <c r="AB23" s="145"/>
      <c r="AC23" s="145"/>
      <c r="AD23" s="145"/>
      <c r="AE23" s="145"/>
      <c r="AF23" s="145"/>
    </row>
    <row r="24" spans="1:35" s="88" customFormat="1" ht="13.5" customHeight="1" x14ac:dyDescent="0.15">
      <c r="A24" s="145"/>
      <c r="B24" s="145"/>
      <c r="C24" s="89">
        <v>4</v>
      </c>
      <c r="D24" s="147" t="s">
        <v>145</v>
      </c>
      <c r="E24" s="147"/>
      <c r="F24" s="147"/>
      <c r="G24" s="147"/>
      <c r="H24" s="147" t="s">
        <v>148</v>
      </c>
      <c r="I24" s="147"/>
      <c r="J24" s="147"/>
      <c r="K24" s="147" t="s">
        <v>152</v>
      </c>
      <c r="L24" s="147"/>
      <c r="M24" s="147"/>
      <c r="N24" s="150">
        <v>45072</v>
      </c>
      <c r="O24" s="145"/>
      <c r="P24" s="145"/>
      <c r="Q24" s="145"/>
      <c r="R24" s="145"/>
      <c r="S24" s="145"/>
      <c r="T24" s="145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</row>
    <row r="25" spans="1:35" s="88" customFormat="1" ht="13.5" customHeight="1" x14ac:dyDescent="0.15">
      <c r="A25" s="145"/>
      <c r="B25" s="145"/>
      <c r="C25" s="89">
        <v>5</v>
      </c>
      <c r="D25" s="147" t="s">
        <v>146</v>
      </c>
      <c r="E25" s="147"/>
      <c r="F25" s="147"/>
      <c r="G25" s="147"/>
      <c r="H25" s="147" t="s">
        <v>148</v>
      </c>
      <c r="I25" s="147"/>
      <c r="J25" s="147"/>
      <c r="K25" s="147" t="s">
        <v>151</v>
      </c>
      <c r="L25" s="147"/>
      <c r="M25" s="147"/>
      <c r="N25" s="150">
        <v>45072</v>
      </c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  <c r="Z25" s="145"/>
      <c r="AA25" s="145"/>
      <c r="AB25" s="145"/>
      <c r="AC25" s="145"/>
      <c r="AD25" s="145"/>
      <c r="AE25" s="145"/>
      <c r="AF25" s="145"/>
    </row>
    <row r="26" spans="1:35" s="88" customFormat="1" ht="13.5" customHeight="1" x14ac:dyDescent="0.15">
      <c r="A26" s="145"/>
      <c r="B26" s="145"/>
      <c r="C26" s="89">
        <v>6</v>
      </c>
      <c r="D26" s="145"/>
      <c r="E26" s="145"/>
      <c r="F26" s="145"/>
      <c r="G26" s="145"/>
      <c r="H26" s="145"/>
      <c r="I26" s="145"/>
      <c r="J26" s="145"/>
      <c r="K26" s="145"/>
      <c r="L26" s="145"/>
      <c r="M26" s="145"/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5"/>
      <c r="Y26" s="145"/>
      <c r="Z26" s="145"/>
      <c r="AA26" s="145"/>
      <c r="AB26" s="145"/>
      <c r="AC26" s="145"/>
      <c r="AD26" s="145"/>
      <c r="AE26" s="145"/>
      <c r="AF26" s="145"/>
    </row>
    <row r="27" spans="1:35" s="88" customFormat="1" ht="13.5" customHeight="1" x14ac:dyDescent="0.15">
      <c r="A27" s="145"/>
      <c r="B27" s="145"/>
      <c r="C27" s="89">
        <v>7</v>
      </c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5"/>
      <c r="R27" s="145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  <c r="AF27" s="145"/>
    </row>
    <row r="28" spans="1:35" s="88" customFormat="1" ht="13.5" customHeight="1" x14ac:dyDescent="0.15">
      <c r="A28" s="145"/>
      <c r="B28" s="145"/>
      <c r="C28" s="89">
        <v>8</v>
      </c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H28" s="145" t="s">
        <v>91</v>
      </c>
      <c r="AI28" s="145"/>
    </row>
    <row r="29" spans="1:35" s="88" customFormat="1" ht="13.5" customHeight="1" x14ac:dyDescent="0.15">
      <c r="A29" s="145"/>
      <c r="B29" s="145"/>
      <c r="C29" s="89">
        <v>9</v>
      </c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5"/>
      <c r="AE29" s="145"/>
      <c r="AF29" s="145"/>
      <c r="AH29" s="145" t="s">
        <v>6</v>
      </c>
      <c r="AI29" s="145"/>
    </row>
    <row r="30" spans="1:35" s="88" customFormat="1" ht="13.5" customHeight="1" x14ac:dyDescent="0.15">
      <c r="A30" s="145"/>
      <c r="B30" s="145"/>
      <c r="C30" s="89">
        <v>10</v>
      </c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  <c r="AB30" s="145"/>
      <c r="AC30" s="145"/>
      <c r="AD30" s="145"/>
      <c r="AE30" s="145"/>
      <c r="AF30" s="145"/>
      <c r="AH30" s="91">
        <f>COUNTA(D21:G30)</f>
        <v>5</v>
      </c>
      <c r="AI30" s="90" t="s">
        <v>88</v>
      </c>
    </row>
    <row r="31" spans="1:35" s="88" customFormat="1" ht="13.5" customHeight="1" x14ac:dyDescent="0.15">
      <c r="A31" s="145"/>
      <c r="B31" s="145"/>
      <c r="C31" s="145" t="s">
        <v>65</v>
      </c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</row>
    <row r="32" spans="1:35" s="88" customFormat="1" ht="13.5" customHeight="1" x14ac:dyDescent="0.15">
      <c r="A32" s="145"/>
      <c r="B32" s="145"/>
      <c r="C32" s="145" t="s">
        <v>60</v>
      </c>
      <c r="D32" s="145"/>
      <c r="E32" s="145"/>
      <c r="F32" s="145"/>
      <c r="G32" s="145"/>
      <c r="H32" s="145" t="s">
        <v>61</v>
      </c>
      <c r="I32" s="145"/>
      <c r="J32" s="145"/>
      <c r="K32" s="145" t="s">
        <v>62</v>
      </c>
      <c r="L32" s="145"/>
      <c r="M32" s="145"/>
      <c r="N32" s="145" t="s">
        <v>66</v>
      </c>
      <c r="O32" s="145"/>
      <c r="P32" s="145"/>
      <c r="Q32" s="145"/>
      <c r="R32" s="145"/>
      <c r="S32" s="145"/>
      <c r="T32" s="145" t="s">
        <v>67</v>
      </c>
      <c r="U32" s="145"/>
      <c r="V32" s="145"/>
      <c r="W32" s="145"/>
      <c r="X32" s="145"/>
      <c r="Y32" s="145"/>
      <c r="Z32" s="145" t="s">
        <v>68</v>
      </c>
      <c r="AA32" s="145"/>
      <c r="AB32" s="145"/>
      <c r="AC32" s="145"/>
      <c r="AD32" s="145"/>
      <c r="AE32" s="145"/>
      <c r="AF32" s="145"/>
    </row>
    <row r="33" spans="1:32" s="88" customFormat="1" ht="13.5" customHeight="1" x14ac:dyDescent="0.15">
      <c r="A33" s="145"/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 t="s">
        <v>69</v>
      </c>
      <c r="O33" s="145"/>
      <c r="P33" s="145" t="s">
        <v>63</v>
      </c>
      <c r="Q33" s="145"/>
      <c r="R33" s="145" t="s">
        <v>64</v>
      </c>
      <c r="S33" s="145"/>
      <c r="T33" s="145" t="s">
        <v>69</v>
      </c>
      <c r="U33" s="145"/>
      <c r="V33" s="145" t="s">
        <v>63</v>
      </c>
      <c r="W33" s="145"/>
      <c r="X33" s="145" t="s">
        <v>64</v>
      </c>
      <c r="Y33" s="145"/>
      <c r="Z33" s="145"/>
      <c r="AA33" s="145"/>
      <c r="AB33" s="145"/>
      <c r="AC33" s="145"/>
      <c r="AD33" s="145"/>
      <c r="AE33" s="145"/>
      <c r="AF33" s="145"/>
    </row>
    <row r="34" spans="1:32" s="88" customFormat="1" ht="13.5" customHeight="1" x14ac:dyDescent="0.15">
      <c r="A34" s="145"/>
      <c r="B34" s="145"/>
      <c r="C34" s="89">
        <v>1</v>
      </c>
      <c r="D34" s="145" t="s">
        <v>153</v>
      </c>
      <c r="E34" s="145"/>
      <c r="F34" s="145"/>
      <c r="G34" s="145"/>
      <c r="H34" s="145" t="s">
        <v>147</v>
      </c>
      <c r="I34" s="145"/>
      <c r="J34" s="145"/>
      <c r="K34" s="145" t="s">
        <v>221</v>
      </c>
      <c r="L34" s="145"/>
      <c r="M34" s="145"/>
      <c r="N34" s="150">
        <v>45047</v>
      </c>
      <c r="O34" s="145"/>
      <c r="P34" s="150">
        <v>45047</v>
      </c>
      <c r="Q34" s="145"/>
      <c r="R34" s="150">
        <v>45057</v>
      </c>
      <c r="S34" s="145"/>
      <c r="T34" s="145"/>
      <c r="U34" s="145"/>
      <c r="V34" s="145"/>
      <c r="W34" s="145"/>
      <c r="X34" s="145"/>
      <c r="Y34" s="145"/>
      <c r="Z34" s="145"/>
      <c r="AA34" s="145"/>
      <c r="AB34" s="145"/>
      <c r="AC34" s="145"/>
      <c r="AD34" s="145"/>
      <c r="AE34" s="145"/>
      <c r="AF34" s="145"/>
    </row>
    <row r="35" spans="1:32" s="88" customFormat="1" ht="13.5" customHeight="1" x14ac:dyDescent="0.15">
      <c r="A35" s="145"/>
      <c r="B35" s="145"/>
      <c r="C35" s="89">
        <v>2</v>
      </c>
      <c r="D35" s="145" t="s">
        <v>154</v>
      </c>
      <c r="E35" s="145"/>
      <c r="F35" s="145"/>
      <c r="G35" s="145"/>
      <c r="H35" s="145" t="s">
        <v>148</v>
      </c>
      <c r="I35" s="145"/>
      <c r="J35" s="145"/>
      <c r="K35" s="145" t="s">
        <v>222</v>
      </c>
      <c r="L35" s="145"/>
      <c r="M35" s="145"/>
      <c r="N35" s="150">
        <v>45048</v>
      </c>
      <c r="O35" s="145"/>
      <c r="P35" s="150">
        <v>45048</v>
      </c>
      <c r="Q35" s="145"/>
      <c r="R35" s="150">
        <v>45057</v>
      </c>
      <c r="S35" s="145"/>
      <c r="T35" s="145"/>
      <c r="U35" s="145"/>
      <c r="V35" s="145"/>
      <c r="W35" s="145"/>
      <c r="X35" s="145"/>
      <c r="Y35" s="145"/>
      <c r="Z35" s="145"/>
      <c r="AA35" s="145"/>
      <c r="AB35" s="145"/>
      <c r="AC35" s="145"/>
      <c r="AD35" s="145"/>
      <c r="AE35" s="145"/>
      <c r="AF35" s="145"/>
    </row>
    <row r="36" spans="1:32" s="88" customFormat="1" ht="13.5" customHeight="1" x14ac:dyDescent="0.15">
      <c r="A36" s="145"/>
      <c r="B36" s="145"/>
      <c r="C36" s="89">
        <v>3</v>
      </c>
      <c r="D36" s="145" t="s">
        <v>155</v>
      </c>
      <c r="E36" s="145"/>
      <c r="F36" s="145"/>
      <c r="G36" s="145"/>
      <c r="H36" s="145" t="s">
        <v>218</v>
      </c>
      <c r="I36" s="145"/>
      <c r="J36" s="145"/>
      <c r="K36" s="145" t="s">
        <v>149</v>
      </c>
      <c r="L36" s="145"/>
      <c r="M36" s="145"/>
      <c r="N36" s="150">
        <v>45048</v>
      </c>
      <c r="O36" s="145"/>
      <c r="P36" s="150">
        <v>45048</v>
      </c>
      <c r="Q36" s="145"/>
      <c r="R36" s="150">
        <v>45057</v>
      </c>
      <c r="S36" s="145"/>
      <c r="T36" s="145"/>
      <c r="U36" s="145"/>
      <c r="V36" s="145"/>
      <c r="W36" s="145"/>
      <c r="X36" s="145"/>
      <c r="Y36" s="145"/>
      <c r="Z36" s="145"/>
      <c r="AA36" s="145"/>
      <c r="AB36" s="145"/>
      <c r="AC36" s="145"/>
      <c r="AD36" s="145"/>
      <c r="AE36" s="145"/>
      <c r="AF36" s="145"/>
    </row>
    <row r="37" spans="1:32" s="88" customFormat="1" ht="13.5" customHeight="1" x14ac:dyDescent="0.15">
      <c r="A37" s="145"/>
      <c r="B37" s="145"/>
      <c r="C37" s="89">
        <v>4</v>
      </c>
      <c r="D37" s="147" t="s">
        <v>156</v>
      </c>
      <c r="E37" s="147"/>
      <c r="F37" s="147"/>
      <c r="G37" s="147"/>
      <c r="H37" s="147" t="s">
        <v>147</v>
      </c>
      <c r="I37" s="147"/>
      <c r="J37" s="147"/>
      <c r="K37" s="147" t="s">
        <v>223</v>
      </c>
      <c r="L37" s="147"/>
      <c r="M37" s="147"/>
      <c r="N37" s="150">
        <v>45051</v>
      </c>
      <c r="O37" s="145"/>
      <c r="P37" s="150">
        <v>45051</v>
      </c>
      <c r="Q37" s="145"/>
      <c r="R37" s="150">
        <v>45057</v>
      </c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145"/>
      <c r="AE37" s="145"/>
      <c r="AF37" s="145"/>
    </row>
    <row r="38" spans="1:32" s="88" customFormat="1" ht="13.5" customHeight="1" x14ac:dyDescent="0.15">
      <c r="A38" s="145"/>
      <c r="B38" s="145"/>
      <c r="C38" s="89">
        <v>5</v>
      </c>
      <c r="D38" s="147" t="s">
        <v>158</v>
      </c>
      <c r="E38" s="147"/>
      <c r="F38" s="147"/>
      <c r="G38" s="147"/>
      <c r="H38" s="147" t="s">
        <v>148</v>
      </c>
      <c r="I38" s="147"/>
      <c r="J38" s="147"/>
      <c r="K38" s="147" t="s">
        <v>224</v>
      </c>
      <c r="L38" s="147"/>
      <c r="M38" s="147"/>
      <c r="N38" s="150">
        <v>45051</v>
      </c>
      <c r="O38" s="145"/>
      <c r="P38" s="150">
        <v>45051</v>
      </c>
      <c r="Q38" s="145"/>
      <c r="R38" s="150">
        <v>45054</v>
      </c>
      <c r="S38" s="145"/>
      <c r="T38" s="145"/>
      <c r="U38" s="145"/>
      <c r="V38" s="145"/>
      <c r="W38" s="145"/>
      <c r="X38" s="145"/>
      <c r="Y38" s="145"/>
      <c r="Z38" s="145"/>
      <c r="AA38" s="145"/>
      <c r="AB38" s="145"/>
      <c r="AC38" s="145"/>
      <c r="AD38" s="145"/>
      <c r="AE38" s="145"/>
      <c r="AF38" s="145"/>
    </row>
    <row r="39" spans="1:32" s="88" customFormat="1" ht="13.5" customHeight="1" x14ac:dyDescent="0.15">
      <c r="A39" s="145"/>
      <c r="B39" s="145"/>
      <c r="C39" s="89">
        <v>6</v>
      </c>
      <c r="D39" s="147" t="s">
        <v>157</v>
      </c>
      <c r="E39" s="147"/>
      <c r="F39" s="147"/>
      <c r="G39" s="147"/>
      <c r="H39" s="147" t="s">
        <v>218</v>
      </c>
      <c r="I39" s="147"/>
      <c r="J39" s="147"/>
      <c r="K39" s="147" t="s">
        <v>221</v>
      </c>
      <c r="L39" s="147"/>
      <c r="M39" s="147"/>
      <c r="N39" s="150">
        <v>45054</v>
      </c>
      <c r="O39" s="145"/>
      <c r="P39" s="150">
        <v>45054</v>
      </c>
      <c r="Q39" s="145"/>
      <c r="R39" s="150">
        <v>45057</v>
      </c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</row>
    <row r="40" spans="1:32" s="88" customFormat="1" ht="13.5" customHeight="1" x14ac:dyDescent="0.15">
      <c r="A40" s="145"/>
      <c r="B40" s="145"/>
      <c r="C40" s="89">
        <v>7</v>
      </c>
      <c r="D40" s="147" t="s">
        <v>159</v>
      </c>
      <c r="E40" s="147"/>
      <c r="F40" s="147"/>
      <c r="G40" s="147"/>
      <c r="H40" s="147" t="s">
        <v>148</v>
      </c>
      <c r="I40" s="147"/>
      <c r="J40" s="147"/>
      <c r="K40" s="147" t="s">
        <v>225</v>
      </c>
      <c r="L40" s="147"/>
      <c r="M40" s="147"/>
      <c r="N40" s="150">
        <v>45054</v>
      </c>
      <c r="O40" s="145"/>
      <c r="P40" s="150">
        <v>45054</v>
      </c>
      <c r="Q40" s="145"/>
      <c r="R40" s="150">
        <v>45056</v>
      </c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</row>
    <row r="41" spans="1:32" s="88" customFormat="1" ht="13.5" customHeight="1" x14ac:dyDescent="0.15">
      <c r="A41" s="145"/>
      <c r="B41" s="145"/>
      <c r="C41" s="89">
        <v>8</v>
      </c>
      <c r="D41" s="147" t="s">
        <v>160</v>
      </c>
      <c r="E41" s="147"/>
      <c r="F41" s="147"/>
      <c r="G41" s="147"/>
      <c r="H41" s="147" t="s">
        <v>218</v>
      </c>
      <c r="I41" s="147"/>
      <c r="J41" s="147"/>
      <c r="K41" s="147" t="s">
        <v>194</v>
      </c>
      <c r="L41" s="147"/>
      <c r="M41" s="147"/>
      <c r="N41" s="150">
        <v>45054</v>
      </c>
      <c r="O41" s="145"/>
      <c r="P41" s="150">
        <v>45054</v>
      </c>
      <c r="Q41" s="145"/>
      <c r="R41" s="150">
        <v>45057</v>
      </c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</row>
    <row r="42" spans="1:32" s="88" customFormat="1" ht="13.5" customHeight="1" x14ac:dyDescent="0.15">
      <c r="A42" s="145"/>
      <c r="B42" s="145"/>
      <c r="C42" s="89">
        <v>9</v>
      </c>
      <c r="D42" s="147" t="s">
        <v>161</v>
      </c>
      <c r="E42" s="147"/>
      <c r="F42" s="147"/>
      <c r="G42" s="147"/>
      <c r="H42" s="147" t="s">
        <v>148</v>
      </c>
      <c r="I42" s="147"/>
      <c r="J42" s="147"/>
      <c r="K42" s="147" t="s">
        <v>152</v>
      </c>
      <c r="L42" s="147"/>
      <c r="M42" s="147"/>
      <c r="N42" s="150">
        <v>45056</v>
      </c>
      <c r="O42" s="145"/>
      <c r="P42" s="150">
        <v>45056</v>
      </c>
      <c r="Q42" s="145"/>
      <c r="R42" s="150">
        <v>45057</v>
      </c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</row>
    <row r="43" spans="1:32" s="88" customFormat="1" ht="13.5" customHeight="1" x14ac:dyDescent="0.15">
      <c r="A43" s="145"/>
      <c r="B43" s="145"/>
      <c r="C43" s="89">
        <v>10</v>
      </c>
      <c r="D43" s="147" t="s">
        <v>162</v>
      </c>
      <c r="E43" s="147"/>
      <c r="F43" s="147"/>
      <c r="G43" s="147"/>
      <c r="H43" s="147" t="s">
        <v>218</v>
      </c>
      <c r="I43" s="147"/>
      <c r="J43" s="147"/>
      <c r="K43" s="147" t="s">
        <v>150</v>
      </c>
      <c r="L43" s="147"/>
      <c r="M43" s="147"/>
      <c r="N43" s="150">
        <v>45055</v>
      </c>
      <c r="O43" s="145"/>
      <c r="P43" s="150">
        <v>45055</v>
      </c>
      <c r="Q43" s="145"/>
      <c r="R43" s="150">
        <v>45064</v>
      </c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</row>
    <row r="44" spans="1:32" s="88" customFormat="1" ht="13.5" customHeight="1" x14ac:dyDescent="0.15">
      <c r="A44" s="145"/>
      <c r="B44" s="145"/>
      <c r="C44" s="89">
        <v>11</v>
      </c>
      <c r="D44" s="147" t="s">
        <v>163</v>
      </c>
      <c r="E44" s="147"/>
      <c r="F44" s="147"/>
      <c r="G44" s="147"/>
      <c r="H44" s="147" t="s">
        <v>218</v>
      </c>
      <c r="I44" s="147"/>
      <c r="J44" s="147"/>
      <c r="K44" s="147" t="s">
        <v>226</v>
      </c>
      <c r="L44" s="147"/>
      <c r="M44" s="147"/>
      <c r="N44" s="150">
        <v>45057</v>
      </c>
      <c r="O44" s="145"/>
      <c r="P44" s="150">
        <v>45057</v>
      </c>
      <c r="Q44" s="145"/>
      <c r="R44" s="150">
        <v>45064</v>
      </c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5"/>
      <c r="AF44" s="145"/>
    </row>
    <row r="45" spans="1:32" s="88" customFormat="1" ht="13.5" customHeight="1" x14ac:dyDescent="0.15">
      <c r="A45" s="145"/>
      <c r="B45" s="145"/>
      <c r="C45" s="89">
        <v>12</v>
      </c>
      <c r="D45" s="147" t="s">
        <v>164</v>
      </c>
      <c r="E45" s="147"/>
      <c r="F45" s="147"/>
      <c r="G45" s="147"/>
      <c r="H45" s="147" t="s">
        <v>148</v>
      </c>
      <c r="I45" s="147"/>
      <c r="J45" s="147"/>
      <c r="K45" s="147" t="s">
        <v>151</v>
      </c>
      <c r="L45" s="147"/>
      <c r="M45" s="147"/>
      <c r="N45" s="150">
        <v>45057</v>
      </c>
      <c r="O45" s="145"/>
      <c r="P45" s="150">
        <v>45057</v>
      </c>
      <c r="Q45" s="145"/>
      <c r="R45" s="150">
        <v>45056</v>
      </c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</row>
    <row r="46" spans="1:32" s="88" customFormat="1" ht="13.5" customHeight="1" x14ac:dyDescent="0.15">
      <c r="A46" s="145"/>
      <c r="B46" s="145"/>
      <c r="C46" s="89">
        <v>13</v>
      </c>
      <c r="D46" s="147" t="s">
        <v>165</v>
      </c>
      <c r="E46" s="147"/>
      <c r="F46" s="147"/>
      <c r="G46" s="147"/>
      <c r="H46" s="147" t="s">
        <v>218</v>
      </c>
      <c r="I46" s="147"/>
      <c r="J46" s="147"/>
      <c r="K46" s="147" t="s">
        <v>200</v>
      </c>
      <c r="L46" s="147"/>
      <c r="M46" s="147"/>
      <c r="N46" s="150"/>
      <c r="O46" s="145"/>
      <c r="P46" s="150"/>
      <c r="Q46" s="145"/>
      <c r="R46" s="150"/>
      <c r="S46" s="145"/>
      <c r="T46" s="150">
        <v>45057</v>
      </c>
      <c r="U46" s="145"/>
      <c r="V46" s="150">
        <v>45057</v>
      </c>
      <c r="W46" s="145"/>
      <c r="X46" s="150">
        <v>45067</v>
      </c>
      <c r="Y46" s="145"/>
      <c r="Z46" s="145" t="s">
        <v>219</v>
      </c>
      <c r="AA46" s="145"/>
      <c r="AB46" s="145"/>
      <c r="AC46" s="145"/>
      <c r="AD46" s="145"/>
      <c r="AE46" s="145"/>
      <c r="AF46" s="145"/>
    </row>
    <row r="47" spans="1:32" s="88" customFormat="1" ht="13.5" customHeight="1" x14ac:dyDescent="0.15">
      <c r="A47" s="145"/>
      <c r="B47" s="145"/>
      <c r="C47" s="89">
        <v>14</v>
      </c>
      <c r="D47" s="147" t="s">
        <v>166</v>
      </c>
      <c r="E47" s="147"/>
      <c r="F47" s="147"/>
      <c r="G47" s="147"/>
      <c r="H47" s="147" t="s">
        <v>148</v>
      </c>
      <c r="I47" s="147"/>
      <c r="J47" s="147"/>
      <c r="K47" s="147" t="s">
        <v>200</v>
      </c>
      <c r="L47" s="147"/>
      <c r="M47" s="147"/>
      <c r="N47" s="150">
        <v>45058</v>
      </c>
      <c r="O47" s="145"/>
      <c r="P47" s="150">
        <v>45058</v>
      </c>
      <c r="Q47" s="145"/>
      <c r="R47" s="150">
        <v>45064</v>
      </c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5"/>
      <c r="AF47" s="145"/>
    </row>
    <row r="48" spans="1:32" s="88" customFormat="1" ht="13.5" customHeight="1" x14ac:dyDescent="0.15">
      <c r="A48" s="145"/>
      <c r="B48" s="145"/>
      <c r="C48" s="89">
        <v>15</v>
      </c>
      <c r="D48" s="147" t="s">
        <v>167</v>
      </c>
      <c r="E48" s="147"/>
      <c r="F48" s="147"/>
      <c r="G48" s="147"/>
      <c r="H48" s="147" t="s">
        <v>148</v>
      </c>
      <c r="I48" s="147"/>
      <c r="J48" s="147"/>
      <c r="K48" s="147" t="s">
        <v>221</v>
      </c>
      <c r="L48" s="147"/>
      <c r="M48" s="147"/>
      <c r="N48" s="150">
        <v>45061</v>
      </c>
      <c r="O48" s="145"/>
      <c r="P48" s="150">
        <v>45061</v>
      </c>
      <c r="Q48" s="145"/>
      <c r="R48" s="150">
        <v>45071</v>
      </c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5"/>
      <c r="AF48" s="145"/>
    </row>
    <row r="49" spans="1:35" s="88" customFormat="1" ht="13.5" customHeight="1" x14ac:dyDescent="0.15">
      <c r="A49" s="145"/>
      <c r="B49" s="145"/>
      <c r="C49" s="89">
        <v>16</v>
      </c>
      <c r="D49" s="147" t="s">
        <v>168</v>
      </c>
      <c r="E49" s="147"/>
      <c r="F49" s="147"/>
      <c r="G49" s="147"/>
      <c r="H49" s="147" t="s">
        <v>147</v>
      </c>
      <c r="I49" s="147"/>
      <c r="J49" s="147"/>
      <c r="K49" s="147" t="s">
        <v>149</v>
      </c>
      <c r="L49" s="147"/>
      <c r="M49" s="147"/>
      <c r="N49" s="150">
        <v>45064</v>
      </c>
      <c r="O49" s="145"/>
      <c r="P49" s="150">
        <v>45064</v>
      </c>
      <c r="Q49" s="145"/>
      <c r="R49" s="150">
        <v>45075</v>
      </c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5"/>
      <c r="AF49" s="145"/>
    </row>
    <row r="50" spans="1:35" s="88" customFormat="1" ht="13.5" customHeight="1" x14ac:dyDescent="0.15">
      <c r="A50" s="145"/>
      <c r="B50" s="145"/>
      <c r="C50" s="89">
        <v>17</v>
      </c>
      <c r="D50" s="147" t="s">
        <v>169</v>
      </c>
      <c r="E50" s="147"/>
      <c r="F50" s="147"/>
      <c r="G50" s="147"/>
      <c r="H50" s="147" t="s">
        <v>197</v>
      </c>
      <c r="I50" s="147"/>
      <c r="J50" s="147"/>
      <c r="K50" s="147" t="s">
        <v>150</v>
      </c>
      <c r="L50" s="147"/>
      <c r="M50" s="147"/>
      <c r="N50" s="150">
        <v>45064</v>
      </c>
      <c r="O50" s="145"/>
      <c r="P50" s="150">
        <v>45064</v>
      </c>
      <c r="Q50" s="145"/>
      <c r="R50" s="150">
        <v>45071</v>
      </c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5"/>
      <c r="AF50" s="145"/>
    </row>
    <row r="51" spans="1:35" s="88" customFormat="1" ht="13.5" customHeight="1" x14ac:dyDescent="0.15">
      <c r="A51" s="145"/>
      <c r="B51" s="145"/>
      <c r="C51" s="89">
        <v>18</v>
      </c>
      <c r="D51" s="147" t="s">
        <v>170</v>
      </c>
      <c r="E51" s="147"/>
      <c r="F51" s="147"/>
      <c r="G51" s="147"/>
      <c r="H51" s="147" t="s">
        <v>148</v>
      </c>
      <c r="I51" s="147"/>
      <c r="J51" s="147"/>
      <c r="K51" s="147" t="s">
        <v>227</v>
      </c>
      <c r="L51" s="147"/>
      <c r="M51" s="147"/>
      <c r="N51" s="150">
        <v>45064</v>
      </c>
      <c r="O51" s="145"/>
      <c r="P51" s="150">
        <v>45064</v>
      </c>
      <c r="Q51" s="145"/>
      <c r="R51" s="150">
        <v>45071</v>
      </c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5"/>
      <c r="AF51" s="145"/>
    </row>
    <row r="52" spans="1:35" s="88" customFormat="1" ht="13.5" customHeight="1" x14ac:dyDescent="0.15">
      <c r="A52" s="145"/>
      <c r="B52" s="145"/>
      <c r="C52" s="89">
        <v>19</v>
      </c>
      <c r="D52" s="147" t="s">
        <v>171</v>
      </c>
      <c r="E52" s="147"/>
      <c r="F52" s="147"/>
      <c r="G52" s="147"/>
      <c r="H52" s="147" t="s">
        <v>148</v>
      </c>
      <c r="I52" s="147"/>
      <c r="J52" s="147"/>
      <c r="K52" s="147" t="s">
        <v>221</v>
      </c>
      <c r="L52" s="147"/>
      <c r="M52" s="147"/>
      <c r="N52" s="150">
        <v>45068</v>
      </c>
      <c r="O52" s="145"/>
      <c r="P52" s="150">
        <v>45068</v>
      </c>
      <c r="Q52" s="145"/>
      <c r="R52" s="150">
        <v>45077</v>
      </c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5"/>
      <c r="AF52" s="145"/>
    </row>
    <row r="53" spans="1:35" s="88" customFormat="1" ht="13.5" customHeight="1" x14ac:dyDescent="0.15">
      <c r="A53" s="145"/>
      <c r="B53" s="145"/>
      <c r="C53" s="89">
        <v>20</v>
      </c>
      <c r="D53" s="147" t="s">
        <v>172</v>
      </c>
      <c r="E53" s="147"/>
      <c r="F53" s="147"/>
      <c r="G53" s="147"/>
      <c r="H53" s="147" t="s">
        <v>218</v>
      </c>
      <c r="I53" s="147"/>
      <c r="J53" s="147"/>
      <c r="K53" s="147" t="s">
        <v>194</v>
      </c>
      <c r="L53" s="147"/>
      <c r="M53" s="147"/>
      <c r="N53" s="150">
        <v>45068</v>
      </c>
      <c r="O53" s="145"/>
      <c r="P53" s="150">
        <v>45068</v>
      </c>
      <c r="Q53" s="145"/>
      <c r="R53" s="150">
        <v>45077</v>
      </c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5"/>
      <c r="AF53" s="145"/>
    </row>
    <row r="54" spans="1:35" s="88" customFormat="1" ht="13.5" customHeight="1" x14ac:dyDescent="0.15">
      <c r="A54" s="145"/>
      <c r="B54" s="145"/>
      <c r="C54" s="89">
        <v>21</v>
      </c>
      <c r="D54" s="147" t="s">
        <v>173</v>
      </c>
      <c r="E54" s="147"/>
      <c r="F54" s="147"/>
      <c r="G54" s="147"/>
      <c r="H54" s="147" t="s">
        <v>148</v>
      </c>
      <c r="I54" s="147"/>
      <c r="J54" s="147"/>
      <c r="K54" s="147" t="s">
        <v>200</v>
      </c>
      <c r="L54" s="147"/>
      <c r="M54" s="147"/>
      <c r="N54" s="150">
        <v>45069</v>
      </c>
      <c r="O54" s="145"/>
      <c r="P54" s="150">
        <v>45069</v>
      </c>
      <c r="Q54" s="145"/>
      <c r="R54" s="150">
        <v>45077</v>
      </c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5"/>
      <c r="AF54" s="145"/>
      <c r="AH54" s="145" t="s">
        <v>93</v>
      </c>
      <c r="AI54" s="145"/>
    </row>
    <row r="55" spans="1:35" s="88" customFormat="1" ht="13.5" customHeight="1" x14ac:dyDescent="0.15">
      <c r="A55" s="145"/>
      <c r="B55" s="145"/>
      <c r="C55" s="89">
        <v>22</v>
      </c>
      <c r="D55" s="147" t="s">
        <v>174</v>
      </c>
      <c r="E55" s="147"/>
      <c r="F55" s="147"/>
      <c r="G55" s="147"/>
      <c r="H55" s="147" t="s">
        <v>218</v>
      </c>
      <c r="I55" s="147"/>
      <c r="J55" s="147"/>
      <c r="K55" s="147" t="s">
        <v>151</v>
      </c>
      <c r="L55" s="147"/>
      <c r="M55" s="147"/>
      <c r="N55" s="150">
        <v>45071</v>
      </c>
      <c r="O55" s="145"/>
      <c r="P55" s="150">
        <v>45071</v>
      </c>
      <c r="Q55" s="145"/>
      <c r="R55" s="150">
        <v>45077</v>
      </c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145"/>
      <c r="AE55" s="145"/>
      <c r="AF55" s="145"/>
      <c r="AH55" s="145" t="s">
        <v>95</v>
      </c>
      <c r="AI55" s="145"/>
    </row>
    <row r="56" spans="1:35" s="88" customFormat="1" ht="13.5" customHeight="1" x14ac:dyDescent="0.15">
      <c r="A56" s="145"/>
      <c r="B56" s="145"/>
      <c r="C56" s="89">
        <v>23</v>
      </c>
      <c r="D56" s="147" t="s">
        <v>175</v>
      </c>
      <c r="E56" s="147"/>
      <c r="F56" s="147"/>
      <c r="G56" s="147"/>
      <c r="H56" s="147" t="s">
        <v>148</v>
      </c>
      <c r="I56" s="147"/>
      <c r="J56" s="147"/>
      <c r="K56" s="147" t="s">
        <v>152</v>
      </c>
      <c r="L56" s="147"/>
      <c r="M56" s="147"/>
      <c r="N56" s="150">
        <v>45072</v>
      </c>
      <c r="O56" s="145"/>
      <c r="P56" s="150">
        <v>45072</v>
      </c>
      <c r="Q56" s="145"/>
      <c r="R56" s="150">
        <v>45077</v>
      </c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5"/>
      <c r="AF56" s="145"/>
      <c r="AH56" s="91">
        <f>COUNTA(N34:O58)</f>
        <v>23</v>
      </c>
      <c r="AI56" s="90" t="s">
        <v>88</v>
      </c>
    </row>
    <row r="57" spans="1:35" s="88" customFormat="1" ht="13.5" customHeight="1" x14ac:dyDescent="0.15">
      <c r="A57" s="145"/>
      <c r="B57" s="145"/>
      <c r="C57" s="89">
        <v>24</v>
      </c>
      <c r="D57" s="147" t="s">
        <v>176</v>
      </c>
      <c r="E57" s="147"/>
      <c r="F57" s="147"/>
      <c r="G57" s="147"/>
      <c r="H57" s="147" t="s">
        <v>218</v>
      </c>
      <c r="I57" s="147"/>
      <c r="J57" s="147"/>
      <c r="K57" s="147" t="s">
        <v>150</v>
      </c>
      <c r="L57" s="147"/>
      <c r="M57" s="147"/>
      <c r="N57" s="150">
        <v>45077</v>
      </c>
      <c r="O57" s="145"/>
      <c r="P57" s="150">
        <v>45077</v>
      </c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5"/>
      <c r="AB57" s="145"/>
      <c r="AC57" s="145"/>
      <c r="AD57" s="145"/>
      <c r="AE57" s="145"/>
      <c r="AF57" s="145"/>
      <c r="AH57" s="145" t="s">
        <v>94</v>
      </c>
      <c r="AI57" s="145"/>
    </row>
    <row r="58" spans="1:35" s="88" customFormat="1" ht="13.5" customHeight="1" x14ac:dyDescent="0.15">
      <c r="A58" s="145"/>
      <c r="B58" s="145"/>
      <c r="C58" s="89">
        <v>25</v>
      </c>
      <c r="D58" s="145"/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5"/>
      <c r="Z58" s="145"/>
      <c r="AA58" s="145"/>
      <c r="AB58" s="145"/>
      <c r="AC58" s="145"/>
      <c r="AD58" s="145"/>
      <c r="AE58" s="145"/>
      <c r="AF58" s="145"/>
      <c r="AH58" s="91">
        <f>COUNTA(T34:U58)</f>
        <v>1</v>
      </c>
      <c r="AI58" s="90" t="s">
        <v>88</v>
      </c>
    </row>
    <row r="59" spans="1:35" s="88" customFormat="1" ht="13.5" customHeight="1" x14ac:dyDescent="0.15">
      <c r="A59" s="145"/>
      <c r="B59" s="145"/>
      <c r="C59" s="145" t="s">
        <v>70</v>
      </c>
      <c r="D59" s="145"/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5"/>
      <c r="X59" s="145"/>
      <c r="Y59" s="145"/>
      <c r="Z59" s="145"/>
      <c r="AA59" s="145"/>
      <c r="AB59" s="145"/>
      <c r="AC59" s="145"/>
      <c r="AD59" s="145"/>
      <c r="AE59" s="145"/>
      <c r="AF59" s="145"/>
    </row>
    <row r="60" spans="1:35" s="88" customFormat="1" ht="13.5" customHeight="1" x14ac:dyDescent="0.15">
      <c r="A60" s="145"/>
      <c r="B60" s="145"/>
      <c r="C60" s="145" t="s">
        <v>71</v>
      </c>
      <c r="D60" s="145"/>
      <c r="E60" s="145"/>
      <c r="F60" s="145"/>
      <c r="G60" s="145"/>
      <c r="H60" s="145" t="s">
        <v>72</v>
      </c>
      <c r="I60" s="145"/>
      <c r="J60" s="145"/>
      <c r="K60" s="145" t="s">
        <v>73</v>
      </c>
      <c r="L60" s="145"/>
      <c r="M60" s="145"/>
      <c r="N60" s="145" t="s">
        <v>69</v>
      </c>
      <c r="O60" s="145"/>
      <c r="P60" s="145" t="s">
        <v>63</v>
      </c>
      <c r="Q60" s="145"/>
      <c r="R60" s="145" t="s">
        <v>64</v>
      </c>
      <c r="S60" s="145"/>
      <c r="T60" s="145" t="s">
        <v>68</v>
      </c>
      <c r="U60" s="145"/>
      <c r="V60" s="145"/>
      <c r="W60" s="145"/>
      <c r="X60" s="145"/>
      <c r="Y60" s="145"/>
      <c r="Z60" s="145"/>
      <c r="AA60" s="145"/>
      <c r="AB60" s="145"/>
      <c r="AC60" s="145"/>
      <c r="AD60" s="145"/>
      <c r="AE60" s="145"/>
      <c r="AF60" s="145"/>
    </row>
    <row r="61" spans="1:35" s="88" customFormat="1" ht="13.5" customHeight="1" x14ac:dyDescent="0.15">
      <c r="A61" s="145"/>
      <c r="B61" s="145"/>
      <c r="C61" s="89">
        <v>1</v>
      </c>
      <c r="D61" s="145" t="s">
        <v>213</v>
      </c>
      <c r="E61" s="145"/>
      <c r="F61" s="145"/>
      <c r="G61" s="145"/>
      <c r="H61" s="145" t="s">
        <v>218</v>
      </c>
      <c r="I61" s="145"/>
      <c r="J61" s="145"/>
      <c r="K61" s="145" t="s">
        <v>200</v>
      </c>
      <c r="L61" s="145"/>
      <c r="M61" s="145"/>
      <c r="N61" s="150">
        <v>45057</v>
      </c>
      <c r="O61" s="145"/>
      <c r="P61" s="150">
        <v>45067</v>
      </c>
      <c r="Q61" s="145"/>
      <c r="R61" s="150"/>
      <c r="S61" s="145"/>
      <c r="T61" s="145" t="s">
        <v>219</v>
      </c>
      <c r="U61" s="145"/>
      <c r="V61" s="145"/>
      <c r="W61" s="145"/>
      <c r="X61" s="145"/>
      <c r="Y61" s="145"/>
      <c r="Z61" s="145"/>
      <c r="AA61" s="145"/>
      <c r="AB61" s="145"/>
      <c r="AC61" s="145"/>
      <c r="AD61" s="145"/>
      <c r="AE61" s="145"/>
      <c r="AF61" s="145"/>
    </row>
    <row r="62" spans="1:35" s="88" customFormat="1" ht="13.5" customHeight="1" x14ac:dyDescent="0.15">
      <c r="A62" s="145"/>
      <c r="B62" s="145"/>
      <c r="C62" s="89">
        <v>2</v>
      </c>
      <c r="D62" s="145" t="s">
        <v>214</v>
      </c>
      <c r="E62" s="145"/>
      <c r="F62" s="145"/>
      <c r="G62" s="145"/>
      <c r="H62" s="145" t="s">
        <v>197</v>
      </c>
      <c r="I62" s="145"/>
      <c r="J62" s="145"/>
      <c r="K62" s="145" t="s">
        <v>151</v>
      </c>
      <c r="L62" s="145"/>
      <c r="M62" s="145"/>
      <c r="N62" s="150">
        <v>45057</v>
      </c>
      <c r="O62" s="145"/>
      <c r="P62" s="150">
        <v>45067</v>
      </c>
      <c r="Q62" s="145"/>
      <c r="R62" s="150"/>
      <c r="S62" s="145"/>
      <c r="T62" s="145" t="s">
        <v>220</v>
      </c>
      <c r="U62" s="145"/>
      <c r="V62" s="145"/>
      <c r="W62" s="145"/>
      <c r="X62" s="145"/>
      <c r="Y62" s="145"/>
      <c r="Z62" s="145"/>
      <c r="AA62" s="145"/>
      <c r="AB62" s="145"/>
      <c r="AC62" s="145"/>
      <c r="AD62" s="145"/>
      <c r="AE62" s="145"/>
      <c r="AF62" s="145"/>
    </row>
    <row r="63" spans="1:35" s="88" customFormat="1" ht="13.5" customHeight="1" x14ac:dyDescent="0.15">
      <c r="A63" s="145"/>
      <c r="B63" s="145"/>
      <c r="C63" s="89">
        <v>3</v>
      </c>
      <c r="D63" s="145" t="s">
        <v>215</v>
      </c>
      <c r="E63" s="145"/>
      <c r="F63" s="145"/>
      <c r="G63" s="145"/>
      <c r="H63" s="147" t="s">
        <v>197</v>
      </c>
      <c r="I63" s="147"/>
      <c r="J63" s="147"/>
      <c r="K63" s="147" t="s">
        <v>194</v>
      </c>
      <c r="L63" s="147"/>
      <c r="M63" s="147"/>
      <c r="N63" s="150">
        <v>45068</v>
      </c>
      <c r="O63" s="145"/>
      <c r="P63" s="150">
        <v>45075</v>
      </c>
      <c r="Q63" s="145"/>
      <c r="R63" s="145"/>
      <c r="S63" s="145"/>
      <c r="T63" s="145" t="s">
        <v>220</v>
      </c>
      <c r="U63" s="145"/>
      <c r="V63" s="145"/>
      <c r="W63" s="145"/>
      <c r="X63" s="145"/>
      <c r="Y63" s="145"/>
      <c r="Z63" s="145"/>
      <c r="AA63" s="145"/>
      <c r="AB63" s="145"/>
      <c r="AC63" s="145"/>
      <c r="AD63" s="145"/>
      <c r="AE63" s="145"/>
      <c r="AF63" s="145"/>
      <c r="AH63" s="145" t="s">
        <v>96</v>
      </c>
      <c r="AI63" s="145"/>
    </row>
    <row r="64" spans="1:35" s="88" customFormat="1" ht="13.5" customHeight="1" x14ac:dyDescent="0.15">
      <c r="A64" s="145"/>
      <c r="B64" s="145"/>
      <c r="C64" s="89">
        <v>4</v>
      </c>
      <c r="D64" s="147" t="s">
        <v>216</v>
      </c>
      <c r="E64" s="147"/>
      <c r="F64" s="147"/>
      <c r="G64" s="147"/>
      <c r="H64" s="147" t="s">
        <v>197</v>
      </c>
      <c r="I64" s="147"/>
      <c r="J64" s="147"/>
      <c r="K64" s="147" t="s">
        <v>201</v>
      </c>
      <c r="L64" s="147"/>
      <c r="M64" s="147"/>
      <c r="N64" s="150">
        <v>45070</v>
      </c>
      <c r="O64" s="145"/>
      <c r="P64" s="150">
        <v>45075</v>
      </c>
      <c r="Q64" s="145"/>
      <c r="R64" s="145"/>
      <c r="S64" s="145"/>
      <c r="T64" s="145" t="s">
        <v>220</v>
      </c>
      <c r="U64" s="145"/>
      <c r="V64" s="145"/>
      <c r="W64" s="145"/>
      <c r="X64" s="145"/>
      <c r="Y64" s="145"/>
      <c r="Z64" s="145"/>
      <c r="AA64" s="145"/>
      <c r="AB64" s="145"/>
      <c r="AC64" s="145"/>
      <c r="AD64" s="145"/>
      <c r="AE64" s="145"/>
      <c r="AF64" s="145"/>
      <c r="AH64" s="145" t="s">
        <v>6</v>
      </c>
      <c r="AI64" s="145"/>
    </row>
    <row r="65" spans="1:35" s="88" customFormat="1" ht="13.5" customHeight="1" x14ac:dyDescent="0.15">
      <c r="A65" s="145"/>
      <c r="B65" s="145"/>
      <c r="C65" s="89">
        <v>5</v>
      </c>
      <c r="D65" s="147" t="s">
        <v>217</v>
      </c>
      <c r="E65" s="147"/>
      <c r="F65" s="147"/>
      <c r="G65" s="147"/>
      <c r="H65" s="147" t="s">
        <v>197</v>
      </c>
      <c r="I65" s="147"/>
      <c r="J65" s="147"/>
      <c r="K65" s="147" t="s">
        <v>151</v>
      </c>
      <c r="L65" s="147"/>
      <c r="M65" s="147"/>
      <c r="N65" s="150">
        <v>45071</v>
      </c>
      <c r="O65" s="145"/>
      <c r="P65" s="150">
        <v>45077</v>
      </c>
      <c r="Q65" s="145"/>
      <c r="R65" s="145"/>
      <c r="S65" s="145"/>
      <c r="T65" s="145" t="s">
        <v>220</v>
      </c>
      <c r="U65" s="145"/>
      <c r="V65" s="145"/>
      <c r="W65" s="145"/>
      <c r="X65" s="145"/>
      <c r="Y65" s="145"/>
      <c r="Z65" s="145"/>
      <c r="AA65" s="145"/>
      <c r="AB65" s="145"/>
      <c r="AC65" s="145"/>
      <c r="AD65" s="145"/>
      <c r="AE65" s="145"/>
      <c r="AF65" s="145"/>
      <c r="AH65" s="91">
        <f>COUNTA(D61:G65)</f>
        <v>5</v>
      </c>
      <c r="AI65" s="90" t="s">
        <v>88</v>
      </c>
    </row>
    <row r="66" spans="1:35" s="88" customFormat="1" ht="13.5" customHeight="1" x14ac:dyDescent="0.15">
      <c r="A66" s="145"/>
      <c r="B66" s="145"/>
      <c r="C66" s="145" t="s">
        <v>74</v>
      </c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5"/>
      <c r="X66" s="145"/>
      <c r="Y66" s="145"/>
      <c r="Z66" s="145"/>
      <c r="AA66" s="145"/>
      <c r="AB66" s="145"/>
      <c r="AC66" s="145"/>
      <c r="AD66" s="145"/>
      <c r="AE66" s="145"/>
      <c r="AF66" s="145"/>
    </row>
    <row r="67" spans="1:35" s="88" customFormat="1" ht="13.5" customHeight="1" x14ac:dyDescent="0.15">
      <c r="A67" s="145"/>
      <c r="B67" s="145"/>
      <c r="C67" s="145" t="s">
        <v>60</v>
      </c>
      <c r="D67" s="145"/>
      <c r="E67" s="145"/>
      <c r="F67" s="145"/>
      <c r="G67" s="145"/>
      <c r="H67" s="145" t="s">
        <v>61</v>
      </c>
      <c r="I67" s="145"/>
      <c r="J67" s="145"/>
      <c r="K67" s="145" t="s">
        <v>62</v>
      </c>
      <c r="L67" s="145"/>
      <c r="M67" s="145"/>
      <c r="N67" s="145" t="s">
        <v>75</v>
      </c>
      <c r="O67" s="145"/>
      <c r="P67" s="145" t="s">
        <v>64</v>
      </c>
      <c r="Q67" s="145"/>
      <c r="R67" s="145" t="s">
        <v>76</v>
      </c>
      <c r="S67" s="145"/>
      <c r="T67" s="145"/>
      <c r="U67" s="145"/>
      <c r="V67" s="145"/>
      <c r="W67" s="145"/>
      <c r="X67" s="145"/>
      <c r="Y67" s="145"/>
      <c r="Z67" s="145"/>
      <c r="AA67" s="145"/>
      <c r="AB67" s="145"/>
      <c r="AC67" s="145"/>
      <c r="AD67" s="145"/>
      <c r="AE67" s="145"/>
      <c r="AF67" s="145"/>
    </row>
    <row r="68" spans="1:35" s="88" customFormat="1" ht="13.5" customHeight="1" x14ac:dyDescent="0.15">
      <c r="A68" s="145"/>
      <c r="B68" s="145"/>
      <c r="C68" s="89">
        <v>1</v>
      </c>
      <c r="D68" s="145" t="s">
        <v>177</v>
      </c>
      <c r="E68" s="145"/>
      <c r="F68" s="145"/>
      <c r="G68" s="145"/>
      <c r="H68" s="145" t="s">
        <v>197</v>
      </c>
      <c r="I68" s="145"/>
      <c r="J68" s="145"/>
      <c r="K68" s="145" t="s">
        <v>194</v>
      </c>
      <c r="L68" s="145"/>
      <c r="M68" s="145"/>
      <c r="N68" s="150">
        <v>45047</v>
      </c>
      <c r="O68" s="145"/>
      <c r="P68" s="150">
        <v>45054</v>
      </c>
      <c r="Q68" s="145"/>
      <c r="R68" s="145" t="s">
        <v>202</v>
      </c>
      <c r="S68" s="145"/>
      <c r="T68" s="145"/>
      <c r="U68" s="145"/>
      <c r="V68" s="145"/>
      <c r="W68" s="145"/>
      <c r="X68" s="145"/>
      <c r="Y68" s="145"/>
      <c r="Z68" s="145"/>
      <c r="AA68" s="145"/>
      <c r="AB68" s="145"/>
      <c r="AC68" s="145"/>
      <c r="AD68" s="145"/>
      <c r="AE68" s="145"/>
      <c r="AF68" s="145"/>
    </row>
    <row r="69" spans="1:35" s="88" customFormat="1" ht="13.5" customHeight="1" x14ac:dyDescent="0.15">
      <c r="A69" s="145"/>
      <c r="B69" s="145"/>
      <c r="C69" s="89">
        <v>2</v>
      </c>
      <c r="D69" s="145" t="s">
        <v>178</v>
      </c>
      <c r="E69" s="145"/>
      <c r="F69" s="145"/>
      <c r="G69" s="145"/>
      <c r="H69" s="145" t="s">
        <v>197</v>
      </c>
      <c r="I69" s="145"/>
      <c r="J69" s="145"/>
      <c r="K69" s="145" t="s">
        <v>198</v>
      </c>
      <c r="L69" s="145"/>
      <c r="M69" s="145"/>
      <c r="N69" s="150">
        <v>45047</v>
      </c>
      <c r="O69" s="145"/>
      <c r="P69" s="150">
        <v>45054</v>
      </c>
      <c r="Q69" s="145"/>
      <c r="R69" s="145" t="s">
        <v>203</v>
      </c>
      <c r="S69" s="145"/>
      <c r="T69" s="145"/>
      <c r="U69" s="145"/>
      <c r="V69" s="145"/>
      <c r="W69" s="145"/>
      <c r="X69" s="145"/>
      <c r="Y69" s="145"/>
      <c r="Z69" s="145"/>
      <c r="AA69" s="145"/>
      <c r="AB69" s="145"/>
      <c r="AC69" s="145"/>
      <c r="AD69" s="145"/>
      <c r="AE69" s="145"/>
      <c r="AF69" s="145"/>
    </row>
    <row r="70" spans="1:35" s="88" customFormat="1" ht="13.5" customHeight="1" x14ac:dyDescent="0.15">
      <c r="A70" s="145"/>
      <c r="B70" s="145"/>
      <c r="C70" s="89">
        <v>3</v>
      </c>
      <c r="D70" s="145" t="s">
        <v>179</v>
      </c>
      <c r="E70" s="145"/>
      <c r="F70" s="145"/>
      <c r="G70" s="145"/>
      <c r="H70" s="145" t="s">
        <v>197</v>
      </c>
      <c r="I70" s="145"/>
      <c r="J70" s="145"/>
      <c r="K70" s="147" t="s">
        <v>199</v>
      </c>
      <c r="L70" s="147"/>
      <c r="M70" s="147"/>
      <c r="N70" s="150">
        <v>45048</v>
      </c>
      <c r="O70" s="145"/>
      <c r="P70" s="150">
        <v>45054</v>
      </c>
      <c r="Q70" s="145"/>
      <c r="R70" s="147" t="s">
        <v>202</v>
      </c>
      <c r="S70" s="147"/>
      <c r="T70" s="147"/>
      <c r="U70" s="147"/>
      <c r="V70" s="147"/>
      <c r="W70" s="147"/>
      <c r="X70" s="147"/>
      <c r="Y70" s="147"/>
      <c r="Z70" s="147"/>
      <c r="AA70" s="147"/>
      <c r="AB70" s="145"/>
      <c r="AC70" s="145"/>
      <c r="AD70" s="145"/>
      <c r="AE70" s="145"/>
      <c r="AF70" s="145"/>
    </row>
    <row r="71" spans="1:35" s="88" customFormat="1" ht="13.5" customHeight="1" x14ac:dyDescent="0.15">
      <c r="A71" s="145"/>
      <c r="B71" s="145"/>
      <c r="C71" s="89">
        <v>4</v>
      </c>
      <c r="D71" s="147" t="s">
        <v>180</v>
      </c>
      <c r="E71" s="147"/>
      <c r="F71" s="147"/>
      <c r="G71" s="147"/>
      <c r="H71" s="145" t="s">
        <v>197</v>
      </c>
      <c r="I71" s="145"/>
      <c r="J71" s="145"/>
      <c r="K71" s="147" t="s">
        <v>200</v>
      </c>
      <c r="L71" s="147"/>
      <c r="M71" s="147"/>
      <c r="N71" s="150">
        <v>45048</v>
      </c>
      <c r="O71" s="145"/>
      <c r="P71" s="150">
        <v>45057</v>
      </c>
      <c r="Q71" s="145"/>
      <c r="R71" s="147" t="s">
        <v>204</v>
      </c>
      <c r="S71" s="147"/>
      <c r="T71" s="147"/>
      <c r="U71" s="147"/>
      <c r="V71" s="147"/>
      <c r="W71" s="147"/>
      <c r="X71" s="147"/>
      <c r="Y71" s="147"/>
      <c r="Z71" s="147"/>
      <c r="AA71" s="147"/>
      <c r="AB71" s="145"/>
      <c r="AC71" s="145"/>
      <c r="AD71" s="145"/>
      <c r="AE71" s="145"/>
      <c r="AF71" s="145"/>
    </row>
    <row r="72" spans="1:35" s="88" customFormat="1" ht="13.5" customHeight="1" x14ac:dyDescent="0.15">
      <c r="A72" s="145"/>
      <c r="B72" s="145"/>
      <c r="C72" s="89">
        <v>5</v>
      </c>
      <c r="D72" s="147" t="s">
        <v>181</v>
      </c>
      <c r="E72" s="147"/>
      <c r="F72" s="147"/>
      <c r="G72" s="147"/>
      <c r="H72" s="145" t="s">
        <v>197</v>
      </c>
      <c r="I72" s="145"/>
      <c r="J72" s="145"/>
      <c r="K72" s="147" t="s">
        <v>200</v>
      </c>
      <c r="L72" s="147"/>
      <c r="M72" s="147"/>
      <c r="N72" s="150">
        <v>45055</v>
      </c>
      <c r="O72" s="145"/>
      <c r="P72" s="150">
        <v>45064</v>
      </c>
      <c r="Q72" s="145"/>
      <c r="R72" s="147" t="s">
        <v>203</v>
      </c>
      <c r="S72" s="147"/>
      <c r="T72" s="147"/>
      <c r="U72" s="147"/>
      <c r="V72" s="147"/>
      <c r="W72" s="147"/>
      <c r="X72" s="147"/>
      <c r="Y72" s="147"/>
      <c r="Z72" s="147"/>
      <c r="AA72" s="147"/>
      <c r="AB72" s="145"/>
      <c r="AC72" s="145"/>
      <c r="AD72" s="145"/>
      <c r="AE72" s="145"/>
      <c r="AF72" s="145"/>
    </row>
    <row r="73" spans="1:35" s="88" customFormat="1" ht="13.5" customHeight="1" x14ac:dyDescent="0.15">
      <c r="A73" s="145"/>
      <c r="B73" s="145"/>
      <c r="C73" s="89">
        <v>6</v>
      </c>
      <c r="D73" s="147" t="s">
        <v>182</v>
      </c>
      <c r="E73" s="147"/>
      <c r="F73" s="147"/>
      <c r="G73" s="147"/>
      <c r="H73" s="145" t="s">
        <v>197</v>
      </c>
      <c r="I73" s="145"/>
      <c r="J73" s="145"/>
      <c r="K73" s="147" t="s">
        <v>200</v>
      </c>
      <c r="L73" s="147"/>
      <c r="M73" s="147"/>
      <c r="N73" s="150">
        <v>45056</v>
      </c>
      <c r="O73" s="145"/>
      <c r="P73" s="150">
        <v>45064</v>
      </c>
      <c r="Q73" s="145"/>
      <c r="R73" s="147" t="s">
        <v>205</v>
      </c>
      <c r="S73" s="147"/>
      <c r="T73" s="147"/>
      <c r="U73" s="147"/>
      <c r="V73" s="147"/>
      <c r="W73" s="147"/>
      <c r="X73" s="147"/>
      <c r="Y73" s="147"/>
      <c r="Z73" s="147"/>
      <c r="AA73" s="147"/>
      <c r="AB73" s="145"/>
      <c r="AC73" s="145"/>
      <c r="AD73" s="145"/>
      <c r="AE73" s="145"/>
      <c r="AF73" s="145"/>
    </row>
    <row r="74" spans="1:35" s="88" customFormat="1" ht="13.5" customHeight="1" x14ac:dyDescent="0.15">
      <c r="A74" s="145"/>
      <c r="B74" s="145"/>
      <c r="C74" s="89">
        <v>7</v>
      </c>
      <c r="D74" s="147" t="s">
        <v>183</v>
      </c>
      <c r="E74" s="147"/>
      <c r="F74" s="147"/>
      <c r="G74" s="147"/>
      <c r="H74" s="145" t="s">
        <v>197</v>
      </c>
      <c r="I74" s="145"/>
      <c r="J74" s="145"/>
      <c r="K74" s="147" t="s">
        <v>200</v>
      </c>
      <c r="L74" s="147"/>
      <c r="M74" s="147"/>
      <c r="N74" s="150">
        <v>45057</v>
      </c>
      <c r="O74" s="145"/>
      <c r="P74" s="150">
        <v>45064</v>
      </c>
      <c r="Q74" s="145"/>
      <c r="R74" s="147" t="s">
        <v>206</v>
      </c>
      <c r="S74" s="147"/>
      <c r="T74" s="147"/>
      <c r="U74" s="147"/>
      <c r="V74" s="147"/>
      <c r="W74" s="147"/>
      <c r="X74" s="147"/>
      <c r="Y74" s="147"/>
      <c r="Z74" s="147"/>
      <c r="AA74" s="147"/>
      <c r="AB74" s="145"/>
      <c r="AC74" s="145"/>
      <c r="AD74" s="145"/>
      <c r="AE74" s="145"/>
      <c r="AF74" s="145"/>
    </row>
    <row r="75" spans="1:35" s="88" customFormat="1" ht="13.5" customHeight="1" x14ac:dyDescent="0.15">
      <c r="A75" s="145"/>
      <c r="B75" s="145"/>
      <c r="C75" s="89">
        <v>8</v>
      </c>
      <c r="D75" s="147" t="s">
        <v>184</v>
      </c>
      <c r="E75" s="147"/>
      <c r="F75" s="147"/>
      <c r="G75" s="147"/>
      <c r="H75" s="145" t="s">
        <v>197</v>
      </c>
      <c r="I75" s="145"/>
      <c r="J75" s="145"/>
      <c r="K75" s="147" t="s">
        <v>151</v>
      </c>
      <c r="L75" s="147"/>
      <c r="M75" s="147"/>
      <c r="N75" s="150">
        <v>45058</v>
      </c>
      <c r="O75" s="145"/>
      <c r="P75" s="150">
        <v>45064</v>
      </c>
      <c r="Q75" s="145"/>
      <c r="R75" s="147" t="s">
        <v>207</v>
      </c>
      <c r="S75" s="147"/>
      <c r="T75" s="147"/>
      <c r="U75" s="147"/>
      <c r="V75" s="147"/>
      <c r="W75" s="147"/>
      <c r="X75" s="147"/>
      <c r="Y75" s="147"/>
      <c r="Z75" s="147"/>
      <c r="AA75" s="147"/>
      <c r="AB75" s="145"/>
      <c r="AC75" s="145"/>
      <c r="AD75" s="145"/>
      <c r="AE75" s="145"/>
      <c r="AF75" s="145"/>
    </row>
    <row r="76" spans="1:35" s="88" customFormat="1" ht="13.5" customHeight="1" x14ac:dyDescent="0.15">
      <c r="A76" s="145"/>
      <c r="B76" s="145"/>
      <c r="C76" s="89">
        <v>9</v>
      </c>
      <c r="D76" s="147" t="s">
        <v>185</v>
      </c>
      <c r="E76" s="147"/>
      <c r="F76" s="147"/>
      <c r="G76" s="147"/>
      <c r="H76" s="145" t="s">
        <v>197</v>
      </c>
      <c r="I76" s="145"/>
      <c r="J76" s="145"/>
      <c r="K76" s="147" t="s">
        <v>200</v>
      </c>
      <c r="L76" s="147"/>
      <c r="M76" s="147"/>
      <c r="N76" s="150">
        <v>45060</v>
      </c>
      <c r="O76" s="145"/>
      <c r="P76" s="150">
        <v>45064</v>
      </c>
      <c r="Q76" s="145"/>
      <c r="R76" s="147" t="s">
        <v>208</v>
      </c>
      <c r="S76" s="147"/>
      <c r="T76" s="147"/>
      <c r="U76" s="147"/>
      <c r="V76" s="147"/>
      <c r="W76" s="147"/>
      <c r="X76" s="147"/>
      <c r="Y76" s="147"/>
      <c r="Z76" s="147"/>
      <c r="AA76" s="147"/>
      <c r="AB76" s="145"/>
      <c r="AC76" s="145"/>
      <c r="AD76" s="145"/>
      <c r="AE76" s="145"/>
      <c r="AF76" s="145"/>
    </row>
    <row r="77" spans="1:35" s="88" customFormat="1" ht="13.5" customHeight="1" x14ac:dyDescent="0.15">
      <c r="A77" s="145"/>
      <c r="B77" s="145"/>
      <c r="C77" s="89">
        <v>10</v>
      </c>
      <c r="D77" s="147" t="s">
        <v>186</v>
      </c>
      <c r="E77" s="147"/>
      <c r="F77" s="147"/>
      <c r="G77" s="147"/>
      <c r="H77" s="145" t="s">
        <v>197</v>
      </c>
      <c r="I77" s="145"/>
      <c r="J77" s="145"/>
      <c r="K77" s="147" t="s">
        <v>201</v>
      </c>
      <c r="L77" s="147"/>
      <c r="M77" s="147"/>
      <c r="N77" s="150">
        <v>45061</v>
      </c>
      <c r="O77" s="145"/>
      <c r="P77" s="150">
        <v>45061</v>
      </c>
      <c r="Q77" s="145"/>
      <c r="R77" s="147" t="s">
        <v>209</v>
      </c>
      <c r="S77" s="147"/>
      <c r="T77" s="147"/>
      <c r="U77" s="147"/>
      <c r="V77" s="147"/>
      <c r="W77" s="147"/>
      <c r="X77" s="147"/>
      <c r="Y77" s="147"/>
      <c r="Z77" s="147"/>
      <c r="AA77" s="147"/>
      <c r="AB77" s="145"/>
      <c r="AC77" s="145"/>
      <c r="AD77" s="145"/>
      <c r="AE77" s="145"/>
      <c r="AF77" s="145"/>
    </row>
    <row r="78" spans="1:35" s="88" customFormat="1" ht="13.5" customHeight="1" x14ac:dyDescent="0.15">
      <c r="A78" s="145"/>
      <c r="B78" s="145"/>
      <c r="C78" s="89">
        <v>11</v>
      </c>
      <c r="D78" s="147" t="s">
        <v>187</v>
      </c>
      <c r="E78" s="147"/>
      <c r="F78" s="147"/>
      <c r="G78" s="147"/>
      <c r="H78" s="145" t="s">
        <v>197</v>
      </c>
      <c r="I78" s="145"/>
      <c r="J78" s="145"/>
      <c r="K78" s="147" t="s">
        <v>201</v>
      </c>
      <c r="L78" s="147"/>
      <c r="M78" s="147"/>
      <c r="N78" s="150">
        <v>45061</v>
      </c>
      <c r="O78" s="145"/>
      <c r="P78" s="150">
        <v>45077</v>
      </c>
      <c r="Q78" s="145"/>
      <c r="R78" s="147" t="s">
        <v>210</v>
      </c>
      <c r="S78" s="147"/>
      <c r="T78" s="147"/>
      <c r="U78" s="147"/>
      <c r="V78" s="147"/>
      <c r="W78" s="147"/>
      <c r="X78" s="147"/>
      <c r="Y78" s="147"/>
      <c r="Z78" s="147"/>
      <c r="AA78" s="147"/>
      <c r="AB78" s="145"/>
      <c r="AC78" s="145"/>
      <c r="AD78" s="145"/>
      <c r="AE78" s="145"/>
      <c r="AF78" s="145"/>
    </row>
    <row r="79" spans="1:35" s="88" customFormat="1" ht="13.5" customHeight="1" x14ac:dyDescent="0.15">
      <c r="A79" s="145"/>
      <c r="B79" s="145"/>
      <c r="C79" s="89">
        <v>12</v>
      </c>
      <c r="D79" s="147" t="s">
        <v>188</v>
      </c>
      <c r="E79" s="147"/>
      <c r="F79" s="147"/>
      <c r="G79" s="147"/>
      <c r="H79" s="145" t="s">
        <v>197</v>
      </c>
      <c r="I79" s="145"/>
      <c r="J79" s="145"/>
      <c r="K79" s="147" t="s">
        <v>194</v>
      </c>
      <c r="L79" s="147"/>
      <c r="M79" s="147"/>
      <c r="N79" s="150">
        <v>45063</v>
      </c>
      <c r="O79" s="145"/>
      <c r="P79" s="150">
        <v>45075</v>
      </c>
      <c r="Q79" s="145"/>
      <c r="R79" s="147" t="s">
        <v>211</v>
      </c>
      <c r="S79" s="147"/>
      <c r="T79" s="147"/>
      <c r="U79" s="147"/>
      <c r="V79" s="147"/>
      <c r="W79" s="147"/>
      <c r="X79" s="147"/>
      <c r="Y79" s="147"/>
      <c r="Z79" s="147"/>
      <c r="AA79" s="147"/>
      <c r="AB79" s="145"/>
      <c r="AC79" s="145"/>
      <c r="AD79" s="145"/>
      <c r="AE79" s="145"/>
      <c r="AF79" s="145"/>
    </row>
    <row r="80" spans="1:35" s="88" customFormat="1" ht="13.5" customHeight="1" x14ac:dyDescent="0.15">
      <c r="A80" s="145"/>
      <c r="B80" s="145"/>
      <c r="C80" s="89">
        <v>13</v>
      </c>
      <c r="D80" s="147" t="s">
        <v>189</v>
      </c>
      <c r="E80" s="147"/>
      <c r="F80" s="147"/>
      <c r="G80" s="147"/>
      <c r="H80" s="145" t="s">
        <v>197</v>
      </c>
      <c r="I80" s="145"/>
      <c r="J80" s="145"/>
      <c r="K80" s="147" t="s">
        <v>150</v>
      </c>
      <c r="L80" s="147"/>
      <c r="M80" s="147"/>
      <c r="N80" s="150">
        <v>45070</v>
      </c>
      <c r="O80" s="145"/>
      <c r="P80" s="150">
        <v>45075</v>
      </c>
      <c r="Q80" s="145"/>
      <c r="R80" s="147" t="s">
        <v>212</v>
      </c>
      <c r="S80" s="147"/>
      <c r="T80" s="147"/>
      <c r="U80" s="147"/>
      <c r="V80" s="147"/>
      <c r="W80" s="147"/>
      <c r="X80" s="147"/>
      <c r="Y80" s="147"/>
      <c r="Z80" s="147"/>
      <c r="AA80" s="147"/>
      <c r="AB80" s="145"/>
      <c r="AC80" s="145"/>
      <c r="AD80" s="145"/>
      <c r="AE80" s="145"/>
      <c r="AF80" s="145"/>
    </row>
    <row r="81" spans="1:35" s="88" customFormat="1" ht="13.5" customHeight="1" x14ac:dyDescent="0.15">
      <c r="A81" s="145"/>
      <c r="B81" s="145"/>
      <c r="C81" s="89">
        <v>14</v>
      </c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50"/>
      <c r="O81" s="145"/>
      <c r="P81" s="150"/>
      <c r="Q81" s="145"/>
      <c r="R81" s="145"/>
      <c r="S81" s="145"/>
      <c r="T81" s="145"/>
      <c r="U81" s="145"/>
      <c r="V81" s="145"/>
      <c r="W81" s="145"/>
      <c r="X81" s="145"/>
      <c r="Y81" s="145"/>
      <c r="Z81" s="145"/>
      <c r="AA81" s="145"/>
      <c r="AB81" s="145"/>
      <c r="AC81" s="145"/>
      <c r="AD81" s="145"/>
      <c r="AE81" s="145"/>
      <c r="AF81" s="145"/>
    </row>
    <row r="82" spans="1:35" s="88" customFormat="1" ht="13.5" customHeight="1" x14ac:dyDescent="0.15">
      <c r="A82" s="145"/>
      <c r="B82" s="145"/>
      <c r="C82" s="89">
        <v>15</v>
      </c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50"/>
      <c r="O82" s="145"/>
      <c r="P82" s="150"/>
      <c r="Q82" s="145"/>
      <c r="R82" s="145"/>
      <c r="S82" s="145"/>
      <c r="T82" s="145"/>
      <c r="U82" s="145"/>
      <c r="V82" s="145"/>
      <c r="W82" s="145"/>
      <c r="X82" s="145"/>
      <c r="Y82" s="145"/>
      <c r="Z82" s="145"/>
      <c r="AA82" s="145"/>
      <c r="AB82" s="145"/>
      <c r="AC82" s="145"/>
      <c r="AD82" s="145"/>
      <c r="AE82" s="145"/>
      <c r="AF82" s="145"/>
    </row>
    <row r="83" spans="1:35" s="88" customFormat="1" ht="13.5" customHeight="1" x14ac:dyDescent="0.15">
      <c r="A83" s="145"/>
      <c r="B83" s="145"/>
      <c r="C83" s="89">
        <v>16</v>
      </c>
      <c r="D83" s="145"/>
      <c r="E83" s="145"/>
      <c r="F83" s="145"/>
      <c r="G83" s="145"/>
      <c r="H83" s="145"/>
      <c r="I83" s="145"/>
      <c r="J83" s="145"/>
      <c r="K83" s="145"/>
      <c r="L83" s="145"/>
      <c r="M83" s="145"/>
      <c r="N83" s="150"/>
      <c r="O83" s="145"/>
      <c r="P83" s="150"/>
      <c r="Q83" s="145"/>
      <c r="R83" s="145"/>
      <c r="S83" s="145"/>
      <c r="T83" s="145"/>
      <c r="U83" s="145"/>
      <c r="V83" s="145"/>
      <c r="W83" s="145"/>
      <c r="X83" s="145"/>
      <c r="Y83" s="145"/>
      <c r="Z83" s="145"/>
      <c r="AA83" s="145"/>
      <c r="AB83" s="145"/>
      <c r="AC83" s="145"/>
      <c r="AD83" s="145"/>
      <c r="AE83" s="145"/>
      <c r="AF83" s="145"/>
    </row>
    <row r="84" spans="1:35" s="88" customFormat="1" ht="13.5" customHeight="1" x14ac:dyDescent="0.15">
      <c r="A84" s="145"/>
      <c r="B84" s="145"/>
      <c r="C84" s="89">
        <v>17</v>
      </c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50"/>
      <c r="O84" s="145"/>
      <c r="P84" s="150"/>
      <c r="Q84" s="145"/>
      <c r="R84" s="145"/>
      <c r="S84" s="145"/>
      <c r="T84" s="145"/>
      <c r="U84" s="145"/>
      <c r="V84" s="145"/>
      <c r="W84" s="145"/>
      <c r="X84" s="145"/>
      <c r="Y84" s="145"/>
      <c r="Z84" s="145"/>
      <c r="AA84" s="145"/>
      <c r="AB84" s="145"/>
      <c r="AC84" s="145"/>
      <c r="AD84" s="145"/>
      <c r="AE84" s="145"/>
      <c r="AF84" s="145"/>
    </row>
    <row r="85" spans="1:35" s="88" customFormat="1" ht="13.5" customHeight="1" x14ac:dyDescent="0.15">
      <c r="A85" s="145"/>
      <c r="B85" s="145"/>
      <c r="C85" s="89">
        <v>18</v>
      </c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50"/>
      <c r="O85" s="145"/>
      <c r="P85" s="145"/>
      <c r="Q85" s="145"/>
      <c r="R85" s="145"/>
      <c r="S85" s="145"/>
      <c r="T85" s="145"/>
      <c r="U85" s="145"/>
      <c r="V85" s="145"/>
      <c r="W85" s="145"/>
      <c r="X85" s="145"/>
      <c r="Y85" s="145"/>
      <c r="Z85" s="145"/>
      <c r="AA85" s="145"/>
      <c r="AB85" s="145"/>
      <c r="AC85" s="145"/>
      <c r="AD85" s="145"/>
      <c r="AE85" s="145"/>
      <c r="AF85" s="145"/>
    </row>
    <row r="86" spans="1:35" s="88" customFormat="1" ht="13.5" customHeight="1" x14ac:dyDescent="0.15">
      <c r="A86" s="145"/>
      <c r="B86" s="145"/>
      <c r="C86" s="89">
        <v>19</v>
      </c>
      <c r="D86" s="145"/>
      <c r="E86" s="145"/>
      <c r="F86" s="145"/>
      <c r="G86" s="145"/>
      <c r="H86" s="145"/>
      <c r="I86" s="145"/>
      <c r="J86" s="145"/>
      <c r="K86" s="145"/>
      <c r="L86" s="145"/>
      <c r="M86" s="145"/>
      <c r="N86" s="150"/>
      <c r="O86" s="145"/>
      <c r="P86" s="145"/>
      <c r="Q86" s="145"/>
      <c r="R86" s="145"/>
      <c r="S86" s="145"/>
      <c r="T86" s="145"/>
      <c r="U86" s="145"/>
      <c r="V86" s="145"/>
      <c r="W86" s="145"/>
      <c r="X86" s="145"/>
      <c r="Y86" s="145"/>
      <c r="Z86" s="145"/>
      <c r="AA86" s="145"/>
      <c r="AB86" s="145"/>
      <c r="AC86" s="145"/>
      <c r="AD86" s="145"/>
      <c r="AE86" s="145"/>
      <c r="AF86" s="145"/>
      <c r="AH86" s="145" t="s">
        <v>97</v>
      </c>
      <c r="AI86" s="145"/>
    </row>
    <row r="87" spans="1:35" s="88" customFormat="1" ht="13.5" customHeight="1" x14ac:dyDescent="0.15">
      <c r="A87" s="145"/>
      <c r="B87" s="145"/>
      <c r="C87" s="89">
        <v>20</v>
      </c>
      <c r="D87" s="145"/>
      <c r="E87" s="145"/>
      <c r="F87" s="145"/>
      <c r="G87" s="145"/>
      <c r="H87" s="145"/>
      <c r="I87" s="145"/>
      <c r="J87" s="145"/>
      <c r="K87" s="145"/>
      <c r="L87" s="145"/>
      <c r="M87" s="145"/>
      <c r="N87" s="150"/>
      <c r="O87" s="145"/>
      <c r="P87" s="145"/>
      <c r="Q87" s="145"/>
      <c r="R87" s="145"/>
      <c r="S87" s="145"/>
      <c r="T87" s="145"/>
      <c r="U87" s="145"/>
      <c r="V87" s="145"/>
      <c r="W87" s="145"/>
      <c r="X87" s="145"/>
      <c r="Y87" s="145"/>
      <c r="Z87" s="145"/>
      <c r="AA87" s="145"/>
      <c r="AB87" s="145"/>
      <c r="AC87" s="145"/>
      <c r="AD87" s="145"/>
      <c r="AE87" s="145"/>
      <c r="AF87" s="145"/>
      <c r="AH87" s="145" t="s">
        <v>6</v>
      </c>
      <c r="AI87" s="145"/>
    </row>
    <row r="88" spans="1:35" s="88" customFormat="1" ht="13.5" customHeight="1" x14ac:dyDescent="0.15">
      <c r="A88" s="145"/>
      <c r="B88" s="145"/>
      <c r="C88" s="89">
        <v>21</v>
      </c>
      <c r="D88" s="145"/>
      <c r="E88" s="145"/>
      <c r="F88" s="145"/>
      <c r="G88" s="145"/>
      <c r="H88" s="145"/>
      <c r="I88" s="145"/>
      <c r="J88" s="145"/>
      <c r="K88" s="145"/>
      <c r="L88" s="145"/>
      <c r="M88" s="145"/>
      <c r="N88" s="150"/>
      <c r="O88" s="145"/>
      <c r="P88" s="145"/>
      <c r="Q88" s="145"/>
      <c r="R88" s="145"/>
      <c r="S88" s="145"/>
      <c r="T88" s="145"/>
      <c r="U88" s="145"/>
      <c r="V88" s="145"/>
      <c r="W88" s="145"/>
      <c r="X88" s="145"/>
      <c r="Y88" s="145"/>
      <c r="Z88" s="145"/>
      <c r="AA88" s="145"/>
      <c r="AB88" s="145"/>
      <c r="AC88" s="145"/>
      <c r="AD88" s="145"/>
      <c r="AE88" s="145"/>
      <c r="AF88" s="145"/>
      <c r="AH88" s="91"/>
      <c r="AI88" s="90" t="s">
        <v>88</v>
      </c>
    </row>
    <row r="89" spans="1:35" s="88" customFormat="1" ht="13.5" customHeight="1" x14ac:dyDescent="0.15">
      <c r="A89" s="145"/>
      <c r="B89" s="145"/>
      <c r="C89" s="145" t="s">
        <v>77</v>
      </c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T89" s="145"/>
      <c r="U89" s="145"/>
      <c r="V89" s="145"/>
      <c r="W89" s="145"/>
      <c r="X89" s="145"/>
      <c r="Y89" s="145"/>
      <c r="Z89" s="145"/>
      <c r="AA89" s="145"/>
      <c r="AB89" s="145"/>
      <c r="AC89" s="145"/>
      <c r="AD89" s="145"/>
      <c r="AE89" s="145"/>
      <c r="AF89" s="145"/>
    </row>
    <row r="90" spans="1:35" s="88" customFormat="1" ht="13.5" customHeight="1" x14ac:dyDescent="0.15">
      <c r="A90" s="145"/>
      <c r="B90" s="145"/>
      <c r="C90" s="145" t="s">
        <v>60</v>
      </c>
      <c r="D90" s="145"/>
      <c r="E90" s="145"/>
      <c r="F90" s="145"/>
      <c r="G90" s="145"/>
      <c r="H90" s="145" t="s">
        <v>61</v>
      </c>
      <c r="I90" s="145"/>
      <c r="J90" s="145"/>
      <c r="K90" s="145" t="s">
        <v>62</v>
      </c>
      <c r="L90" s="145"/>
      <c r="M90" s="145"/>
      <c r="N90" s="145" t="s">
        <v>69</v>
      </c>
      <c r="O90" s="145"/>
      <c r="P90" s="145" t="s">
        <v>64</v>
      </c>
      <c r="Q90" s="145"/>
      <c r="R90" s="145" t="s">
        <v>60</v>
      </c>
      <c r="S90" s="145"/>
      <c r="T90" s="145"/>
      <c r="U90" s="145"/>
      <c r="V90" s="145"/>
      <c r="W90" s="145" t="s">
        <v>61</v>
      </c>
      <c r="X90" s="145"/>
      <c r="Y90" s="145"/>
      <c r="Z90" s="145" t="s">
        <v>62</v>
      </c>
      <c r="AA90" s="145"/>
      <c r="AB90" s="145"/>
      <c r="AC90" s="145" t="s">
        <v>78</v>
      </c>
      <c r="AD90" s="145"/>
      <c r="AE90" s="145" t="s">
        <v>64</v>
      </c>
      <c r="AF90" s="145"/>
    </row>
    <row r="91" spans="1:35" s="88" customFormat="1" ht="13.5" customHeight="1" x14ac:dyDescent="0.15">
      <c r="A91" s="145"/>
      <c r="B91" s="145"/>
      <c r="C91" s="89">
        <v>1</v>
      </c>
      <c r="D91" s="145" t="s">
        <v>190</v>
      </c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T91" s="145"/>
      <c r="U91" s="145"/>
      <c r="V91" s="145"/>
      <c r="W91" s="145"/>
      <c r="X91" s="145"/>
      <c r="Y91" s="145"/>
      <c r="Z91" s="145"/>
      <c r="AA91" s="145"/>
      <c r="AB91" s="145"/>
      <c r="AC91" s="145"/>
      <c r="AD91" s="145"/>
      <c r="AE91" s="145"/>
      <c r="AF91" s="145"/>
    </row>
    <row r="92" spans="1:35" s="88" customFormat="1" ht="13.5" customHeight="1" x14ac:dyDescent="0.15">
      <c r="A92" s="145"/>
      <c r="B92" s="145"/>
      <c r="C92" s="89">
        <v>2</v>
      </c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T92" s="145"/>
      <c r="U92" s="145"/>
      <c r="V92" s="145"/>
      <c r="W92" s="145"/>
      <c r="X92" s="145"/>
      <c r="Y92" s="145"/>
      <c r="Z92" s="145"/>
      <c r="AA92" s="145"/>
      <c r="AB92" s="145"/>
      <c r="AC92" s="145"/>
      <c r="AD92" s="145"/>
      <c r="AE92" s="145"/>
      <c r="AF92" s="145"/>
    </row>
    <row r="93" spans="1:35" s="88" customFormat="1" ht="13.5" customHeight="1" x14ac:dyDescent="0.15">
      <c r="A93" s="145"/>
      <c r="B93" s="145"/>
      <c r="C93" s="89">
        <v>3</v>
      </c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145"/>
      <c r="S93" s="145"/>
      <c r="T93" s="145"/>
      <c r="U93" s="145"/>
      <c r="V93" s="145"/>
      <c r="W93" s="145"/>
      <c r="X93" s="145"/>
      <c r="Y93" s="145"/>
      <c r="Z93" s="145"/>
      <c r="AA93" s="145"/>
      <c r="AB93" s="145"/>
      <c r="AC93" s="145"/>
      <c r="AD93" s="145"/>
      <c r="AE93" s="145"/>
      <c r="AF93" s="145"/>
      <c r="AH93" s="145" t="s">
        <v>98</v>
      </c>
      <c r="AI93" s="145"/>
    </row>
    <row r="94" spans="1:35" s="88" customFormat="1" ht="13.5" customHeight="1" x14ac:dyDescent="0.15">
      <c r="A94" s="145"/>
      <c r="B94" s="145"/>
      <c r="C94" s="89">
        <v>4</v>
      </c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5"/>
      <c r="W94" s="145"/>
      <c r="X94" s="145"/>
      <c r="Y94" s="145"/>
      <c r="Z94" s="145"/>
      <c r="AA94" s="145"/>
      <c r="AB94" s="145"/>
      <c r="AC94" s="145"/>
      <c r="AD94" s="145"/>
      <c r="AE94" s="145"/>
      <c r="AF94" s="145"/>
      <c r="AH94" s="145" t="s">
        <v>6</v>
      </c>
      <c r="AI94" s="145"/>
    </row>
    <row r="95" spans="1:35" s="88" customFormat="1" ht="13.5" customHeight="1" x14ac:dyDescent="0.15">
      <c r="A95" s="145"/>
      <c r="B95" s="145"/>
      <c r="C95" s="89">
        <v>5</v>
      </c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T95" s="145"/>
      <c r="U95" s="145"/>
      <c r="V95" s="145"/>
      <c r="W95" s="145"/>
      <c r="X95" s="145"/>
      <c r="Y95" s="145"/>
      <c r="Z95" s="145"/>
      <c r="AA95" s="145"/>
      <c r="AB95" s="145"/>
      <c r="AC95" s="145"/>
      <c r="AD95" s="145"/>
      <c r="AE95" s="145"/>
      <c r="AF95" s="145"/>
      <c r="AH95" s="91">
        <f>COUNTA(D91:G95)</f>
        <v>1</v>
      </c>
      <c r="AI95" s="90" t="s">
        <v>88</v>
      </c>
    </row>
    <row r="96" spans="1:35" s="88" customFormat="1" ht="13.5" customHeight="1" x14ac:dyDescent="0.15">
      <c r="A96" s="145"/>
      <c r="B96" s="145"/>
      <c r="C96" s="145" t="s">
        <v>79</v>
      </c>
      <c r="D96" s="145"/>
      <c r="E96" s="145"/>
      <c r="F96" s="145"/>
      <c r="G96" s="145"/>
      <c r="H96" s="145"/>
      <c r="I96" s="145"/>
      <c r="J96" s="145"/>
      <c r="K96" s="145"/>
      <c r="L96" s="145"/>
      <c r="M96" s="145"/>
      <c r="N96" s="145"/>
      <c r="O96" s="145"/>
      <c r="P96" s="145"/>
      <c r="Q96" s="145"/>
      <c r="R96" s="145"/>
      <c r="S96" s="145"/>
      <c r="T96" s="145"/>
      <c r="U96" s="145"/>
      <c r="V96" s="145"/>
      <c r="W96" s="145"/>
      <c r="X96" s="145"/>
      <c r="Y96" s="145"/>
      <c r="Z96" s="145"/>
      <c r="AA96" s="145"/>
      <c r="AB96" s="145"/>
      <c r="AC96" s="145"/>
      <c r="AD96" s="145"/>
      <c r="AE96" s="145"/>
      <c r="AF96" s="145"/>
    </row>
    <row r="97" spans="1:35" s="88" customFormat="1" ht="13.5" customHeight="1" x14ac:dyDescent="0.15">
      <c r="A97" s="145"/>
      <c r="B97" s="145"/>
      <c r="C97" s="145" t="s">
        <v>60</v>
      </c>
      <c r="D97" s="145"/>
      <c r="E97" s="145"/>
      <c r="F97" s="145"/>
      <c r="G97" s="145"/>
      <c r="H97" s="145" t="s">
        <v>61</v>
      </c>
      <c r="I97" s="145"/>
      <c r="J97" s="145"/>
      <c r="K97" s="145" t="s">
        <v>62</v>
      </c>
      <c r="L97" s="145"/>
      <c r="M97" s="145"/>
      <c r="N97" s="145" t="s">
        <v>63</v>
      </c>
      <c r="O97" s="145"/>
      <c r="P97" s="145" t="s">
        <v>64</v>
      </c>
      <c r="Q97" s="145"/>
      <c r="R97" s="145" t="s">
        <v>60</v>
      </c>
      <c r="S97" s="145"/>
      <c r="T97" s="145"/>
      <c r="U97" s="145"/>
      <c r="V97" s="145"/>
      <c r="W97" s="145" t="s">
        <v>61</v>
      </c>
      <c r="X97" s="145"/>
      <c r="Y97" s="145"/>
      <c r="Z97" s="145" t="s">
        <v>62</v>
      </c>
      <c r="AA97" s="145"/>
      <c r="AB97" s="145"/>
      <c r="AC97" s="145" t="s">
        <v>63</v>
      </c>
      <c r="AD97" s="145"/>
      <c r="AE97" s="145" t="s">
        <v>64</v>
      </c>
      <c r="AF97" s="145"/>
    </row>
    <row r="98" spans="1:35" s="88" customFormat="1" ht="13.5" customHeight="1" x14ac:dyDescent="0.15">
      <c r="A98" s="145"/>
      <c r="B98" s="145"/>
      <c r="C98" s="89">
        <v>1</v>
      </c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T98" s="145"/>
      <c r="U98" s="145"/>
      <c r="V98" s="145"/>
      <c r="W98" s="145"/>
      <c r="X98" s="145"/>
      <c r="Y98" s="145"/>
      <c r="Z98" s="145"/>
      <c r="AA98" s="145"/>
      <c r="AB98" s="145"/>
      <c r="AC98" s="145"/>
      <c r="AD98" s="145"/>
      <c r="AE98" s="145"/>
      <c r="AF98" s="145"/>
    </row>
    <row r="99" spans="1:35" s="88" customFormat="1" ht="13.5" customHeight="1" x14ac:dyDescent="0.15">
      <c r="A99" s="145"/>
      <c r="B99" s="145"/>
      <c r="C99" s="89">
        <v>2</v>
      </c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45"/>
      <c r="O99" s="145"/>
      <c r="P99" s="145"/>
      <c r="Q99" s="145"/>
      <c r="R99" s="145"/>
      <c r="S99" s="145"/>
      <c r="T99" s="145"/>
      <c r="U99" s="145"/>
      <c r="V99" s="145"/>
      <c r="W99" s="145"/>
      <c r="X99" s="145"/>
      <c r="Y99" s="145"/>
      <c r="Z99" s="145"/>
      <c r="AA99" s="145"/>
      <c r="AB99" s="145"/>
      <c r="AC99" s="145"/>
      <c r="AD99" s="145"/>
      <c r="AE99" s="145"/>
      <c r="AF99" s="145"/>
    </row>
    <row r="100" spans="1:35" s="88" customFormat="1" ht="13.5" customHeight="1" x14ac:dyDescent="0.15">
      <c r="A100" s="145"/>
      <c r="B100" s="145"/>
      <c r="C100" s="89">
        <v>3</v>
      </c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45"/>
      <c r="R100" s="145"/>
      <c r="S100" s="145"/>
      <c r="T100" s="145"/>
      <c r="U100" s="145"/>
      <c r="V100" s="145"/>
      <c r="W100" s="145"/>
      <c r="X100" s="145"/>
      <c r="Y100" s="145"/>
      <c r="Z100" s="145"/>
      <c r="AA100" s="145"/>
      <c r="AB100" s="145"/>
      <c r="AC100" s="145"/>
      <c r="AD100" s="145"/>
      <c r="AE100" s="145"/>
      <c r="AF100" s="145"/>
      <c r="AH100" s="145" t="s">
        <v>99</v>
      </c>
      <c r="AI100" s="145"/>
    </row>
    <row r="101" spans="1:35" s="88" customFormat="1" ht="13.5" customHeight="1" x14ac:dyDescent="0.15">
      <c r="A101" s="145"/>
      <c r="B101" s="145"/>
      <c r="C101" s="89">
        <v>4</v>
      </c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5"/>
      <c r="T101" s="145"/>
      <c r="U101" s="145"/>
      <c r="V101" s="145"/>
      <c r="W101" s="145"/>
      <c r="X101" s="145"/>
      <c r="Y101" s="145"/>
      <c r="Z101" s="145"/>
      <c r="AA101" s="145"/>
      <c r="AB101" s="145"/>
      <c r="AC101" s="145"/>
      <c r="AD101" s="145"/>
      <c r="AE101" s="145"/>
      <c r="AF101" s="145"/>
      <c r="AH101" s="145" t="s">
        <v>6</v>
      </c>
      <c r="AI101" s="145"/>
    </row>
    <row r="102" spans="1:35" s="88" customFormat="1" ht="13.5" customHeight="1" x14ac:dyDescent="0.15">
      <c r="A102" s="145"/>
      <c r="B102" s="145"/>
      <c r="C102" s="89">
        <v>5</v>
      </c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T102" s="145"/>
      <c r="U102" s="145"/>
      <c r="V102" s="145"/>
      <c r="W102" s="145"/>
      <c r="X102" s="145"/>
      <c r="Y102" s="145"/>
      <c r="Z102" s="145"/>
      <c r="AA102" s="145"/>
      <c r="AB102" s="145"/>
      <c r="AC102" s="145"/>
      <c r="AD102" s="145"/>
      <c r="AE102" s="145"/>
      <c r="AF102" s="145"/>
      <c r="AH102" s="91">
        <f>COUNTA(D98:G102)</f>
        <v>0</v>
      </c>
      <c r="AI102" s="90" t="s">
        <v>88</v>
      </c>
    </row>
    <row r="103" spans="1:35" s="88" customFormat="1" ht="13.5" customHeight="1" x14ac:dyDescent="0.15">
      <c r="A103" s="145"/>
      <c r="B103" s="145"/>
      <c r="C103" s="145" t="s">
        <v>80</v>
      </c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5"/>
      <c r="R103" s="145"/>
      <c r="S103" s="145"/>
      <c r="T103" s="145"/>
      <c r="U103" s="145"/>
      <c r="V103" s="145"/>
      <c r="W103" s="145"/>
      <c r="X103" s="145"/>
      <c r="Y103" s="145"/>
      <c r="Z103" s="145"/>
      <c r="AA103" s="145"/>
      <c r="AB103" s="145"/>
      <c r="AC103" s="145"/>
      <c r="AD103" s="145"/>
      <c r="AE103" s="145"/>
      <c r="AF103" s="145"/>
    </row>
    <row r="104" spans="1:35" s="88" customFormat="1" ht="13.5" customHeight="1" x14ac:dyDescent="0.15">
      <c r="A104" s="145"/>
      <c r="B104" s="145"/>
      <c r="C104" s="145" t="s">
        <v>60</v>
      </c>
      <c r="D104" s="145"/>
      <c r="E104" s="145"/>
      <c r="F104" s="145"/>
      <c r="G104" s="145"/>
      <c r="H104" s="145" t="s">
        <v>61</v>
      </c>
      <c r="I104" s="145"/>
      <c r="J104" s="145"/>
      <c r="K104" s="145" t="s">
        <v>62</v>
      </c>
      <c r="L104" s="145"/>
      <c r="M104" s="145"/>
      <c r="N104" s="145" t="s">
        <v>63</v>
      </c>
      <c r="O104" s="145"/>
      <c r="P104" s="145" t="s">
        <v>64</v>
      </c>
      <c r="Q104" s="145"/>
      <c r="R104" s="145" t="s">
        <v>60</v>
      </c>
      <c r="S104" s="145"/>
      <c r="T104" s="145"/>
      <c r="U104" s="145"/>
      <c r="V104" s="145"/>
      <c r="W104" s="145" t="s">
        <v>61</v>
      </c>
      <c r="X104" s="145"/>
      <c r="Y104" s="145"/>
      <c r="Z104" s="145" t="s">
        <v>62</v>
      </c>
      <c r="AA104" s="145"/>
      <c r="AB104" s="145"/>
      <c r="AC104" s="145" t="s">
        <v>63</v>
      </c>
      <c r="AD104" s="145"/>
      <c r="AE104" s="145" t="s">
        <v>64</v>
      </c>
      <c r="AF104" s="145"/>
    </row>
    <row r="105" spans="1:35" s="88" customFormat="1" ht="13.5" customHeight="1" x14ac:dyDescent="0.15">
      <c r="A105" s="145"/>
      <c r="B105" s="145"/>
      <c r="C105" s="89">
        <v>1</v>
      </c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45"/>
      <c r="R105" s="145"/>
      <c r="S105" s="145"/>
      <c r="T105" s="145"/>
      <c r="U105" s="145"/>
      <c r="V105" s="145"/>
      <c r="W105" s="145"/>
      <c r="X105" s="145"/>
      <c r="Y105" s="145"/>
      <c r="Z105" s="145"/>
      <c r="AA105" s="145"/>
      <c r="AB105" s="145"/>
      <c r="AC105" s="145"/>
      <c r="AD105" s="145"/>
      <c r="AE105" s="145"/>
      <c r="AF105" s="145"/>
    </row>
    <row r="106" spans="1:35" s="88" customFormat="1" ht="13.5" customHeight="1" x14ac:dyDescent="0.15">
      <c r="A106" s="145"/>
      <c r="B106" s="145"/>
      <c r="C106" s="89">
        <v>2</v>
      </c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45"/>
      <c r="O106" s="145"/>
      <c r="P106" s="145"/>
      <c r="Q106" s="145"/>
      <c r="R106" s="145"/>
      <c r="S106" s="145"/>
      <c r="T106" s="145"/>
      <c r="U106" s="145"/>
      <c r="V106" s="145"/>
      <c r="W106" s="145"/>
      <c r="X106" s="145"/>
      <c r="Y106" s="145"/>
      <c r="Z106" s="145"/>
      <c r="AA106" s="145"/>
      <c r="AB106" s="145"/>
      <c r="AC106" s="145"/>
      <c r="AD106" s="145"/>
      <c r="AE106" s="145"/>
      <c r="AF106" s="145"/>
    </row>
    <row r="107" spans="1:35" s="88" customFormat="1" ht="13.5" customHeight="1" x14ac:dyDescent="0.15">
      <c r="A107" s="145"/>
      <c r="B107" s="145"/>
      <c r="C107" s="89">
        <v>3</v>
      </c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5"/>
      <c r="R107" s="145"/>
      <c r="S107" s="145"/>
      <c r="T107" s="145"/>
      <c r="U107" s="145"/>
      <c r="V107" s="145"/>
      <c r="W107" s="145"/>
      <c r="X107" s="145"/>
      <c r="Y107" s="145"/>
      <c r="Z107" s="145"/>
      <c r="AA107" s="145"/>
      <c r="AB107" s="145"/>
      <c r="AC107" s="145"/>
      <c r="AD107" s="145"/>
      <c r="AE107" s="145"/>
      <c r="AF107" s="145"/>
      <c r="AH107" s="145" t="s">
        <v>100</v>
      </c>
      <c r="AI107" s="145"/>
    </row>
    <row r="108" spans="1:35" s="88" customFormat="1" ht="13.5" customHeight="1" x14ac:dyDescent="0.15">
      <c r="A108" s="145"/>
      <c r="B108" s="145"/>
      <c r="C108" s="89">
        <v>4</v>
      </c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45"/>
      <c r="O108" s="145"/>
      <c r="P108" s="145"/>
      <c r="Q108" s="145"/>
      <c r="R108" s="145"/>
      <c r="S108" s="145"/>
      <c r="T108" s="145"/>
      <c r="U108" s="145"/>
      <c r="V108" s="145"/>
      <c r="W108" s="145"/>
      <c r="X108" s="145"/>
      <c r="Y108" s="145"/>
      <c r="Z108" s="145"/>
      <c r="AA108" s="145"/>
      <c r="AB108" s="145"/>
      <c r="AC108" s="145"/>
      <c r="AD108" s="145"/>
      <c r="AE108" s="145"/>
      <c r="AF108" s="145"/>
      <c r="AH108" s="145" t="s">
        <v>6</v>
      </c>
      <c r="AI108" s="145"/>
    </row>
    <row r="109" spans="1:35" s="88" customFormat="1" ht="13.5" customHeight="1" x14ac:dyDescent="0.15">
      <c r="A109" s="145"/>
      <c r="B109" s="145"/>
      <c r="C109" s="89">
        <v>5</v>
      </c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45"/>
      <c r="O109" s="145"/>
      <c r="P109" s="145"/>
      <c r="Q109" s="145"/>
      <c r="R109" s="145"/>
      <c r="S109" s="145"/>
      <c r="T109" s="145"/>
      <c r="U109" s="145"/>
      <c r="V109" s="145"/>
      <c r="W109" s="145"/>
      <c r="X109" s="145"/>
      <c r="Y109" s="145"/>
      <c r="Z109" s="145"/>
      <c r="AA109" s="145"/>
      <c r="AB109" s="145"/>
      <c r="AC109" s="145"/>
      <c r="AD109" s="145"/>
      <c r="AE109" s="145"/>
      <c r="AF109" s="145"/>
      <c r="AH109" s="91">
        <f>COUNTA(D105:G109)</f>
        <v>0</v>
      </c>
      <c r="AI109" s="90" t="s">
        <v>88</v>
      </c>
    </row>
    <row r="110" spans="1:35" s="88" customFormat="1" ht="13.5" customHeight="1" x14ac:dyDescent="0.15">
      <c r="A110" s="145"/>
      <c r="B110" s="145"/>
      <c r="C110" s="145" t="s">
        <v>81</v>
      </c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45"/>
      <c r="O110" s="145"/>
      <c r="P110" s="145"/>
      <c r="Q110" s="145"/>
      <c r="R110" s="145"/>
      <c r="S110" s="145"/>
      <c r="T110" s="145"/>
      <c r="U110" s="145"/>
      <c r="V110" s="145"/>
      <c r="W110" s="145"/>
      <c r="X110" s="145"/>
      <c r="Y110" s="145"/>
      <c r="Z110" s="145"/>
      <c r="AA110" s="145"/>
      <c r="AB110" s="145"/>
      <c r="AC110" s="145"/>
      <c r="AD110" s="145"/>
      <c r="AE110" s="145"/>
      <c r="AF110" s="145"/>
    </row>
    <row r="111" spans="1:35" s="88" customFormat="1" ht="13.5" customHeight="1" x14ac:dyDescent="0.15">
      <c r="A111" s="145"/>
      <c r="B111" s="145"/>
      <c r="C111" s="145" t="s">
        <v>60</v>
      </c>
      <c r="D111" s="145"/>
      <c r="E111" s="145"/>
      <c r="F111" s="145"/>
      <c r="G111" s="145"/>
      <c r="H111" s="145" t="s">
        <v>61</v>
      </c>
      <c r="I111" s="145"/>
      <c r="J111" s="145"/>
      <c r="K111" s="145" t="s">
        <v>62</v>
      </c>
      <c r="L111" s="145"/>
      <c r="M111" s="145"/>
      <c r="N111" s="145" t="s">
        <v>82</v>
      </c>
      <c r="O111" s="145"/>
      <c r="P111" s="145"/>
      <c r="Q111" s="145"/>
      <c r="R111" s="145" t="s">
        <v>83</v>
      </c>
      <c r="S111" s="145"/>
      <c r="T111" s="145"/>
      <c r="U111" s="145"/>
      <c r="V111" s="145"/>
      <c r="W111" s="145"/>
      <c r="X111" s="145"/>
      <c r="Y111" s="145"/>
      <c r="Z111" s="145"/>
      <c r="AA111" s="145"/>
      <c r="AB111" s="145"/>
      <c r="AC111" s="145"/>
      <c r="AD111" s="145"/>
      <c r="AE111" s="145"/>
      <c r="AF111" s="145"/>
    </row>
    <row r="112" spans="1:35" s="88" customFormat="1" ht="13.5" customHeight="1" x14ac:dyDescent="0.15">
      <c r="A112" s="145"/>
      <c r="B112" s="145"/>
      <c r="C112" s="89">
        <v>1</v>
      </c>
      <c r="D112" s="145" t="s">
        <v>191</v>
      </c>
      <c r="E112" s="145"/>
      <c r="F112" s="145"/>
      <c r="G112" s="145"/>
      <c r="H112" s="145" t="s">
        <v>147</v>
      </c>
      <c r="I112" s="145"/>
      <c r="J112" s="145"/>
      <c r="K112" s="145" t="s">
        <v>151</v>
      </c>
      <c r="L112" s="145"/>
      <c r="M112" s="145"/>
      <c r="N112" s="145" t="s">
        <v>195</v>
      </c>
      <c r="O112" s="145"/>
      <c r="P112" s="145"/>
      <c r="Q112" s="145"/>
      <c r="R112" s="150"/>
      <c r="S112" s="145"/>
      <c r="T112" s="145"/>
      <c r="U112" s="145"/>
      <c r="V112" s="145"/>
      <c r="W112" s="145"/>
      <c r="X112" s="145"/>
      <c r="Y112" s="145"/>
      <c r="Z112" s="145"/>
      <c r="AA112" s="145"/>
      <c r="AB112" s="145"/>
      <c r="AC112" s="145"/>
      <c r="AD112" s="145"/>
      <c r="AE112" s="145"/>
      <c r="AF112" s="145"/>
    </row>
    <row r="113" spans="1:35" s="88" customFormat="1" ht="13.5" customHeight="1" x14ac:dyDescent="0.15">
      <c r="A113" s="145"/>
      <c r="B113" s="145"/>
      <c r="C113" s="89">
        <v>2</v>
      </c>
      <c r="D113" s="145" t="s">
        <v>192</v>
      </c>
      <c r="E113" s="145"/>
      <c r="F113" s="145"/>
      <c r="G113" s="145"/>
      <c r="H113" s="145" t="s">
        <v>147</v>
      </c>
      <c r="I113" s="145"/>
      <c r="J113" s="145"/>
      <c r="K113" s="145" t="s">
        <v>194</v>
      </c>
      <c r="L113" s="145"/>
      <c r="M113" s="145"/>
      <c r="N113" s="145" t="s">
        <v>196</v>
      </c>
      <c r="O113" s="145"/>
      <c r="P113" s="145"/>
      <c r="Q113" s="145"/>
      <c r="R113" s="145"/>
      <c r="S113" s="145"/>
      <c r="T113" s="145"/>
      <c r="U113" s="145"/>
      <c r="V113" s="145"/>
      <c r="W113" s="145"/>
      <c r="X113" s="145"/>
      <c r="Y113" s="145"/>
      <c r="Z113" s="145"/>
      <c r="AA113" s="145"/>
      <c r="AB113" s="145"/>
      <c r="AC113" s="145"/>
      <c r="AD113" s="145"/>
      <c r="AE113" s="145"/>
      <c r="AF113" s="145"/>
    </row>
    <row r="114" spans="1:35" s="88" customFormat="1" ht="13.5" customHeight="1" x14ac:dyDescent="0.15">
      <c r="A114" s="145"/>
      <c r="B114" s="145"/>
      <c r="C114" s="89">
        <v>3</v>
      </c>
      <c r="D114" s="145" t="s">
        <v>193</v>
      </c>
      <c r="E114" s="145"/>
      <c r="F114" s="145"/>
      <c r="G114" s="145"/>
      <c r="H114" s="147" t="s">
        <v>147</v>
      </c>
      <c r="I114" s="147"/>
      <c r="J114" s="147"/>
      <c r="K114" s="147" t="s">
        <v>151</v>
      </c>
      <c r="L114" s="147"/>
      <c r="M114" s="147"/>
      <c r="N114" s="147" t="s">
        <v>195</v>
      </c>
      <c r="O114" s="147"/>
      <c r="P114" s="147"/>
      <c r="Q114" s="147"/>
      <c r="R114" s="145"/>
      <c r="S114" s="145"/>
      <c r="T114" s="145"/>
      <c r="U114" s="145"/>
      <c r="V114" s="145"/>
      <c r="W114" s="145"/>
      <c r="X114" s="145"/>
      <c r="Y114" s="145"/>
      <c r="Z114" s="145"/>
      <c r="AA114" s="145"/>
      <c r="AB114" s="145"/>
      <c r="AC114" s="145"/>
      <c r="AD114" s="145"/>
      <c r="AE114" s="145"/>
      <c r="AF114" s="145"/>
    </row>
    <row r="115" spans="1:35" s="88" customFormat="1" ht="13.5" customHeight="1" x14ac:dyDescent="0.15">
      <c r="A115" s="145"/>
      <c r="B115" s="145"/>
      <c r="C115" s="89">
        <v>4</v>
      </c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45"/>
      <c r="O115" s="145"/>
      <c r="P115" s="145"/>
      <c r="Q115" s="145"/>
      <c r="R115" s="145"/>
      <c r="S115" s="145"/>
      <c r="T115" s="145"/>
      <c r="U115" s="145"/>
      <c r="V115" s="145"/>
      <c r="W115" s="145"/>
      <c r="X115" s="145"/>
      <c r="Y115" s="145"/>
      <c r="Z115" s="145"/>
      <c r="AA115" s="145"/>
      <c r="AB115" s="145"/>
      <c r="AC115" s="145"/>
      <c r="AD115" s="145"/>
      <c r="AE115" s="145"/>
      <c r="AF115" s="145"/>
    </row>
    <row r="116" spans="1:35" s="88" customFormat="1" ht="13.5" customHeight="1" x14ac:dyDescent="0.15">
      <c r="A116" s="145"/>
      <c r="B116" s="145"/>
      <c r="C116" s="89">
        <v>5</v>
      </c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45"/>
      <c r="O116" s="145"/>
      <c r="P116" s="145"/>
      <c r="Q116" s="145"/>
      <c r="R116" s="145"/>
      <c r="S116" s="145"/>
      <c r="T116" s="145"/>
      <c r="U116" s="145"/>
      <c r="V116" s="145"/>
      <c r="W116" s="145"/>
      <c r="X116" s="145"/>
      <c r="Y116" s="145"/>
      <c r="Z116" s="145"/>
      <c r="AA116" s="145"/>
      <c r="AB116" s="145"/>
      <c r="AC116" s="145"/>
      <c r="AD116" s="145"/>
      <c r="AE116" s="145"/>
      <c r="AF116" s="145"/>
    </row>
    <row r="117" spans="1:35" s="88" customFormat="1" ht="13.5" customHeight="1" x14ac:dyDescent="0.15">
      <c r="A117" s="145"/>
      <c r="B117" s="145"/>
      <c r="C117" s="89">
        <v>6</v>
      </c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45"/>
      <c r="O117" s="145"/>
      <c r="P117" s="145"/>
      <c r="Q117" s="145"/>
      <c r="R117" s="145"/>
      <c r="S117" s="145"/>
      <c r="T117" s="145"/>
      <c r="U117" s="145"/>
      <c r="V117" s="145"/>
      <c r="W117" s="145"/>
      <c r="X117" s="145"/>
      <c r="Y117" s="145"/>
      <c r="Z117" s="145"/>
      <c r="AA117" s="145"/>
      <c r="AB117" s="145"/>
      <c r="AC117" s="145"/>
      <c r="AD117" s="145"/>
      <c r="AE117" s="145"/>
      <c r="AF117" s="145"/>
    </row>
    <row r="118" spans="1:35" s="88" customFormat="1" ht="13.5" customHeight="1" x14ac:dyDescent="0.15">
      <c r="A118" s="145"/>
      <c r="B118" s="145"/>
      <c r="C118" s="89">
        <v>7</v>
      </c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45"/>
      <c r="O118" s="145"/>
      <c r="P118" s="145"/>
      <c r="Q118" s="145"/>
      <c r="R118" s="145"/>
      <c r="S118" s="145"/>
      <c r="T118" s="145"/>
      <c r="U118" s="145"/>
      <c r="V118" s="145"/>
      <c r="W118" s="145"/>
      <c r="X118" s="145"/>
      <c r="Y118" s="145"/>
      <c r="Z118" s="145"/>
      <c r="AA118" s="145"/>
      <c r="AB118" s="145"/>
      <c r="AC118" s="145"/>
      <c r="AD118" s="145"/>
      <c r="AE118" s="145"/>
      <c r="AF118" s="145"/>
    </row>
    <row r="119" spans="1:35" s="88" customFormat="1" ht="13.5" customHeight="1" x14ac:dyDescent="0.15">
      <c r="A119" s="145"/>
      <c r="B119" s="145"/>
      <c r="C119" s="89">
        <v>8</v>
      </c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45"/>
      <c r="O119" s="145"/>
      <c r="P119" s="145"/>
      <c r="Q119" s="145"/>
      <c r="R119" s="145"/>
      <c r="S119" s="145"/>
      <c r="T119" s="145"/>
      <c r="U119" s="145"/>
      <c r="V119" s="145"/>
      <c r="W119" s="145"/>
      <c r="X119" s="145"/>
      <c r="Y119" s="145"/>
      <c r="Z119" s="145"/>
      <c r="AA119" s="145"/>
      <c r="AB119" s="145"/>
      <c r="AC119" s="145"/>
      <c r="AD119" s="145"/>
      <c r="AE119" s="145"/>
      <c r="AF119" s="145"/>
      <c r="AH119" s="145" t="s">
        <v>101</v>
      </c>
      <c r="AI119" s="145"/>
    </row>
    <row r="120" spans="1:35" s="88" customFormat="1" ht="13.5" customHeight="1" x14ac:dyDescent="0.15">
      <c r="A120" s="145"/>
      <c r="B120" s="145"/>
      <c r="C120" s="89">
        <v>9</v>
      </c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45"/>
      <c r="O120" s="145"/>
      <c r="P120" s="145"/>
      <c r="Q120" s="145"/>
      <c r="R120" s="145"/>
      <c r="S120" s="145"/>
      <c r="T120" s="145"/>
      <c r="U120" s="145"/>
      <c r="V120" s="145"/>
      <c r="W120" s="145"/>
      <c r="X120" s="145"/>
      <c r="Y120" s="145"/>
      <c r="Z120" s="145"/>
      <c r="AA120" s="145"/>
      <c r="AB120" s="145"/>
      <c r="AC120" s="145"/>
      <c r="AD120" s="145"/>
      <c r="AE120" s="145"/>
      <c r="AF120" s="145"/>
      <c r="AH120" s="145" t="s">
        <v>6</v>
      </c>
      <c r="AI120" s="145"/>
    </row>
    <row r="121" spans="1:35" s="88" customFormat="1" ht="13.5" customHeight="1" x14ac:dyDescent="0.15">
      <c r="A121" s="145"/>
      <c r="B121" s="145"/>
      <c r="C121" s="89">
        <v>10</v>
      </c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45"/>
      <c r="O121" s="145"/>
      <c r="P121" s="145"/>
      <c r="Q121" s="145"/>
      <c r="R121" s="145"/>
      <c r="S121" s="145"/>
      <c r="T121" s="145"/>
      <c r="U121" s="145"/>
      <c r="V121" s="145"/>
      <c r="W121" s="145"/>
      <c r="X121" s="145"/>
      <c r="Y121" s="145"/>
      <c r="Z121" s="145"/>
      <c r="AA121" s="145"/>
      <c r="AB121" s="145"/>
      <c r="AC121" s="145"/>
      <c r="AD121" s="145"/>
      <c r="AE121" s="145"/>
      <c r="AF121" s="145"/>
      <c r="AH121" s="91">
        <f>COUNTA(D112:G121)</f>
        <v>3</v>
      </c>
      <c r="AI121" s="90" t="s">
        <v>88</v>
      </c>
    </row>
    <row r="122" spans="1:35" ht="12.75" x14ac:dyDescent="0.15"/>
    <row r="128" spans="1:35" ht="12" customHeight="1" x14ac:dyDescent="0.15">
      <c r="AE128" s="76" t="s">
        <v>84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38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 x14ac:dyDescent="0.15"/>
  <cols>
    <col min="1" max="1" width="1.625" style="1" customWidth="1"/>
    <col min="2" max="2" width="3.25" style="1" bestFit="1" customWidth="1"/>
    <col min="3" max="18" width="10.125" style="1" customWidth="1"/>
    <col min="19" max="36" width="3.5" style="1" bestFit="1" customWidth="1"/>
    <col min="37" max="37" width="3.375" style="1" bestFit="1" customWidth="1"/>
    <col min="38" max="53" width="2.75" style="1" customWidth="1"/>
    <col min="54" max="16384" width="9" style="1"/>
  </cols>
  <sheetData>
    <row r="1" spans="2:18" ht="15" thickTop="1" thickBot="1" x14ac:dyDescent="0.2">
      <c r="B1" s="145"/>
      <c r="C1" s="145" t="s">
        <v>18</v>
      </c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</row>
    <row r="2" spans="2:18" ht="12.75" thickBot="1" x14ac:dyDescent="0.2">
      <c r="B2" s="145"/>
      <c r="C2" s="125" t="s">
        <v>85</v>
      </c>
      <c r="D2" s="126" t="s">
        <v>18</v>
      </c>
      <c r="E2" s="127" t="s">
        <v>85</v>
      </c>
      <c r="F2" s="126" t="s">
        <v>18</v>
      </c>
      <c r="G2" s="127" t="s">
        <v>85</v>
      </c>
      <c r="H2" s="126" t="s">
        <v>18</v>
      </c>
      <c r="I2" s="127" t="s">
        <v>85</v>
      </c>
      <c r="J2" s="126" t="s">
        <v>18</v>
      </c>
      <c r="K2" s="127" t="s">
        <v>85</v>
      </c>
      <c r="L2" s="126" t="s">
        <v>18</v>
      </c>
      <c r="M2" s="127" t="s">
        <v>85</v>
      </c>
      <c r="N2" s="126" t="s">
        <v>18</v>
      </c>
      <c r="O2" s="127" t="s">
        <v>85</v>
      </c>
      <c r="P2" s="126" t="s">
        <v>18</v>
      </c>
      <c r="Q2" s="127" t="s">
        <v>85</v>
      </c>
      <c r="R2" s="128" t="s">
        <v>18</v>
      </c>
    </row>
    <row r="3" spans="2:18" ht="12.75" thickTop="1" x14ac:dyDescent="0.15">
      <c r="B3" s="11">
        <v>1</v>
      </c>
      <c r="C3" s="101" t="e">
        <f>#REF!</f>
        <v>#REF!</v>
      </c>
      <c r="D3" s="102" t="e">
        <f>#REF!</f>
        <v>#REF!</v>
      </c>
      <c r="E3" s="103" t="e">
        <f>#REF!</f>
        <v>#REF!</v>
      </c>
      <c r="F3" s="102" t="e">
        <f>#REF!</f>
        <v>#REF!</v>
      </c>
      <c r="G3" s="103" t="e">
        <f>#REF!</f>
        <v>#REF!</v>
      </c>
      <c r="H3" s="102" t="e">
        <f>#REF!</f>
        <v>#REF!</v>
      </c>
      <c r="I3" s="103" t="e">
        <f>#REF!</f>
        <v>#REF!</v>
      </c>
      <c r="J3" s="102" t="e">
        <f>#REF!</f>
        <v>#REF!</v>
      </c>
      <c r="K3" s="103" t="e">
        <f>#REF!</f>
        <v>#REF!</v>
      </c>
      <c r="L3" s="102" t="e">
        <f>#REF!</f>
        <v>#REF!</v>
      </c>
      <c r="M3" s="102" t="e">
        <f>#REF!</f>
        <v>#REF!</v>
      </c>
      <c r="N3" s="102" t="e">
        <f>#REF!</f>
        <v>#REF!</v>
      </c>
      <c r="O3" s="102" t="e">
        <f>#REF!</f>
        <v>#REF!</v>
      </c>
      <c r="P3" s="102" t="e">
        <f>#REF!</f>
        <v>#REF!</v>
      </c>
      <c r="Q3" s="102" t="e">
        <f>#REF!</f>
        <v>#REF!</v>
      </c>
      <c r="R3" s="104" t="e">
        <f>#REF!</f>
        <v>#REF!</v>
      </c>
    </row>
    <row r="4" spans="2:18" x14ac:dyDescent="0.15">
      <c r="B4" s="10">
        <v>2</v>
      </c>
      <c r="C4" s="105" t="e">
        <f>#REF!</f>
        <v>#REF!</v>
      </c>
      <c r="D4" s="106" t="e">
        <f>#REF!</f>
        <v>#REF!</v>
      </c>
      <c r="E4" s="107" t="e">
        <f>#REF!</f>
        <v>#REF!</v>
      </c>
      <c r="F4" s="106" t="e">
        <f>#REF!</f>
        <v>#REF!</v>
      </c>
      <c r="G4" s="107" t="e">
        <f>#REF!</f>
        <v>#REF!</v>
      </c>
      <c r="H4" s="106" t="e">
        <f>#REF!</f>
        <v>#REF!</v>
      </c>
      <c r="I4" s="107" t="e">
        <f>#REF!</f>
        <v>#REF!</v>
      </c>
      <c r="J4" s="106" t="e">
        <f>#REF!</f>
        <v>#REF!</v>
      </c>
      <c r="K4" s="107" t="e">
        <f>#REF!</f>
        <v>#REF!</v>
      </c>
      <c r="L4" s="106" t="e">
        <f>#REF!</f>
        <v>#REF!</v>
      </c>
      <c r="M4" s="106" t="e">
        <f>#REF!</f>
        <v>#REF!</v>
      </c>
      <c r="N4" s="106" t="e">
        <f>#REF!</f>
        <v>#REF!</v>
      </c>
      <c r="O4" s="106" t="e">
        <f>#REF!</f>
        <v>#REF!</v>
      </c>
      <c r="P4" s="106" t="e">
        <f>#REF!</f>
        <v>#REF!</v>
      </c>
      <c r="Q4" s="106" t="e">
        <f>#REF!</f>
        <v>#REF!</v>
      </c>
      <c r="R4" s="108" t="e">
        <f>#REF!</f>
        <v>#REF!</v>
      </c>
    </row>
    <row r="5" spans="2:18" x14ac:dyDescent="0.15">
      <c r="B5" s="10">
        <v>3</v>
      </c>
      <c r="C5" s="105" t="e">
        <f>#REF!</f>
        <v>#REF!</v>
      </c>
      <c r="D5" s="106" t="e">
        <f>#REF!</f>
        <v>#REF!</v>
      </c>
      <c r="E5" s="107" t="e">
        <f>#REF!</f>
        <v>#REF!</v>
      </c>
      <c r="F5" s="106" t="e">
        <f>#REF!</f>
        <v>#REF!</v>
      </c>
      <c r="G5" s="107" t="e">
        <f>#REF!</f>
        <v>#REF!</v>
      </c>
      <c r="H5" s="106" t="e">
        <f>#REF!</f>
        <v>#REF!</v>
      </c>
      <c r="I5" s="107" t="e">
        <f>#REF!</f>
        <v>#REF!</v>
      </c>
      <c r="J5" s="106" t="e">
        <f>#REF!</f>
        <v>#REF!</v>
      </c>
      <c r="K5" s="107" t="e">
        <f>#REF!</f>
        <v>#REF!</v>
      </c>
      <c r="L5" s="106" t="e">
        <f>#REF!</f>
        <v>#REF!</v>
      </c>
      <c r="M5" s="106" t="e">
        <f>#REF!</f>
        <v>#REF!</v>
      </c>
      <c r="N5" s="106" t="e">
        <f>#REF!</f>
        <v>#REF!</v>
      </c>
      <c r="O5" s="106" t="e">
        <f>#REF!</f>
        <v>#REF!</v>
      </c>
      <c r="P5" s="106" t="e">
        <f>#REF!</f>
        <v>#REF!</v>
      </c>
      <c r="Q5" s="106" t="e">
        <f>#REF!</f>
        <v>#REF!</v>
      </c>
      <c r="R5" s="108" t="e">
        <f>#REF!</f>
        <v>#REF!</v>
      </c>
    </row>
    <row r="6" spans="2:18" x14ac:dyDescent="0.15">
      <c r="B6" s="10">
        <v>4</v>
      </c>
      <c r="C6" s="105" t="e">
        <f>#REF!</f>
        <v>#REF!</v>
      </c>
      <c r="D6" s="106" t="e">
        <f>#REF!</f>
        <v>#REF!</v>
      </c>
      <c r="E6" s="107" t="e">
        <f>#REF!</f>
        <v>#REF!</v>
      </c>
      <c r="F6" s="106" t="e">
        <f>#REF!</f>
        <v>#REF!</v>
      </c>
      <c r="G6" s="107" t="e">
        <f>#REF!</f>
        <v>#REF!</v>
      </c>
      <c r="H6" s="106" t="e">
        <f>#REF!</f>
        <v>#REF!</v>
      </c>
      <c r="I6" s="107" t="e">
        <f>#REF!</f>
        <v>#REF!</v>
      </c>
      <c r="J6" s="106" t="e">
        <f>#REF!</f>
        <v>#REF!</v>
      </c>
      <c r="K6" s="107" t="e">
        <f>#REF!</f>
        <v>#REF!</v>
      </c>
      <c r="L6" s="106" t="e">
        <f>#REF!</f>
        <v>#REF!</v>
      </c>
      <c r="M6" s="106" t="e">
        <f>#REF!</f>
        <v>#REF!</v>
      </c>
      <c r="N6" s="106" t="e">
        <f>#REF!</f>
        <v>#REF!</v>
      </c>
      <c r="O6" s="106" t="e">
        <f>#REF!</f>
        <v>#REF!</v>
      </c>
      <c r="P6" s="106" t="e">
        <f>#REF!</f>
        <v>#REF!</v>
      </c>
      <c r="Q6" s="106" t="e">
        <f>#REF!</f>
        <v>#REF!</v>
      </c>
      <c r="R6" s="108" t="e">
        <f>#REF!</f>
        <v>#REF!</v>
      </c>
    </row>
    <row r="7" spans="2:18" x14ac:dyDescent="0.15">
      <c r="B7" s="10">
        <v>5</v>
      </c>
      <c r="C7" s="105" t="e">
        <f>#REF!</f>
        <v>#REF!</v>
      </c>
      <c r="D7" s="106" t="e">
        <f>#REF!</f>
        <v>#REF!</v>
      </c>
      <c r="E7" s="107" t="e">
        <f>#REF!</f>
        <v>#REF!</v>
      </c>
      <c r="F7" s="106" t="e">
        <f>#REF!</f>
        <v>#REF!</v>
      </c>
      <c r="G7" s="107" t="e">
        <f>#REF!</f>
        <v>#REF!</v>
      </c>
      <c r="H7" s="106" t="e">
        <f>#REF!</f>
        <v>#REF!</v>
      </c>
      <c r="I7" s="107" t="e">
        <f>#REF!</f>
        <v>#REF!</v>
      </c>
      <c r="J7" s="106" t="e">
        <f>#REF!</f>
        <v>#REF!</v>
      </c>
      <c r="K7" s="107" t="e">
        <f>#REF!</f>
        <v>#REF!</v>
      </c>
      <c r="L7" s="106" t="e">
        <f>#REF!</f>
        <v>#REF!</v>
      </c>
      <c r="M7" s="106" t="e">
        <f>#REF!</f>
        <v>#REF!</v>
      </c>
      <c r="N7" s="106" t="e">
        <f>#REF!</f>
        <v>#REF!</v>
      </c>
      <c r="O7" s="106" t="e">
        <f>#REF!</f>
        <v>#REF!</v>
      </c>
      <c r="P7" s="106" t="e">
        <f>#REF!</f>
        <v>#REF!</v>
      </c>
      <c r="Q7" s="106" t="e">
        <f>#REF!</f>
        <v>#REF!</v>
      </c>
      <c r="R7" s="108" t="e">
        <f>#REF!</f>
        <v>#REF!</v>
      </c>
    </row>
    <row r="8" spans="2:18" x14ac:dyDescent="0.15">
      <c r="B8" s="10">
        <v>6</v>
      </c>
      <c r="C8" s="105" t="e">
        <f>#REF!</f>
        <v>#REF!</v>
      </c>
      <c r="D8" s="106" t="e">
        <f>#REF!</f>
        <v>#REF!</v>
      </c>
      <c r="E8" s="107" t="e">
        <f>#REF!</f>
        <v>#REF!</v>
      </c>
      <c r="F8" s="106" t="e">
        <f>#REF!</f>
        <v>#REF!</v>
      </c>
      <c r="G8" s="107" t="e">
        <f>#REF!</f>
        <v>#REF!</v>
      </c>
      <c r="H8" s="106" t="e">
        <f>#REF!</f>
        <v>#REF!</v>
      </c>
      <c r="I8" s="107" t="e">
        <f>#REF!</f>
        <v>#REF!</v>
      </c>
      <c r="J8" s="106" t="e">
        <f>#REF!</f>
        <v>#REF!</v>
      </c>
      <c r="K8" s="107" t="e">
        <f>#REF!</f>
        <v>#REF!</v>
      </c>
      <c r="L8" s="106" t="e">
        <f>#REF!</f>
        <v>#REF!</v>
      </c>
      <c r="M8" s="106" t="e">
        <f>#REF!</f>
        <v>#REF!</v>
      </c>
      <c r="N8" s="106" t="e">
        <f>#REF!</f>
        <v>#REF!</v>
      </c>
      <c r="O8" s="106" t="e">
        <f>#REF!</f>
        <v>#REF!</v>
      </c>
      <c r="P8" s="106" t="e">
        <f>#REF!</f>
        <v>#REF!</v>
      </c>
      <c r="Q8" s="106" t="e">
        <f>#REF!</f>
        <v>#REF!</v>
      </c>
      <c r="R8" s="108" t="e">
        <f>#REF!</f>
        <v>#REF!</v>
      </c>
    </row>
    <row r="9" spans="2:18" x14ac:dyDescent="0.15">
      <c r="B9" s="10">
        <v>7</v>
      </c>
      <c r="C9" s="105" t="e">
        <f>#REF!</f>
        <v>#REF!</v>
      </c>
      <c r="D9" s="106" t="e">
        <f>#REF!</f>
        <v>#REF!</v>
      </c>
      <c r="E9" s="107" t="e">
        <f>#REF!</f>
        <v>#REF!</v>
      </c>
      <c r="F9" s="106" t="e">
        <f>#REF!</f>
        <v>#REF!</v>
      </c>
      <c r="G9" s="107" t="e">
        <f>#REF!</f>
        <v>#REF!</v>
      </c>
      <c r="H9" s="106" t="e">
        <f>#REF!</f>
        <v>#REF!</v>
      </c>
      <c r="I9" s="107" t="e">
        <f>#REF!</f>
        <v>#REF!</v>
      </c>
      <c r="J9" s="106" t="e">
        <f>#REF!</f>
        <v>#REF!</v>
      </c>
      <c r="K9" s="107" t="e">
        <f>#REF!</f>
        <v>#REF!</v>
      </c>
      <c r="L9" s="106" t="e">
        <f>#REF!</f>
        <v>#REF!</v>
      </c>
      <c r="M9" s="106" t="e">
        <f>#REF!</f>
        <v>#REF!</v>
      </c>
      <c r="N9" s="106" t="e">
        <f>#REF!</f>
        <v>#REF!</v>
      </c>
      <c r="O9" s="106" t="e">
        <f>#REF!</f>
        <v>#REF!</v>
      </c>
      <c r="P9" s="106" t="e">
        <f>#REF!</f>
        <v>#REF!</v>
      </c>
      <c r="Q9" s="106" t="e">
        <f>#REF!</f>
        <v>#REF!</v>
      </c>
      <c r="R9" s="108" t="e">
        <f>#REF!</f>
        <v>#REF!</v>
      </c>
    </row>
    <row r="10" spans="2:18" x14ac:dyDescent="0.15">
      <c r="B10" s="10">
        <v>8</v>
      </c>
      <c r="C10" s="105" t="e">
        <f>#REF!</f>
        <v>#REF!</v>
      </c>
      <c r="D10" s="106" t="e">
        <f>#REF!</f>
        <v>#REF!</v>
      </c>
      <c r="E10" s="107" t="e">
        <f>#REF!</f>
        <v>#REF!</v>
      </c>
      <c r="F10" s="106" t="e">
        <f>#REF!</f>
        <v>#REF!</v>
      </c>
      <c r="G10" s="107" t="e">
        <f>#REF!</f>
        <v>#REF!</v>
      </c>
      <c r="H10" s="106" t="e">
        <f>#REF!</f>
        <v>#REF!</v>
      </c>
      <c r="I10" s="107" t="e">
        <f>#REF!</f>
        <v>#REF!</v>
      </c>
      <c r="J10" s="106" t="e">
        <f>#REF!</f>
        <v>#REF!</v>
      </c>
      <c r="K10" s="107" t="e">
        <f>#REF!</f>
        <v>#REF!</v>
      </c>
      <c r="L10" s="106" t="e">
        <f>#REF!</f>
        <v>#REF!</v>
      </c>
      <c r="M10" s="106" t="e">
        <f>#REF!</f>
        <v>#REF!</v>
      </c>
      <c r="N10" s="106" t="e">
        <f>#REF!</f>
        <v>#REF!</v>
      </c>
      <c r="O10" s="106" t="e">
        <f>#REF!</f>
        <v>#REF!</v>
      </c>
      <c r="P10" s="106" t="e">
        <f>#REF!</f>
        <v>#REF!</v>
      </c>
      <c r="Q10" s="106" t="e">
        <f>#REF!</f>
        <v>#REF!</v>
      </c>
      <c r="R10" s="108" t="e">
        <f>#REF!</f>
        <v>#REF!</v>
      </c>
    </row>
    <row r="11" spans="2:18" x14ac:dyDescent="0.15">
      <c r="B11" s="10">
        <v>9</v>
      </c>
      <c r="C11" s="105" t="e">
        <f>#REF!</f>
        <v>#REF!</v>
      </c>
      <c r="D11" s="106" t="e">
        <f>#REF!</f>
        <v>#REF!</v>
      </c>
      <c r="E11" s="107" t="e">
        <f>#REF!</f>
        <v>#REF!</v>
      </c>
      <c r="F11" s="106" t="e">
        <f>#REF!</f>
        <v>#REF!</v>
      </c>
      <c r="G11" s="107" t="e">
        <f>#REF!</f>
        <v>#REF!</v>
      </c>
      <c r="H11" s="106" t="e">
        <f>#REF!</f>
        <v>#REF!</v>
      </c>
      <c r="I11" s="107" t="e">
        <f>#REF!</f>
        <v>#REF!</v>
      </c>
      <c r="J11" s="106" t="e">
        <f>#REF!</f>
        <v>#REF!</v>
      </c>
      <c r="K11" s="107" t="e">
        <f>#REF!</f>
        <v>#REF!</v>
      </c>
      <c r="L11" s="106" t="e">
        <f>#REF!</f>
        <v>#REF!</v>
      </c>
      <c r="M11" s="106" t="e">
        <f>#REF!</f>
        <v>#REF!</v>
      </c>
      <c r="N11" s="106" t="e">
        <f>#REF!</f>
        <v>#REF!</v>
      </c>
      <c r="O11" s="106" t="e">
        <f>#REF!</f>
        <v>#REF!</v>
      </c>
      <c r="P11" s="106" t="e">
        <f>#REF!</f>
        <v>#REF!</v>
      </c>
      <c r="Q11" s="106" t="e">
        <f>#REF!</f>
        <v>#REF!</v>
      </c>
      <c r="R11" s="108" t="e">
        <f>#REF!</f>
        <v>#REF!</v>
      </c>
    </row>
    <row r="12" spans="2:18" ht="12.75" thickBot="1" x14ac:dyDescent="0.2">
      <c r="B12" s="9">
        <v>10</v>
      </c>
      <c r="C12" s="109" t="e">
        <f>#REF!</f>
        <v>#REF!</v>
      </c>
      <c r="D12" s="110" t="e">
        <f>#REF!</f>
        <v>#REF!</v>
      </c>
      <c r="E12" s="111" t="e">
        <f>#REF!</f>
        <v>#REF!</v>
      </c>
      <c r="F12" s="110" t="e">
        <f>#REF!</f>
        <v>#REF!</v>
      </c>
      <c r="G12" s="111" t="e">
        <f>#REF!</f>
        <v>#REF!</v>
      </c>
      <c r="H12" s="110" t="e">
        <f>#REF!</f>
        <v>#REF!</v>
      </c>
      <c r="I12" s="111" t="e">
        <f>#REF!</f>
        <v>#REF!</v>
      </c>
      <c r="J12" s="110" t="e">
        <f>#REF!</f>
        <v>#REF!</v>
      </c>
      <c r="K12" s="111" t="e">
        <f>#REF!</f>
        <v>#REF!</v>
      </c>
      <c r="L12" s="110" t="e">
        <f>#REF!</f>
        <v>#REF!</v>
      </c>
      <c r="M12" s="110" t="e">
        <f>#REF!</f>
        <v>#REF!</v>
      </c>
      <c r="N12" s="110" t="e">
        <f>#REF!</f>
        <v>#REF!</v>
      </c>
      <c r="O12" s="110" t="e">
        <f>#REF!</f>
        <v>#REF!</v>
      </c>
      <c r="P12" s="110" t="e">
        <f>#REF!</f>
        <v>#REF!</v>
      </c>
      <c r="Q12" s="110" t="e">
        <f>#REF!</f>
        <v>#REF!</v>
      </c>
      <c r="R12" s="112" t="e">
        <f>#REF!</f>
        <v>#REF!</v>
      </c>
    </row>
    <row r="13" spans="2:18" x14ac:dyDescent="0.15">
      <c r="B13" s="17">
        <v>11</v>
      </c>
      <c r="C13" s="113" t="e">
        <f>#REF!</f>
        <v>#REF!</v>
      </c>
      <c r="D13" s="114" t="e">
        <f>#REF!</f>
        <v>#REF!</v>
      </c>
      <c r="E13" s="115" t="e">
        <f>#REF!</f>
        <v>#REF!</v>
      </c>
      <c r="F13" s="114" t="e">
        <f>#REF!</f>
        <v>#REF!</v>
      </c>
      <c r="G13" s="115" t="e">
        <f>#REF!</f>
        <v>#REF!</v>
      </c>
      <c r="H13" s="114" t="e">
        <f>#REF!</f>
        <v>#REF!</v>
      </c>
      <c r="I13" s="115" t="e">
        <f>#REF!</f>
        <v>#REF!</v>
      </c>
      <c r="J13" s="114" t="e">
        <f>#REF!</f>
        <v>#REF!</v>
      </c>
      <c r="K13" s="115" t="e">
        <f>#REF!</f>
        <v>#REF!</v>
      </c>
      <c r="L13" s="114" t="e">
        <f>#REF!</f>
        <v>#REF!</v>
      </c>
      <c r="M13" s="114" t="e">
        <f>#REF!</f>
        <v>#REF!</v>
      </c>
      <c r="N13" s="114" t="e">
        <f>#REF!</f>
        <v>#REF!</v>
      </c>
      <c r="O13" s="114" t="e">
        <f>#REF!</f>
        <v>#REF!</v>
      </c>
      <c r="P13" s="114" t="e">
        <f>#REF!</f>
        <v>#REF!</v>
      </c>
      <c r="Q13" s="114" t="e">
        <f>#REF!</f>
        <v>#REF!</v>
      </c>
      <c r="R13" s="116" t="e">
        <f>#REF!</f>
        <v>#REF!</v>
      </c>
    </row>
    <row r="14" spans="2:18" x14ac:dyDescent="0.15">
      <c r="B14" s="10">
        <v>12</v>
      </c>
      <c r="C14" s="105" t="e">
        <f>#REF!</f>
        <v>#REF!</v>
      </c>
      <c r="D14" s="106" t="e">
        <f>#REF!</f>
        <v>#REF!</v>
      </c>
      <c r="E14" s="107" t="e">
        <f>#REF!</f>
        <v>#REF!</v>
      </c>
      <c r="F14" s="106" t="e">
        <f>#REF!</f>
        <v>#REF!</v>
      </c>
      <c r="G14" s="107" t="e">
        <f>#REF!</f>
        <v>#REF!</v>
      </c>
      <c r="H14" s="106" t="e">
        <f>#REF!</f>
        <v>#REF!</v>
      </c>
      <c r="I14" s="107" t="e">
        <f>#REF!</f>
        <v>#REF!</v>
      </c>
      <c r="J14" s="106" t="e">
        <f>#REF!</f>
        <v>#REF!</v>
      </c>
      <c r="K14" s="107" t="e">
        <f>#REF!</f>
        <v>#REF!</v>
      </c>
      <c r="L14" s="106" t="e">
        <f>#REF!</f>
        <v>#REF!</v>
      </c>
      <c r="M14" s="106" t="e">
        <f>#REF!</f>
        <v>#REF!</v>
      </c>
      <c r="N14" s="106" t="e">
        <f>#REF!</f>
        <v>#REF!</v>
      </c>
      <c r="O14" s="106" t="e">
        <f>#REF!</f>
        <v>#REF!</v>
      </c>
      <c r="P14" s="106" t="e">
        <f>#REF!</f>
        <v>#REF!</v>
      </c>
      <c r="Q14" s="106" t="e">
        <f>#REF!</f>
        <v>#REF!</v>
      </c>
      <c r="R14" s="108" t="e">
        <f>#REF!</f>
        <v>#REF!</v>
      </c>
    </row>
    <row r="15" spans="2:18" x14ac:dyDescent="0.15">
      <c r="B15" s="10">
        <v>13</v>
      </c>
      <c r="C15" s="105" t="e">
        <f>#REF!</f>
        <v>#REF!</v>
      </c>
      <c r="D15" s="106" t="e">
        <f>#REF!</f>
        <v>#REF!</v>
      </c>
      <c r="E15" s="107" t="e">
        <f>#REF!</f>
        <v>#REF!</v>
      </c>
      <c r="F15" s="106" t="e">
        <f>#REF!</f>
        <v>#REF!</v>
      </c>
      <c r="G15" s="107" t="e">
        <f>#REF!</f>
        <v>#REF!</v>
      </c>
      <c r="H15" s="106" t="e">
        <f>#REF!</f>
        <v>#REF!</v>
      </c>
      <c r="I15" s="107" t="e">
        <f>#REF!</f>
        <v>#REF!</v>
      </c>
      <c r="J15" s="106" t="e">
        <f>#REF!</f>
        <v>#REF!</v>
      </c>
      <c r="K15" s="107" t="e">
        <f>#REF!</f>
        <v>#REF!</v>
      </c>
      <c r="L15" s="106" t="e">
        <f>#REF!</f>
        <v>#REF!</v>
      </c>
      <c r="M15" s="106" t="e">
        <f>#REF!</f>
        <v>#REF!</v>
      </c>
      <c r="N15" s="106" t="e">
        <f>#REF!</f>
        <v>#REF!</v>
      </c>
      <c r="O15" s="106" t="e">
        <f>#REF!</f>
        <v>#REF!</v>
      </c>
      <c r="P15" s="106" t="e">
        <f>#REF!</f>
        <v>#REF!</v>
      </c>
      <c r="Q15" s="106" t="e">
        <f>#REF!</f>
        <v>#REF!</v>
      </c>
      <c r="R15" s="108" t="e">
        <f>#REF!</f>
        <v>#REF!</v>
      </c>
    </row>
    <row r="16" spans="2:18" x14ac:dyDescent="0.15">
      <c r="B16" s="10">
        <v>14</v>
      </c>
      <c r="C16" s="105" t="e">
        <f>#REF!</f>
        <v>#REF!</v>
      </c>
      <c r="D16" s="106" t="e">
        <f>#REF!</f>
        <v>#REF!</v>
      </c>
      <c r="E16" s="107" t="e">
        <f>#REF!</f>
        <v>#REF!</v>
      </c>
      <c r="F16" s="106" t="e">
        <f>#REF!</f>
        <v>#REF!</v>
      </c>
      <c r="G16" s="107" t="e">
        <f>#REF!</f>
        <v>#REF!</v>
      </c>
      <c r="H16" s="106" t="e">
        <f>#REF!</f>
        <v>#REF!</v>
      </c>
      <c r="I16" s="107" t="e">
        <f>#REF!</f>
        <v>#REF!</v>
      </c>
      <c r="J16" s="106" t="e">
        <f>#REF!</f>
        <v>#REF!</v>
      </c>
      <c r="K16" s="107" t="e">
        <f>#REF!</f>
        <v>#REF!</v>
      </c>
      <c r="L16" s="106" t="e">
        <f>#REF!</f>
        <v>#REF!</v>
      </c>
      <c r="M16" s="106" t="e">
        <f>#REF!</f>
        <v>#REF!</v>
      </c>
      <c r="N16" s="106" t="e">
        <f>#REF!</f>
        <v>#REF!</v>
      </c>
      <c r="O16" s="106" t="e">
        <f>#REF!</f>
        <v>#REF!</v>
      </c>
      <c r="P16" s="106" t="e">
        <f>#REF!</f>
        <v>#REF!</v>
      </c>
      <c r="Q16" s="106" t="e">
        <f>#REF!</f>
        <v>#REF!</v>
      </c>
      <c r="R16" s="108" t="e">
        <f>#REF!</f>
        <v>#REF!</v>
      </c>
    </row>
    <row r="17" spans="2:18" x14ac:dyDescent="0.15">
      <c r="B17" s="10">
        <v>15</v>
      </c>
      <c r="C17" s="105" t="e">
        <f>#REF!</f>
        <v>#REF!</v>
      </c>
      <c r="D17" s="106" t="e">
        <f>#REF!</f>
        <v>#REF!</v>
      </c>
      <c r="E17" s="107" t="e">
        <f>#REF!</f>
        <v>#REF!</v>
      </c>
      <c r="F17" s="106" t="e">
        <f>#REF!</f>
        <v>#REF!</v>
      </c>
      <c r="G17" s="107" t="e">
        <f>#REF!</f>
        <v>#REF!</v>
      </c>
      <c r="H17" s="106" t="e">
        <f>#REF!</f>
        <v>#REF!</v>
      </c>
      <c r="I17" s="107" t="e">
        <f>#REF!</f>
        <v>#REF!</v>
      </c>
      <c r="J17" s="106" t="e">
        <f>#REF!</f>
        <v>#REF!</v>
      </c>
      <c r="K17" s="107" t="e">
        <f>#REF!</f>
        <v>#REF!</v>
      </c>
      <c r="L17" s="106" t="e">
        <f>#REF!</f>
        <v>#REF!</v>
      </c>
      <c r="M17" s="106" t="e">
        <f>#REF!</f>
        <v>#REF!</v>
      </c>
      <c r="N17" s="106" t="e">
        <f>#REF!</f>
        <v>#REF!</v>
      </c>
      <c r="O17" s="106" t="e">
        <f>#REF!</f>
        <v>#REF!</v>
      </c>
      <c r="P17" s="106" t="e">
        <f>#REF!</f>
        <v>#REF!</v>
      </c>
      <c r="Q17" s="106" t="e">
        <f>#REF!</f>
        <v>#REF!</v>
      </c>
      <c r="R17" s="108" t="e">
        <f>#REF!</f>
        <v>#REF!</v>
      </c>
    </row>
    <row r="18" spans="2:18" x14ac:dyDescent="0.15">
      <c r="B18" s="10">
        <v>16</v>
      </c>
      <c r="C18" s="105" t="e">
        <f>#REF!</f>
        <v>#REF!</v>
      </c>
      <c r="D18" s="106" t="e">
        <f>#REF!</f>
        <v>#REF!</v>
      </c>
      <c r="E18" s="107" t="e">
        <f>#REF!</f>
        <v>#REF!</v>
      </c>
      <c r="F18" s="106" t="e">
        <f>#REF!</f>
        <v>#REF!</v>
      </c>
      <c r="G18" s="107" t="e">
        <f>#REF!</f>
        <v>#REF!</v>
      </c>
      <c r="H18" s="106" t="e">
        <f>#REF!</f>
        <v>#REF!</v>
      </c>
      <c r="I18" s="107" t="e">
        <f>#REF!</f>
        <v>#REF!</v>
      </c>
      <c r="J18" s="106" t="e">
        <f>#REF!</f>
        <v>#REF!</v>
      </c>
      <c r="K18" s="107" t="e">
        <f>#REF!</f>
        <v>#REF!</v>
      </c>
      <c r="L18" s="106" t="e">
        <f>#REF!</f>
        <v>#REF!</v>
      </c>
      <c r="M18" s="106" t="e">
        <f>#REF!</f>
        <v>#REF!</v>
      </c>
      <c r="N18" s="106" t="e">
        <f>#REF!</f>
        <v>#REF!</v>
      </c>
      <c r="O18" s="106" t="e">
        <f>#REF!</f>
        <v>#REF!</v>
      </c>
      <c r="P18" s="106" t="e">
        <f>#REF!</f>
        <v>#REF!</v>
      </c>
      <c r="Q18" s="106" t="e">
        <f>#REF!</f>
        <v>#REF!</v>
      </c>
      <c r="R18" s="108" t="e">
        <f>#REF!</f>
        <v>#REF!</v>
      </c>
    </row>
    <row r="19" spans="2:18" x14ac:dyDescent="0.15">
      <c r="B19" s="10">
        <v>17</v>
      </c>
      <c r="C19" s="105" t="e">
        <f>#REF!</f>
        <v>#REF!</v>
      </c>
      <c r="D19" s="106" t="e">
        <f>#REF!</f>
        <v>#REF!</v>
      </c>
      <c r="E19" s="107" t="e">
        <f>#REF!</f>
        <v>#REF!</v>
      </c>
      <c r="F19" s="106" t="e">
        <f>#REF!</f>
        <v>#REF!</v>
      </c>
      <c r="G19" s="107" t="e">
        <f>#REF!</f>
        <v>#REF!</v>
      </c>
      <c r="H19" s="106" t="e">
        <f>#REF!</f>
        <v>#REF!</v>
      </c>
      <c r="I19" s="107" t="e">
        <f>#REF!</f>
        <v>#REF!</v>
      </c>
      <c r="J19" s="106" t="e">
        <f>#REF!</f>
        <v>#REF!</v>
      </c>
      <c r="K19" s="107" t="e">
        <f>#REF!</f>
        <v>#REF!</v>
      </c>
      <c r="L19" s="106" t="e">
        <f>#REF!</f>
        <v>#REF!</v>
      </c>
      <c r="M19" s="106" t="e">
        <f>#REF!</f>
        <v>#REF!</v>
      </c>
      <c r="N19" s="106" t="e">
        <f>#REF!</f>
        <v>#REF!</v>
      </c>
      <c r="O19" s="106" t="e">
        <f>#REF!</f>
        <v>#REF!</v>
      </c>
      <c r="P19" s="106" t="e">
        <f>#REF!</f>
        <v>#REF!</v>
      </c>
      <c r="Q19" s="106" t="e">
        <f>#REF!</f>
        <v>#REF!</v>
      </c>
      <c r="R19" s="108" t="e">
        <f>#REF!</f>
        <v>#REF!</v>
      </c>
    </row>
    <row r="20" spans="2:18" x14ac:dyDescent="0.15">
      <c r="B20" s="10">
        <v>18</v>
      </c>
      <c r="C20" s="105" t="e">
        <f>#REF!</f>
        <v>#REF!</v>
      </c>
      <c r="D20" s="106" t="e">
        <f>#REF!</f>
        <v>#REF!</v>
      </c>
      <c r="E20" s="107" t="e">
        <f>#REF!</f>
        <v>#REF!</v>
      </c>
      <c r="F20" s="106" t="e">
        <f>#REF!</f>
        <v>#REF!</v>
      </c>
      <c r="G20" s="107" t="e">
        <f>#REF!</f>
        <v>#REF!</v>
      </c>
      <c r="H20" s="106" t="e">
        <f>#REF!</f>
        <v>#REF!</v>
      </c>
      <c r="I20" s="107" t="e">
        <f>#REF!</f>
        <v>#REF!</v>
      </c>
      <c r="J20" s="106" t="e">
        <f>#REF!</f>
        <v>#REF!</v>
      </c>
      <c r="K20" s="107" t="e">
        <f>#REF!</f>
        <v>#REF!</v>
      </c>
      <c r="L20" s="106" t="e">
        <f>#REF!</f>
        <v>#REF!</v>
      </c>
      <c r="M20" s="106" t="e">
        <f>#REF!</f>
        <v>#REF!</v>
      </c>
      <c r="N20" s="106" t="e">
        <f>#REF!</f>
        <v>#REF!</v>
      </c>
      <c r="O20" s="106" t="e">
        <f>#REF!</f>
        <v>#REF!</v>
      </c>
      <c r="P20" s="106" t="e">
        <f>#REF!</f>
        <v>#REF!</v>
      </c>
      <c r="Q20" s="106" t="e">
        <f>#REF!</f>
        <v>#REF!</v>
      </c>
      <c r="R20" s="108" t="e">
        <f>#REF!</f>
        <v>#REF!</v>
      </c>
    </row>
    <row r="21" spans="2:18" x14ac:dyDescent="0.15">
      <c r="B21" s="10">
        <v>19</v>
      </c>
      <c r="C21" s="105" t="e">
        <f>#REF!</f>
        <v>#REF!</v>
      </c>
      <c r="D21" s="106" t="e">
        <f>#REF!</f>
        <v>#REF!</v>
      </c>
      <c r="E21" s="107" t="e">
        <f>#REF!</f>
        <v>#REF!</v>
      </c>
      <c r="F21" s="106" t="e">
        <f>#REF!</f>
        <v>#REF!</v>
      </c>
      <c r="G21" s="107" t="e">
        <f>#REF!</f>
        <v>#REF!</v>
      </c>
      <c r="H21" s="106" t="e">
        <f>#REF!</f>
        <v>#REF!</v>
      </c>
      <c r="I21" s="107" t="e">
        <f>#REF!</f>
        <v>#REF!</v>
      </c>
      <c r="J21" s="106" t="e">
        <f>#REF!</f>
        <v>#REF!</v>
      </c>
      <c r="K21" s="107" t="e">
        <f>#REF!</f>
        <v>#REF!</v>
      </c>
      <c r="L21" s="106" t="e">
        <f>#REF!</f>
        <v>#REF!</v>
      </c>
      <c r="M21" s="106" t="e">
        <f>#REF!</f>
        <v>#REF!</v>
      </c>
      <c r="N21" s="106" t="e">
        <f>#REF!</f>
        <v>#REF!</v>
      </c>
      <c r="O21" s="106" t="e">
        <f>#REF!</f>
        <v>#REF!</v>
      </c>
      <c r="P21" s="106" t="e">
        <f>#REF!</f>
        <v>#REF!</v>
      </c>
      <c r="Q21" s="106" t="e">
        <f>#REF!</f>
        <v>#REF!</v>
      </c>
      <c r="R21" s="108" t="e">
        <f>#REF!</f>
        <v>#REF!</v>
      </c>
    </row>
    <row r="22" spans="2:18" ht="12.75" thickBot="1" x14ac:dyDescent="0.2">
      <c r="B22" s="18">
        <v>20</v>
      </c>
      <c r="C22" s="117" t="e">
        <f>#REF!</f>
        <v>#REF!</v>
      </c>
      <c r="D22" s="118" t="e">
        <f>#REF!</f>
        <v>#REF!</v>
      </c>
      <c r="E22" s="119" t="e">
        <f>#REF!</f>
        <v>#REF!</v>
      </c>
      <c r="F22" s="118" t="e">
        <f>#REF!</f>
        <v>#REF!</v>
      </c>
      <c r="G22" s="119" t="e">
        <f>#REF!</f>
        <v>#REF!</v>
      </c>
      <c r="H22" s="118" t="e">
        <f>#REF!</f>
        <v>#REF!</v>
      </c>
      <c r="I22" s="119" t="e">
        <f>#REF!</f>
        <v>#REF!</v>
      </c>
      <c r="J22" s="118" t="e">
        <f>#REF!</f>
        <v>#REF!</v>
      </c>
      <c r="K22" s="119" t="e">
        <f>#REF!</f>
        <v>#REF!</v>
      </c>
      <c r="L22" s="118" t="e">
        <f>#REF!</f>
        <v>#REF!</v>
      </c>
      <c r="M22" s="118" t="e">
        <f>#REF!</f>
        <v>#REF!</v>
      </c>
      <c r="N22" s="118" t="e">
        <f>#REF!</f>
        <v>#REF!</v>
      </c>
      <c r="O22" s="118" t="e">
        <f>#REF!</f>
        <v>#REF!</v>
      </c>
      <c r="P22" s="118" t="e">
        <f>#REF!</f>
        <v>#REF!</v>
      </c>
      <c r="Q22" s="118" t="e">
        <f>#REF!</f>
        <v>#REF!</v>
      </c>
      <c r="R22" s="120" t="e">
        <f>#REF!</f>
        <v>#REF!</v>
      </c>
    </row>
    <row r="23" spans="2:18" x14ac:dyDescent="0.15">
      <c r="B23" s="16">
        <v>21</v>
      </c>
      <c r="C23" s="105" t="e">
        <f>#REF!</f>
        <v>#REF!</v>
      </c>
      <c r="D23" s="106" t="e">
        <f>#REF!</f>
        <v>#REF!</v>
      </c>
      <c r="E23" s="107" t="e">
        <f>#REF!</f>
        <v>#REF!</v>
      </c>
      <c r="F23" s="106" t="e">
        <f>#REF!</f>
        <v>#REF!</v>
      </c>
      <c r="G23" s="107" t="e">
        <f>#REF!</f>
        <v>#REF!</v>
      </c>
      <c r="H23" s="106" t="e">
        <f>#REF!</f>
        <v>#REF!</v>
      </c>
      <c r="I23" s="107" t="e">
        <f>#REF!</f>
        <v>#REF!</v>
      </c>
      <c r="J23" s="106" t="e">
        <f>#REF!</f>
        <v>#REF!</v>
      </c>
      <c r="K23" s="107" t="e">
        <f>#REF!</f>
        <v>#REF!</v>
      </c>
      <c r="L23" s="106" t="e">
        <f>#REF!</f>
        <v>#REF!</v>
      </c>
      <c r="M23" s="106" t="e">
        <f>#REF!</f>
        <v>#REF!</v>
      </c>
      <c r="N23" s="106" t="e">
        <f>#REF!</f>
        <v>#REF!</v>
      </c>
      <c r="O23" s="106" t="e">
        <f>#REF!</f>
        <v>#REF!</v>
      </c>
      <c r="P23" s="106" t="e">
        <f>#REF!</f>
        <v>#REF!</v>
      </c>
      <c r="Q23" s="106" t="e">
        <f>#REF!</f>
        <v>#REF!</v>
      </c>
      <c r="R23" s="108" t="e">
        <f>#REF!</f>
        <v>#REF!</v>
      </c>
    </row>
    <row r="24" spans="2:18" x14ac:dyDescent="0.15">
      <c r="B24" s="10">
        <v>22</v>
      </c>
      <c r="C24" s="105" t="e">
        <f>#REF!</f>
        <v>#REF!</v>
      </c>
      <c r="D24" s="106" t="e">
        <f>#REF!</f>
        <v>#REF!</v>
      </c>
      <c r="E24" s="107" t="e">
        <f>#REF!</f>
        <v>#REF!</v>
      </c>
      <c r="F24" s="106" t="e">
        <f>#REF!</f>
        <v>#REF!</v>
      </c>
      <c r="G24" s="107" t="e">
        <f>#REF!</f>
        <v>#REF!</v>
      </c>
      <c r="H24" s="106" t="e">
        <f>#REF!</f>
        <v>#REF!</v>
      </c>
      <c r="I24" s="107" t="e">
        <f>#REF!</f>
        <v>#REF!</v>
      </c>
      <c r="J24" s="106" t="e">
        <f>#REF!</f>
        <v>#REF!</v>
      </c>
      <c r="K24" s="107" t="e">
        <f>#REF!</f>
        <v>#REF!</v>
      </c>
      <c r="L24" s="106" t="e">
        <f>#REF!</f>
        <v>#REF!</v>
      </c>
      <c r="M24" s="106" t="e">
        <f>#REF!</f>
        <v>#REF!</v>
      </c>
      <c r="N24" s="106" t="e">
        <f>#REF!</f>
        <v>#REF!</v>
      </c>
      <c r="O24" s="106" t="e">
        <f>#REF!</f>
        <v>#REF!</v>
      </c>
      <c r="P24" s="106" t="e">
        <f>#REF!</f>
        <v>#REF!</v>
      </c>
      <c r="Q24" s="106" t="e">
        <f>#REF!</f>
        <v>#REF!</v>
      </c>
      <c r="R24" s="108" t="e">
        <f>#REF!</f>
        <v>#REF!</v>
      </c>
    </row>
    <row r="25" spans="2:18" x14ac:dyDescent="0.15">
      <c r="B25" s="10">
        <v>23</v>
      </c>
      <c r="C25" s="105" t="e">
        <f>#REF!</f>
        <v>#REF!</v>
      </c>
      <c r="D25" s="106" t="e">
        <f>#REF!</f>
        <v>#REF!</v>
      </c>
      <c r="E25" s="107" t="e">
        <f>#REF!</f>
        <v>#REF!</v>
      </c>
      <c r="F25" s="106" t="e">
        <f>#REF!</f>
        <v>#REF!</v>
      </c>
      <c r="G25" s="107" t="e">
        <f>#REF!</f>
        <v>#REF!</v>
      </c>
      <c r="H25" s="106" t="e">
        <f>#REF!</f>
        <v>#REF!</v>
      </c>
      <c r="I25" s="107" t="e">
        <f>#REF!</f>
        <v>#REF!</v>
      </c>
      <c r="J25" s="106" t="e">
        <f>#REF!</f>
        <v>#REF!</v>
      </c>
      <c r="K25" s="107" t="e">
        <f>#REF!</f>
        <v>#REF!</v>
      </c>
      <c r="L25" s="106" t="e">
        <f>#REF!</f>
        <v>#REF!</v>
      </c>
      <c r="M25" s="106" t="e">
        <f>#REF!</f>
        <v>#REF!</v>
      </c>
      <c r="N25" s="106" t="e">
        <f>#REF!</f>
        <v>#REF!</v>
      </c>
      <c r="O25" s="106" t="e">
        <f>#REF!</f>
        <v>#REF!</v>
      </c>
      <c r="P25" s="106" t="e">
        <f>#REF!</f>
        <v>#REF!</v>
      </c>
      <c r="Q25" s="106" t="e">
        <f>#REF!</f>
        <v>#REF!</v>
      </c>
      <c r="R25" s="108" t="e">
        <f>#REF!</f>
        <v>#REF!</v>
      </c>
    </row>
    <row r="26" spans="2:18" x14ac:dyDescent="0.15">
      <c r="B26" s="10">
        <v>24</v>
      </c>
      <c r="C26" s="105" t="e">
        <f>#REF!</f>
        <v>#REF!</v>
      </c>
      <c r="D26" s="106" t="e">
        <f>#REF!</f>
        <v>#REF!</v>
      </c>
      <c r="E26" s="107" t="e">
        <f>#REF!</f>
        <v>#REF!</v>
      </c>
      <c r="F26" s="106" t="e">
        <f>#REF!</f>
        <v>#REF!</v>
      </c>
      <c r="G26" s="107" t="e">
        <f>#REF!</f>
        <v>#REF!</v>
      </c>
      <c r="H26" s="106" t="e">
        <f>#REF!</f>
        <v>#REF!</v>
      </c>
      <c r="I26" s="107" t="e">
        <f>#REF!</f>
        <v>#REF!</v>
      </c>
      <c r="J26" s="106" t="e">
        <f>#REF!</f>
        <v>#REF!</v>
      </c>
      <c r="K26" s="107" t="e">
        <f>#REF!</f>
        <v>#REF!</v>
      </c>
      <c r="L26" s="106" t="e">
        <f>#REF!</f>
        <v>#REF!</v>
      </c>
      <c r="M26" s="106" t="e">
        <f>#REF!</f>
        <v>#REF!</v>
      </c>
      <c r="N26" s="106" t="e">
        <f>#REF!</f>
        <v>#REF!</v>
      </c>
      <c r="O26" s="106" t="e">
        <f>#REF!</f>
        <v>#REF!</v>
      </c>
      <c r="P26" s="106" t="e">
        <f>#REF!</f>
        <v>#REF!</v>
      </c>
      <c r="Q26" s="106" t="e">
        <f>#REF!</f>
        <v>#REF!</v>
      </c>
      <c r="R26" s="108" t="e">
        <f>#REF!</f>
        <v>#REF!</v>
      </c>
    </row>
    <row r="27" spans="2:18" x14ac:dyDescent="0.15">
      <c r="B27" s="10">
        <v>25</v>
      </c>
      <c r="C27" s="105" t="e">
        <f>#REF!</f>
        <v>#REF!</v>
      </c>
      <c r="D27" s="106" t="e">
        <f>#REF!</f>
        <v>#REF!</v>
      </c>
      <c r="E27" s="107" t="e">
        <f>#REF!</f>
        <v>#REF!</v>
      </c>
      <c r="F27" s="106" t="e">
        <f>#REF!</f>
        <v>#REF!</v>
      </c>
      <c r="G27" s="107" t="e">
        <f>#REF!</f>
        <v>#REF!</v>
      </c>
      <c r="H27" s="106" t="e">
        <f>#REF!</f>
        <v>#REF!</v>
      </c>
      <c r="I27" s="107" t="e">
        <f>#REF!</f>
        <v>#REF!</v>
      </c>
      <c r="J27" s="106" t="e">
        <f>#REF!</f>
        <v>#REF!</v>
      </c>
      <c r="K27" s="107" t="e">
        <f>#REF!</f>
        <v>#REF!</v>
      </c>
      <c r="L27" s="106" t="e">
        <f>#REF!</f>
        <v>#REF!</v>
      </c>
      <c r="M27" s="106" t="e">
        <f>#REF!</f>
        <v>#REF!</v>
      </c>
      <c r="N27" s="106" t="e">
        <f>#REF!</f>
        <v>#REF!</v>
      </c>
      <c r="O27" s="106" t="e">
        <f>#REF!</f>
        <v>#REF!</v>
      </c>
      <c r="P27" s="106" t="e">
        <f>#REF!</f>
        <v>#REF!</v>
      </c>
      <c r="Q27" s="106" t="e">
        <f>#REF!</f>
        <v>#REF!</v>
      </c>
      <c r="R27" s="108" t="e">
        <f>#REF!</f>
        <v>#REF!</v>
      </c>
    </row>
    <row r="28" spans="2:18" x14ac:dyDescent="0.15">
      <c r="B28" s="10">
        <v>26</v>
      </c>
      <c r="C28" s="105" t="e">
        <f>#REF!</f>
        <v>#REF!</v>
      </c>
      <c r="D28" s="106" t="e">
        <f>#REF!</f>
        <v>#REF!</v>
      </c>
      <c r="E28" s="107" t="e">
        <f>#REF!</f>
        <v>#REF!</v>
      </c>
      <c r="F28" s="106" t="e">
        <f>#REF!</f>
        <v>#REF!</v>
      </c>
      <c r="G28" s="107" t="e">
        <f>#REF!</f>
        <v>#REF!</v>
      </c>
      <c r="H28" s="106" t="e">
        <f>#REF!</f>
        <v>#REF!</v>
      </c>
      <c r="I28" s="107" t="e">
        <f>#REF!</f>
        <v>#REF!</v>
      </c>
      <c r="J28" s="106" t="e">
        <f>#REF!</f>
        <v>#REF!</v>
      </c>
      <c r="K28" s="107" t="e">
        <f>#REF!</f>
        <v>#REF!</v>
      </c>
      <c r="L28" s="106" t="e">
        <f>#REF!</f>
        <v>#REF!</v>
      </c>
      <c r="M28" s="106" t="e">
        <f>#REF!</f>
        <v>#REF!</v>
      </c>
      <c r="N28" s="106" t="e">
        <f>#REF!</f>
        <v>#REF!</v>
      </c>
      <c r="O28" s="106" t="e">
        <f>#REF!</f>
        <v>#REF!</v>
      </c>
      <c r="P28" s="106" t="e">
        <f>#REF!</f>
        <v>#REF!</v>
      </c>
      <c r="Q28" s="106" t="e">
        <f>#REF!</f>
        <v>#REF!</v>
      </c>
      <c r="R28" s="108" t="e">
        <f>#REF!</f>
        <v>#REF!</v>
      </c>
    </row>
    <row r="29" spans="2:18" x14ac:dyDescent="0.15">
      <c r="B29" s="10">
        <v>27</v>
      </c>
      <c r="C29" s="105" t="e">
        <f>#REF!</f>
        <v>#REF!</v>
      </c>
      <c r="D29" s="106" t="e">
        <f>#REF!</f>
        <v>#REF!</v>
      </c>
      <c r="E29" s="107" t="e">
        <f>#REF!</f>
        <v>#REF!</v>
      </c>
      <c r="F29" s="106" t="e">
        <f>#REF!</f>
        <v>#REF!</v>
      </c>
      <c r="G29" s="107" t="e">
        <f>#REF!</f>
        <v>#REF!</v>
      </c>
      <c r="H29" s="106" t="e">
        <f>#REF!</f>
        <v>#REF!</v>
      </c>
      <c r="I29" s="107" t="e">
        <f>#REF!</f>
        <v>#REF!</v>
      </c>
      <c r="J29" s="106" t="e">
        <f>#REF!</f>
        <v>#REF!</v>
      </c>
      <c r="K29" s="107" t="e">
        <f>#REF!</f>
        <v>#REF!</v>
      </c>
      <c r="L29" s="106" t="e">
        <f>#REF!</f>
        <v>#REF!</v>
      </c>
      <c r="M29" s="106" t="e">
        <f>#REF!</f>
        <v>#REF!</v>
      </c>
      <c r="N29" s="106" t="e">
        <f>#REF!</f>
        <v>#REF!</v>
      </c>
      <c r="O29" s="106" t="e">
        <f>#REF!</f>
        <v>#REF!</v>
      </c>
      <c r="P29" s="106" t="e">
        <f>#REF!</f>
        <v>#REF!</v>
      </c>
      <c r="Q29" s="106" t="e">
        <f>#REF!</f>
        <v>#REF!</v>
      </c>
      <c r="R29" s="108" t="e">
        <f>#REF!</f>
        <v>#REF!</v>
      </c>
    </row>
    <row r="30" spans="2:18" x14ac:dyDescent="0.15">
      <c r="B30" s="10">
        <v>28</v>
      </c>
      <c r="C30" s="105" t="e">
        <f>#REF!</f>
        <v>#REF!</v>
      </c>
      <c r="D30" s="106" t="e">
        <f>#REF!</f>
        <v>#REF!</v>
      </c>
      <c r="E30" s="107" t="e">
        <f>#REF!</f>
        <v>#REF!</v>
      </c>
      <c r="F30" s="106" t="e">
        <f>#REF!</f>
        <v>#REF!</v>
      </c>
      <c r="G30" s="107" t="e">
        <f>#REF!</f>
        <v>#REF!</v>
      </c>
      <c r="H30" s="106" t="e">
        <f>#REF!</f>
        <v>#REF!</v>
      </c>
      <c r="I30" s="107" t="e">
        <f>#REF!</f>
        <v>#REF!</v>
      </c>
      <c r="J30" s="106" t="e">
        <f>#REF!</f>
        <v>#REF!</v>
      </c>
      <c r="K30" s="107" t="e">
        <f>#REF!</f>
        <v>#REF!</v>
      </c>
      <c r="L30" s="106" t="e">
        <f>#REF!</f>
        <v>#REF!</v>
      </c>
      <c r="M30" s="106" t="e">
        <f>#REF!</f>
        <v>#REF!</v>
      </c>
      <c r="N30" s="106" t="e">
        <f>#REF!</f>
        <v>#REF!</v>
      </c>
      <c r="O30" s="106" t="e">
        <f>#REF!</f>
        <v>#REF!</v>
      </c>
      <c r="P30" s="106" t="e">
        <f>#REF!</f>
        <v>#REF!</v>
      </c>
      <c r="Q30" s="106" t="e">
        <f>#REF!</f>
        <v>#REF!</v>
      </c>
      <c r="R30" s="108" t="e">
        <f>#REF!</f>
        <v>#REF!</v>
      </c>
    </row>
    <row r="31" spans="2:18" x14ac:dyDescent="0.15">
      <c r="B31" s="10">
        <v>29</v>
      </c>
      <c r="C31" s="105" t="e">
        <f>#REF!</f>
        <v>#REF!</v>
      </c>
      <c r="D31" s="106" t="e">
        <f>#REF!</f>
        <v>#REF!</v>
      </c>
      <c r="E31" s="107" t="e">
        <f>#REF!</f>
        <v>#REF!</v>
      </c>
      <c r="F31" s="106" t="e">
        <f>#REF!</f>
        <v>#REF!</v>
      </c>
      <c r="G31" s="107" t="e">
        <f>#REF!</f>
        <v>#REF!</v>
      </c>
      <c r="H31" s="106" t="e">
        <f>#REF!</f>
        <v>#REF!</v>
      </c>
      <c r="I31" s="107" t="e">
        <f>#REF!</f>
        <v>#REF!</v>
      </c>
      <c r="J31" s="106" t="e">
        <f>#REF!</f>
        <v>#REF!</v>
      </c>
      <c r="K31" s="107" t="e">
        <f>#REF!</f>
        <v>#REF!</v>
      </c>
      <c r="L31" s="106" t="e">
        <f>#REF!</f>
        <v>#REF!</v>
      </c>
      <c r="M31" s="106" t="e">
        <f>#REF!</f>
        <v>#REF!</v>
      </c>
      <c r="N31" s="106" t="e">
        <f>#REF!</f>
        <v>#REF!</v>
      </c>
      <c r="O31" s="106" t="e">
        <f>#REF!</f>
        <v>#REF!</v>
      </c>
      <c r="P31" s="106" t="e">
        <f>#REF!</f>
        <v>#REF!</v>
      </c>
      <c r="Q31" s="106" t="e">
        <f>#REF!</f>
        <v>#REF!</v>
      </c>
      <c r="R31" s="108" t="e">
        <f>#REF!</f>
        <v>#REF!</v>
      </c>
    </row>
    <row r="32" spans="2:18" ht="12.75" thickBot="1" x14ac:dyDescent="0.2">
      <c r="B32" s="9">
        <v>30</v>
      </c>
      <c r="C32" s="109" t="e">
        <f>#REF!</f>
        <v>#REF!</v>
      </c>
      <c r="D32" s="110" t="e">
        <f>#REF!</f>
        <v>#REF!</v>
      </c>
      <c r="E32" s="111" t="e">
        <f>#REF!</f>
        <v>#REF!</v>
      </c>
      <c r="F32" s="110" t="e">
        <f>#REF!</f>
        <v>#REF!</v>
      </c>
      <c r="G32" s="111" t="e">
        <f>#REF!</f>
        <v>#REF!</v>
      </c>
      <c r="H32" s="110" t="e">
        <f>#REF!</f>
        <v>#REF!</v>
      </c>
      <c r="I32" s="111" t="e">
        <f>#REF!</f>
        <v>#REF!</v>
      </c>
      <c r="J32" s="110" t="e">
        <f>#REF!</f>
        <v>#REF!</v>
      </c>
      <c r="K32" s="111" t="e">
        <f>#REF!</f>
        <v>#REF!</v>
      </c>
      <c r="L32" s="110" t="e">
        <f>#REF!</f>
        <v>#REF!</v>
      </c>
      <c r="M32" s="110" t="e">
        <f>#REF!</f>
        <v>#REF!</v>
      </c>
      <c r="N32" s="110" t="e">
        <f>#REF!</f>
        <v>#REF!</v>
      </c>
      <c r="O32" s="110" t="e">
        <f>#REF!</f>
        <v>#REF!</v>
      </c>
      <c r="P32" s="110" t="e">
        <f>#REF!</f>
        <v>#REF!</v>
      </c>
      <c r="Q32" s="110" t="e">
        <f>#REF!</f>
        <v>#REF!</v>
      </c>
      <c r="R32" s="112" t="e">
        <f>#REF!</f>
        <v>#REF!</v>
      </c>
    </row>
    <row r="33" spans="2:18" ht="12.75" thickBot="1" x14ac:dyDescent="0.2">
      <c r="B33" s="19">
        <v>31</v>
      </c>
      <c r="C33" s="121" t="e">
        <f>#REF!</f>
        <v>#REF!</v>
      </c>
      <c r="D33" s="122" t="e">
        <f>#REF!</f>
        <v>#REF!</v>
      </c>
      <c r="E33" s="123" t="e">
        <f>#REF!</f>
        <v>#REF!</v>
      </c>
      <c r="F33" s="122" t="e">
        <f>#REF!</f>
        <v>#REF!</v>
      </c>
      <c r="G33" s="123" t="e">
        <f>#REF!</f>
        <v>#REF!</v>
      </c>
      <c r="H33" s="122" t="e">
        <f>#REF!</f>
        <v>#REF!</v>
      </c>
      <c r="I33" s="123" t="e">
        <f>#REF!</f>
        <v>#REF!</v>
      </c>
      <c r="J33" s="122" t="e">
        <f>#REF!</f>
        <v>#REF!</v>
      </c>
      <c r="K33" s="123" t="e">
        <f>#REF!</f>
        <v>#REF!</v>
      </c>
      <c r="L33" s="122" t="e">
        <f>#REF!</f>
        <v>#REF!</v>
      </c>
      <c r="M33" s="122" t="e">
        <f>#REF!</f>
        <v>#REF!</v>
      </c>
      <c r="N33" s="122" t="e">
        <f>#REF!</f>
        <v>#REF!</v>
      </c>
      <c r="O33" s="122" t="e">
        <f>#REF!</f>
        <v>#REF!</v>
      </c>
      <c r="P33" s="122" t="e">
        <f>#REF!</f>
        <v>#REF!</v>
      </c>
      <c r="Q33" s="122" t="e">
        <f>#REF!</f>
        <v>#REF!</v>
      </c>
      <c r="R33" s="124" t="e">
        <f>#REF!</f>
        <v>#REF!</v>
      </c>
    </row>
    <row r="34" spans="2:18" ht="12.75" thickTop="1" x14ac:dyDescent="0.15"/>
    <row r="35" spans="2:18" ht="12.75" thickBot="1" x14ac:dyDescent="0.2"/>
    <row r="36" spans="2:18" ht="12.75" thickBot="1" x14ac:dyDescent="0.2">
      <c r="C36" s="12"/>
      <c r="D36" s="129" t="s">
        <v>19</v>
      </c>
      <c r="E36" s="130" t="s">
        <v>2</v>
      </c>
      <c r="F36" s="130" t="s">
        <v>20</v>
      </c>
      <c r="G36" s="130" t="s">
        <v>21</v>
      </c>
      <c r="H36" s="130" t="s">
        <v>86</v>
      </c>
      <c r="I36" s="130" t="s">
        <v>22</v>
      </c>
      <c r="J36" s="130" t="s">
        <v>23</v>
      </c>
      <c r="K36" s="130" t="s">
        <v>24</v>
      </c>
      <c r="L36" s="131" t="s">
        <v>25</v>
      </c>
    </row>
    <row r="37" spans="2:18" x14ac:dyDescent="0.15">
      <c r="C37" s="132" t="e">
        <f>C3</f>
        <v>#REF!</v>
      </c>
      <c r="D37" s="13">
        <f>COUNTIF($D$3:$D$33,"遅刻")</f>
        <v>0</v>
      </c>
      <c r="E37" s="14">
        <f>COUNTIF($D$3:$D$33,"早退")</f>
        <v>0</v>
      </c>
      <c r="F37" s="14">
        <f>COUNTIF($D$3:$D$33,"欠勤")</f>
        <v>0</v>
      </c>
      <c r="G37" s="14">
        <f>COUNTIF($D$3:$D$33,"有給")</f>
        <v>0</v>
      </c>
      <c r="H37" s="14">
        <f>COUNTIF($D$3:$D$33,"産・育休")</f>
        <v>0</v>
      </c>
      <c r="I37" s="14">
        <f>COUNTIF($D$3:$D$33,"病欠")</f>
        <v>0</v>
      </c>
      <c r="J37" s="14">
        <f>COUNTIF($D$3:$D$33,"忌引き")</f>
        <v>0</v>
      </c>
      <c r="K37" s="14">
        <f>COUNTIF($D$3:$D$33,"業務出張")</f>
        <v>0</v>
      </c>
      <c r="L37" s="15">
        <f>COUNTIF($D$3:$D$33,"研修出張")</f>
        <v>0</v>
      </c>
    </row>
    <row r="38" spans="2:18" x14ac:dyDescent="0.15">
      <c r="C38" s="133" t="e">
        <f>E3</f>
        <v>#REF!</v>
      </c>
      <c r="D38" s="8">
        <f>COUNTIF($F$3:$F$33,"遅刻")</f>
        <v>0</v>
      </c>
      <c r="E38" s="7">
        <f>COUNTIF($F$3:$F$33,"早退")</f>
        <v>0</v>
      </c>
      <c r="F38" s="7">
        <f>COUNTIF($F$3:$F$33,"欠勤")</f>
        <v>0</v>
      </c>
      <c r="G38" s="7">
        <f>COUNTIF($F$3:$F$33,"有給")</f>
        <v>0</v>
      </c>
      <c r="H38" s="7">
        <f>COUNTIF($F$3:$F$33,"産・育休")</f>
        <v>0</v>
      </c>
      <c r="I38" s="7">
        <f>COUNTIF($F$3:$F$33,"病欠")</f>
        <v>0</v>
      </c>
      <c r="J38" s="7">
        <f>COUNTIF($F$3:$F$33,"忌引き")</f>
        <v>0</v>
      </c>
      <c r="K38" s="7">
        <f>COUNTIF($F$3:$F$33,"業務出張")</f>
        <v>0</v>
      </c>
      <c r="L38" s="6">
        <f>COUNTIF($F$3:$F$33,"研修出張")</f>
        <v>0</v>
      </c>
    </row>
    <row r="39" spans="2:18" x14ac:dyDescent="0.15">
      <c r="C39" s="133" t="e">
        <f>G3</f>
        <v>#REF!</v>
      </c>
      <c r="D39" s="8">
        <f>COUNTIF($H$3:$H$33,"遅刻")</f>
        <v>0</v>
      </c>
      <c r="E39" s="7">
        <f>COUNTIF($H$3:$H$33,"早退")</f>
        <v>0</v>
      </c>
      <c r="F39" s="7">
        <f>COUNTIF($H$3:$H$33,"欠勤")</f>
        <v>0</v>
      </c>
      <c r="G39" s="7">
        <f>COUNTIF($H$3:$H$33,"有給")</f>
        <v>0</v>
      </c>
      <c r="H39" s="7">
        <f>COUNTIF($H$3:$H$33,"産・育休")</f>
        <v>0</v>
      </c>
      <c r="I39" s="7">
        <f>COUNTIF($H$3:$H$33,"病欠")</f>
        <v>0</v>
      </c>
      <c r="J39" s="7">
        <f>COUNTIF($H$3:$H$33,"忌引き")</f>
        <v>0</v>
      </c>
      <c r="K39" s="7">
        <f>COUNTIF($H$3:$H$33,"業務出張")</f>
        <v>0</v>
      </c>
      <c r="L39" s="6">
        <f>COUNTIF($H$3:$H$33,"研修出張")</f>
        <v>0</v>
      </c>
    </row>
    <row r="40" spans="2:18" x14ac:dyDescent="0.15">
      <c r="C40" s="133" t="e">
        <f>I3</f>
        <v>#REF!</v>
      </c>
      <c r="D40" s="8">
        <f>COUNTIF($J$3:$J$33,"遅刻")</f>
        <v>0</v>
      </c>
      <c r="E40" s="7">
        <f>COUNTIF($J$3:$J$33,"早退")</f>
        <v>0</v>
      </c>
      <c r="F40" s="7">
        <f>COUNTIF($J$3:$J$33,"欠勤")</f>
        <v>0</v>
      </c>
      <c r="G40" s="7">
        <f>COUNTIF($J$3:$J$33,"有給")</f>
        <v>0</v>
      </c>
      <c r="H40" s="7">
        <f>COUNTIF($J$3:$J$33,"産・育休")</f>
        <v>0</v>
      </c>
      <c r="I40" s="7">
        <f>COUNTIF($J$3:$J$33,"病欠")</f>
        <v>0</v>
      </c>
      <c r="J40" s="7">
        <f>COUNTIF($J$3:$J$33,"忌引き")</f>
        <v>0</v>
      </c>
      <c r="K40" s="7">
        <f>COUNTIF($J$3:$J$33,"業務出張")</f>
        <v>0</v>
      </c>
      <c r="L40" s="6">
        <f>COUNTIF($J$3:$J$33,"研修出張")</f>
        <v>0</v>
      </c>
    </row>
    <row r="41" spans="2:18" x14ac:dyDescent="0.15">
      <c r="C41" s="133" t="e">
        <f>K3</f>
        <v>#REF!</v>
      </c>
      <c r="D41" s="8">
        <f>COUNTIF($L$3:$L$33,"遅刻")</f>
        <v>0</v>
      </c>
      <c r="E41" s="7">
        <f>COUNTIF($L$3:$L$33,"早退")</f>
        <v>0</v>
      </c>
      <c r="F41" s="7">
        <f>COUNTIF($L$3:$L$33,"欠勤")</f>
        <v>0</v>
      </c>
      <c r="G41" s="7">
        <f>COUNTIF($L$3:$L$33,"有給")</f>
        <v>0</v>
      </c>
      <c r="H41" s="7">
        <f>COUNTIF($L$3:$L$33,"産・育休")</f>
        <v>0</v>
      </c>
      <c r="I41" s="7">
        <f>COUNTIF($L$3:$L$33,"病欠")</f>
        <v>0</v>
      </c>
      <c r="J41" s="7">
        <f>COUNTIF($L$3:$L$33,"忌引き")</f>
        <v>0</v>
      </c>
      <c r="K41" s="7">
        <f>COUNTIF($L$3:$L$33,"業務出張")</f>
        <v>0</v>
      </c>
      <c r="L41" s="6">
        <f>COUNTIF($L$3:$L$33,"研修出張")</f>
        <v>0</v>
      </c>
    </row>
    <row r="42" spans="2:18" x14ac:dyDescent="0.15">
      <c r="C42" s="133" t="e">
        <f>M3</f>
        <v>#REF!</v>
      </c>
      <c r="D42" s="8">
        <f>COUNTIF($N$3:$N$33,"遅刻")</f>
        <v>0</v>
      </c>
      <c r="E42" s="7">
        <f>COUNTIF($N$3:$N$33,"早退")</f>
        <v>0</v>
      </c>
      <c r="F42" s="7">
        <f>COUNTIF($N$3:$N$33,"欠勤")</f>
        <v>0</v>
      </c>
      <c r="G42" s="7">
        <f>COUNTIF($N$3:$N$33,"有給")</f>
        <v>0</v>
      </c>
      <c r="H42" s="7">
        <f>COUNTIF($N$3:$N$33,"産・育休")</f>
        <v>0</v>
      </c>
      <c r="I42" s="7">
        <f>COUNTIF($N$3:$N$33,"病欠")</f>
        <v>0</v>
      </c>
      <c r="J42" s="7">
        <f>COUNTIF($N$3:$N$33,"忌引き")</f>
        <v>0</v>
      </c>
      <c r="K42" s="7">
        <f>COUNTIF($N$3:$N$33,"業務出張")</f>
        <v>0</v>
      </c>
      <c r="L42" s="6">
        <f>COUNTIF($L$3:$L$33,"研修出張")</f>
        <v>0</v>
      </c>
    </row>
    <row r="43" spans="2:18" x14ac:dyDescent="0.15">
      <c r="C43" s="133" t="e">
        <f>O3</f>
        <v>#REF!</v>
      </c>
      <c r="D43" s="8">
        <f>COUNTIF($P$3:$P$33,"遅刻")</f>
        <v>0</v>
      </c>
      <c r="E43" s="7">
        <f>COUNTIF($P$3:$P$33,"早退")</f>
        <v>0</v>
      </c>
      <c r="F43" s="7">
        <f>COUNTIF($P$3:$P$33,"欠勤")</f>
        <v>0</v>
      </c>
      <c r="G43" s="7">
        <f>COUNTIF($P$3:$P$33,"有給")</f>
        <v>0</v>
      </c>
      <c r="H43" s="7">
        <f>COUNTIF($P$3:$P$33,"産・育休")</f>
        <v>0</v>
      </c>
      <c r="I43" s="7">
        <f>COUNTIF($P$3:$P$33,"病欠")</f>
        <v>0</v>
      </c>
      <c r="J43" s="7">
        <f>COUNTIF($P$3:$P$33,"忌引き")</f>
        <v>0</v>
      </c>
      <c r="K43" s="7">
        <f>COUNTIF($P$3:$P$33,"業務出張")</f>
        <v>0</v>
      </c>
      <c r="L43" s="6">
        <f>COUNTIF($L$3:$L$33,"研修出張")</f>
        <v>0</v>
      </c>
    </row>
    <row r="44" spans="2:18" ht="12.75" thickBot="1" x14ac:dyDescent="0.2">
      <c r="C44" s="134" t="e">
        <f>Q3</f>
        <v>#REF!</v>
      </c>
      <c r="D44" s="5">
        <f>COUNTIF($R$3:$R$33,"遅刻")</f>
        <v>0</v>
      </c>
      <c r="E44" s="4">
        <f>COUNTIF($R$3:$R$33,"早退")</f>
        <v>0</v>
      </c>
      <c r="F44" s="4">
        <f>COUNTIF($R$3:$R$33,"欠勤")</f>
        <v>0</v>
      </c>
      <c r="G44" s="4">
        <f>COUNTIF($R$3:$R$33,"有給")</f>
        <v>0</v>
      </c>
      <c r="H44" s="4">
        <f>COUNTIF($R$3:$R$33,"産・育休")</f>
        <v>0</v>
      </c>
      <c r="I44" s="4">
        <f>COUNTIF($R$3:$R$33,"病欠")</f>
        <v>0</v>
      </c>
      <c r="J44" s="4">
        <f>COUNTIF($R$3:$R$33,"忌引き")</f>
        <v>0</v>
      </c>
      <c r="K44" s="4">
        <f>COUNTIF($R$3:$R$33,"業務出張")</f>
        <v>0</v>
      </c>
      <c r="L44" s="3">
        <f>COUNTIF($R$3:$R$33,"研修出張")</f>
        <v>0</v>
      </c>
    </row>
    <row r="67" spans="2:18" x14ac:dyDescent="0.15">
      <c r="B67" s="2"/>
      <c r="C67" s="2"/>
      <c r="D67" s="2"/>
      <c r="E67" s="2"/>
      <c r="F67" s="2"/>
      <c r="G67" s="2"/>
      <c r="H67" s="2"/>
      <c r="I67" s="2"/>
    </row>
    <row r="68" spans="2:18" x14ac:dyDescent="0.15">
      <c r="B68" s="2"/>
      <c r="C68" s="2"/>
      <c r="D68" s="2"/>
      <c r="E68" s="2"/>
      <c r="F68" s="2"/>
      <c r="G68" s="2"/>
      <c r="H68" s="2"/>
      <c r="I68" s="2"/>
      <c r="J68" s="2"/>
      <c r="O68" s="2"/>
      <c r="P68" s="2"/>
      <c r="Q68" s="2"/>
      <c r="R68" s="2"/>
    </row>
    <row r="69" spans="2:18" x14ac:dyDescent="0.15">
      <c r="B69" s="2"/>
      <c r="C69" s="2"/>
      <c r="D69" s="2"/>
      <c r="E69" s="2"/>
      <c r="F69" s="2"/>
      <c r="G69" s="2"/>
      <c r="H69" s="2"/>
      <c r="I69" s="2"/>
      <c r="J69" s="2"/>
      <c r="O69" s="2"/>
      <c r="P69" s="2"/>
      <c r="Q69" s="2"/>
      <c r="R69" s="2"/>
    </row>
    <row r="70" spans="2:18" x14ac:dyDescent="0.15">
      <c r="J70" s="2"/>
      <c r="O70" s="2"/>
      <c r="P70" s="2"/>
      <c r="Q70" s="2"/>
      <c r="R70" s="2"/>
    </row>
    <row r="71" spans="2:18" x14ac:dyDescent="0.15">
      <c r="J71" s="2"/>
      <c r="O71" s="2"/>
      <c r="P71" s="2"/>
      <c r="Q71" s="2"/>
      <c r="R71" s="2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 x14ac:dyDescent="0.1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月報1</vt:lpstr>
      <vt:lpstr>月報2</vt:lpstr>
      <vt:lpstr>月報3</vt:lpstr>
      <vt:lpstr>労務状況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2023-06-05T07:42:24Z</cp:lastPrinted>
  <dcterms:created xsi:type="dcterms:W3CDTF">2017-07-19T06:21:05Z</dcterms:created>
  <dcterms:modified xsi:type="dcterms:W3CDTF">2023-06-05T08:04:29Z</dcterms:modified>
</cp:coreProperties>
</file>