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0" yWindow="0" windowWidth="19200" windowHeight="11370" activeTab="13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4" i="190" l="1"/>
  <c r="B34" i="188" l="1"/>
  <c r="B34" i="187" l="1"/>
  <c r="B34" i="181" l="1"/>
  <c r="B34" i="180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<sst xmlns="http://schemas.openxmlformats.org/spreadsheetml/2006/main" count="4171" uniqueCount="266">
  <si>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</si>
  <si>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</si>
  <si>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</si>
  <si>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</si>
  <si>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</si>
  <si>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</si>
  <si>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</si>
  <si>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</si>
  <si>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</si>
  <si>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</si>
  <si>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</si>
  <si>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</si>
  <si>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</si>
  <si>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</si>
  <si>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</si>
  <si>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</si>
  <si>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</si>
  <si>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</si>
  <si>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</si>
  <si>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</si>
  <si>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</si>
  <si>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</si>
  <si>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</si>
  <si>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</si>
  <si>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</si>
  <si>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</si>
  <si>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</si>
  <si>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</si>
  <si>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</si>
  <si>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</si>
  <si>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</si>
  <si>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</si>
  <si>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</si>
  <si>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</si>
  <si>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</si>
  <si>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</si>
  <si>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</si>
  <si>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</si>
  <si>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</si>
  <si>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</si>
  <si>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</si>
  <si>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</si>
  <si>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</si>
  <si>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</si>
  <si>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</si>
  <si>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</si>
  <si>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</si>
  <si>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</si>
  <si>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</si>
  <si>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</si>
  <si>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</si>
  <si>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</si>
  <si>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</si>
  <si>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</si>
  <si>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</si>
  <si>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</si>
  <si>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</si>
  <si>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</si>
  <si>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</si>
  <si>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</si>
  <si>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</si>
  <si>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</si>
  <si>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</si>
  <si>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土</t>
    <rPh sb="0" eb="1">
      <t>ド</t>
    </rPh>
    <phoneticPr fontId="26"/>
  </si>
  <si>
    <t>日</t>
  </si>
  <si>
    <t>日</t>
    <rPh sb="0" eb="1">
      <t>ニチ</t>
    </rPh>
    <phoneticPr fontId="26"/>
  </si>
  <si>
    <t>月</t>
    <rPh sb="0" eb="1">
      <t>ゲツ</t>
    </rPh>
    <phoneticPr fontId="26"/>
  </si>
  <si>
    <t>小林洋子</t>
  </si>
  <si>
    <t>柳田美雪</t>
  </si>
  <si>
    <t>田高里枝</t>
  </si>
  <si>
    <t>川嶋さやか</t>
  </si>
  <si>
    <t>馬渡晃弘</t>
  </si>
  <si>
    <t>坂田優</t>
  </si>
  <si>
    <t>千葉良</t>
  </si>
  <si>
    <t>血液検査</t>
    <rPh sb="0" eb="2">
      <t>ケツエキ</t>
    </rPh>
    <rPh sb="2" eb="4">
      <t>ケンサ</t>
    </rPh>
    <phoneticPr fontId="26"/>
  </si>
  <si>
    <t>24.0</t>
    <phoneticPr fontId="26"/>
  </si>
  <si>
    <t>川嶋</t>
  </si>
  <si>
    <t>田高</t>
  </si>
  <si>
    <t>柳田</t>
  </si>
  <si>
    <t>福田　絵美</t>
    <rPh sb="0" eb="2">
      <t>フクダ</t>
    </rPh>
    <rPh sb="3" eb="5">
      <t>エミ</t>
    </rPh>
    <phoneticPr fontId="26"/>
  </si>
  <si>
    <t>川村　千鶴子</t>
    <rPh sb="0" eb="2">
      <t>カワムラ</t>
    </rPh>
    <rPh sb="3" eb="6">
      <t>チヅコ</t>
    </rPh>
    <phoneticPr fontId="26"/>
  </si>
  <si>
    <t>柏崎　啓子</t>
    <rPh sb="0" eb="2">
      <t>カシワザキ</t>
    </rPh>
    <rPh sb="3" eb="5">
      <t>ケイコ</t>
    </rPh>
    <phoneticPr fontId="26"/>
  </si>
  <si>
    <t>宮崎　ナヨ</t>
    <rPh sb="0" eb="2">
      <t>ミヤサキ</t>
    </rPh>
    <phoneticPr fontId="26"/>
  </si>
  <si>
    <t>西原　靜江</t>
    <rPh sb="0" eb="2">
      <t>ニシハラ</t>
    </rPh>
    <rPh sb="3" eb="4">
      <t>シズ</t>
    </rPh>
    <rPh sb="4" eb="5">
      <t>エ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</si>
  <si>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</si>
  <si>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</si>
  <si>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</si>
  <si>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ゼプリオン100mg</t>
    <phoneticPr fontId="26"/>
  </si>
  <si>
    <t>HDS-R・MMSE・血液検査</t>
    <rPh sb="11" eb="13">
      <t>ケツエキ</t>
    </rPh>
    <rPh sb="13" eb="15">
      <t>ケンサ</t>
    </rPh>
    <phoneticPr fontId="26"/>
  </si>
  <si>
    <t>中村　マツエ</t>
    <rPh sb="0" eb="2">
      <t>ナカムラ</t>
    </rPh>
    <phoneticPr fontId="26"/>
  </si>
  <si>
    <t>25.0</t>
    <phoneticPr fontId="26"/>
  </si>
  <si>
    <t>小笠原　敏子</t>
    <rPh sb="0" eb="3">
      <t>オガサワラ</t>
    </rPh>
    <rPh sb="4" eb="6">
      <t>トシコ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</si>
  <si>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</si>
  <si>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火</t>
    <rPh sb="0" eb="1">
      <t>カ</t>
    </rPh>
    <phoneticPr fontId="26"/>
  </si>
  <si>
    <t>村上祐介</t>
  </si>
  <si>
    <t>千葉潜</t>
  </si>
  <si>
    <t>大竹　紀美子</t>
    <rPh sb="0" eb="2">
      <t>オオタケ</t>
    </rPh>
    <rPh sb="3" eb="6">
      <t>キミコ</t>
    </rPh>
    <phoneticPr fontId="26"/>
  </si>
  <si>
    <t>山本　キワ</t>
    <rPh sb="0" eb="2">
      <t>ヤマモト</t>
    </rPh>
    <phoneticPr fontId="26"/>
  </si>
  <si>
    <t>浄法寺　のり子</t>
    <rPh sb="0" eb="3">
      <t>ジョウホウジ</t>
    </rPh>
    <rPh sb="6" eb="7">
      <t>コ</t>
    </rPh>
    <phoneticPr fontId="26"/>
  </si>
  <si>
    <t>ROSENKRANZ</t>
    <phoneticPr fontId="26"/>
  </si>
  <si>
    <t>堀切川　和子</t>
    <rPh sb="0" eb="2">
      <t>ホリキリ</t>
    </rPh>
    <rPh sb="2" eb="3">
      <t>ガワ</t>
    </rPh>
    <rPh sb="4" eb="6">
      <t>カズコ</t>
    </rPh>
    <phoneticPr fontId="26"/>
  </si>
  <si>
    <t>下田　マリ子</t>
    <rPh sb="0" eb="2">
      <t>シモダ</t>
    </rPh>
    <rPh sb="5" eb="6">
      <t>コ</t>
    </rPh>
    <phoneticPr fontId="26"/>
  </si>
  <si>
    <t>田中　郁子</t>
    <rPh sb="0" eb="2">
      <t>タナカ</t>
    </rPh>
    <rPh sb="3" eb="5">
      <t>イクコ</t>
    </rPh>
    <phoneticPr fontId="26"/>
  </si>
  <si>
    <t>高橋　喬</t>
    <rPh sb="0" eb="2">
      <t>タカハシ</t>
    </rPh>
    <rPh sb="3" eb="4">
      <t>タカシ</t>
    </rPh>
    <phoneticPr fontId="26"/>
  </si>
  <si>
    <t>小山田　順</t>
    <rPh sb="0" eb="3">
      <t>オヤマダ</t>
    </rPh>
    <rPh sb="4" eb="5">
      <t>ジュン</t>
    </rPh>
    <phoneticPr fontId="26"/>
  </si>
  <si>
    <t>土田　雅代</t>
    <rPh sb="0" eb="2">
      <t>ツチダ</t>
    </rPh>
    <rPh sb="3" eb="5">
      <t>マサヨ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</si>
  <si>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</si>
  <si>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箕輪　麻紀子</t>
    <rPh sb="0" eb="2">
      <t>ミノワ</t>
    </rPh>
    <rPh sb="3" eb="6">
      <t>マキコ</t>
    </rPh>
    <phoneticPr fontId="26"/>
  </si>
  <si>
    <t>血液検査</t>
    <rPh sb="0" eb="2">
      <t>ケツエキ</t>
    </rPh>
    <rPh sb="2" eb="4">
      <t>ケンサ</t>
    </rPh>
    <phoneticPr fontId="26"/>
  </si>
  <si>
    <t>渋谷　安信</t>
    <rPh sb="0" eb="2">
      <t>シブタニ</t>
    </rPh>
    <rPh sb="3" eb="5">
      <t>ヤスノブ</t>
    </rPh>
    <phoneticPr fontId="26"/>
  </si>
  <si>
    <t>HDS-R・MMSE・血液検査</t>
    <rPh sb="11" eb="13">
      <t>ケツエキ</t>
    </rPh>
    <rPh sb="13" eb="15">
      <t>ケンサ</t>
    </rPh>
    <phoneticPr fontId="26"/>
  </si>
  <si>
    <t>古川　ツル</t>
    <rPh sb="0" eb="2">
      <t>フルカワ</t>
    </rPh>
    <phoneticPr fontId="26"/>
  </si>
  <si>
    <t>鳴海外科</t>
    <rPh sb="0" eb="2">
      <t>ナルミ</t>
    </rPh>
    <rPh sb="2" eb="4">
      <t>ゲカ</t>
    </rPh>
    <phoneticPr fontId="26"/>
  </si>
  <si>
    <t>24.0</t>
    <phoneticPr fontId="26"/>
  </si>
  <si>
    <t>24.5</t>
    <phoneticPr fontId="26"/>
  </si>
  <si>
    <t>23.5</t>
    <phoneticPr fontId="26"/>
  </si>
  <si>
    <t>小林</t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</si>
  <si>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</si>
  <si>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</si>
  <si>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phoneticPr fontId="26"/>
  </si>
  <si>
    <t>水</t>
    <rPh sb="0" eb="1">
      <t>スイ</t>
    </rPh>
    <phoneticPr fontId="26"/>
  </si>
  <si>
    <t>菅野庸</t>
  </si>
  <si>
    <t>堀安由美</t>
  </si>
  <si>
    <t>関根　清</t>
    <rPh sb="0" eb="1">
      <t>セキ</t>
    </rPh>
    <rPh sb="1" eb="2">
      <t>ネ</t>
    </rPh>
    <rPh sb="3" eb="4">
      <t>キヨシ</t>
    </rPh>
    <phoneticPr fontId="26"/>
  </si>
  <si>
    <t>川口　和人</t>
    <rPh sb="0" eb="2">
      <t>カワグチ</t>
    </rPh>
    <rPh sb="3" eb="4">
      <t>カズ</t>
    </rPh>
    <rPh sb="4" eb="5">
      <t>ヒト</t>
    </rPh>
    <phoneticPr fontId="26"/>
  </si>
  <si>
    <t>坂本　郁子</t>
    <rPh sb="0" eb="2">
      <t>サカモト</t>
    </rPh>
    <rPh sb="3" eb="5">
      <t>イクコ</t>
    </rPh>
    <phoneticPr fontId="26"/>
  </si>
  <si>
    <t>血液検査</t>
    <rPh sb="0" eb="2">
      <t>ケツエキ</t>
    </rPh>
    <rPh sb="2" eb="4">
      <t>ケンサ</t>
    </rPh>
    <phoneticPr fontId="26"/>
  </si>
  <si>
    <t>AQ-J</t>
    <phoneticPr fontId="26"/>
  </si>
  <si>
    <t>沼田　舞那</t>
    <rPh sb="0" eb="2">
      <t>ヌマタ</t>
    </rPh>
    <rPh sb="3" eb="4">
      <t>マイ</t>
    </rPh>
    <rPh sb="4" eb="5">
      <t>ナ</t>
    </rPh>
    <phoneticPr fontId="26"/>
  </si>
  <si>
    <t>24.0</t>
    <phoneticPr fontId="26"/>
  </si>
  <si>
    <t>26.0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</si>
  <si>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</si>
  <si>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</si>
  <si>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佐々木　麻衣</t>
    <rPh sb="0" eb="3">
      <t>ササキ</t>
    </rPh>
    <rPh sb="4" eb="6">
      <t>マイ</t>
    </rPh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</si>
  <si>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</si>
  <si>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WAIS-Ⅳ</t>
    <phoneticPr fontId="26"/>
  </si>
  <si>
    <t>関川　さおり</t>
    <rPh sb="0" eb="2">
      <t>セキカワ</t>
    </rPh>
    <phoneticPr fontId="26"/>
  </si>
  <si>
    <t>カウンセリング</t>
    <phoneticPr fontId="26"/>
  </si>
  <si>
    <t>新堂　拓実</t>
    <rPh sb="0" eb="2">
      <t>シンドウ</t>
    </rPh>
    <rPh sb="3" eb="4">
      <t>タク</t>
    </rPh>
    <rPh sb="4" eb="5">
      <t>ミ</t>
    </rPh>
    <phoneticPr fontId="26"/>
  </si>
  <si>
    <t>ロールシャッハ・テスト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</si>
  <si>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</si>
  <si>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血液検査、心理FB</t>
    <rPh sb="0" eb="2">
      <t>ケツエキ</t>
    </rPh>
    <rPh sb="2" eb="4">
      <t>ケンサ</t>
    </rPh>
    <rPh sb="5" eb="7">
      <t>シンリ</t>
    </rPh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</si>
  <si>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</si>
  <si>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</si>
  <si>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</si>
  <si>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野田　菊枝</t>
    <rPh sb="0" eb="2">
      <t>ノダ</t>
    </rPh>
    <rPh sb="3" eb="5">
      <t>キクエ</t>
    </rPh>
    <phoneticPr fontId="26"/>
  </si>
  <si>
    <t>野田頭　真由美</t>
    <rPh sb="0" eb="3">
      <t>ノダガシラ</t>
    </rPh>
    <rPh sb="4" eb="7">
      <t>マユミ</t>
    </rPh>
    <phoneticPr fontId="26"/>
  </si>
  <si>
    <t>ゼプリオン100ｍｇ</t>
    <phoneticPr fontId="26"/>
  </si>
  <si>
    <t>ハロマンス100ｍｇ</t>
    <phoneticPr fontId="26"/>
  </si>
  <si>
    <t>木</t>
    <rPh sb="0" eb="1">
      <t>モク</t>
    </rPh>
    <phoneticPr fontId="26"/>
  </si>
  <si>
    <t>野村　恵</t>
    <rPh sb="0" eb="2">
      <t>ノムラ</t>
    </rPh>
    <rPh sb="3" eb="4">
      <t>メグミ</t>
    </rPh>
    <phoneticPr fontId="26"/>
  </si>
  <si>
    <t>エビリファイ400ｍｇ</t>
    <phoneticPr fontId="26"/>
  </si>
  <si>
    <t>24.0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</si>
  <si>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</si>
  <si>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森川　愛</t>
    <rPh sb="0" eb="2">
      <t>モリカワ</t>
    </rPh>
    <rPh sb="3" eb="4">
      <t>アイ</t>
    </rPh>
    <phoneticPr fontId="26"/>
  </si>
  <si>
    <t>血液検査</t>
    <rPh sb="0" eb="2">
      <t>ケツエキ</t>
    </rPh>
    <rPh sb="2" eb="4">
      <t>ケンサ</t>
    </rPh>
    <phoneticPr fontId="26"/>
  </si>
  <si>
    <t>25.0</t>
    <phoneticPr fontId="26"/>
  </si>
  <si>
    <t>川嶋　さやか</t>
    <rPh sb="0" eb="2">
      <t>カワシマ</t>
    </rPh>
    <phoneticPr fontId="26"/>
  </si>
  <si>
    <t>高森　汰雅</t>
    <rPh sb="0" eb="2">
      <t>タカモリ</t>
    </rPh>
    <rPh sb="3" eb="4">
      <t>タ</t>
    </rPh>
    <rPh sb="4" eb="5">
      <t>ミヤビ</t>
    </rPh>
    <phoneticPr fontId="26"/>
  </si>
  <si>
    <t>WISC-Ⅴ</t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</si>
  <si>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</si>
  <si>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安田　美央</t>
    <rPh sb="0" eb="2">
      <t>ヤスダ</t>
    </rPh>
    <rPh sb="3" eb="5">
      <t>ミオ</t>
    </rPh>
    <phoneticPr fontId="26"/>
  </si>
  <si>
    <t>カウンセリング</t>
    <phoneticPr fontId="26"/>
  </si>
  <si>
    <t>金</t>
    <rPh sb="0" eb="1">
      <t>キン</t>
    </rPh>
    <phoneticPr fontId="26"/>
  </si>
  <si>
    <t>金泰徳</t>
  </si>
  <si>
    <t>樋口　スマ</t>
    <rPh sb="0" eb="2">
      <t>ヒグチ</t>
    </rPh>
    <phoneticPr fontId="26"/>
  </si>
  <si>
    <t>加賀谷　富貴子</t>
    <rPh sb="0" eb="3">
      <t>カガヤ</t>
    </rPh>
    <rPh sb="4" eb="7">
      <t>フキコ</t>
    </rPh>
    <phoneticPr fontId="26"/>
  </si>
  <si>
    <t>血液検査</t>
    <rPh sb="0" eb="2">
      <t>ケツエキ</t>
    </rPh>
    <rPh sb="2" eb="4">
      <t>ケンサ</t>
    </rPh>
    <phoneticPr fontId="26"/>
  </si>
  <si>
    <t>西　和世</t>
    <rPh sb="0" eb="1">
      <t>ニシ</t>
    </rPh>
    <rPh sb="2" eb="3">
      <t>カズ</t>
    </rPh>
    <rPh sb="3" eb="4">
      <t>ヨ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</si>
  <si>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</si>
  <si>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23.5</t>
    <phoneticPr fontId="26"/>
  </si>
  <si>
    <t>23.0</t>
    <phoneticPr fontId="26"/>
  </si>
  <si>
    <t>24.0</t>
    <phoneticPr fontId="26"/>
  </si>
  <si>
    <t>月</t>
    <rPh sb="0" eb="1">
      <t>ゲツ</t>
    </rPh>
    <phoneticPr fontId="26"/>
  </si>
  <si>
    <t>酒井　昌子</t>
    <rPh sb="0" eb="2">
      <t>サカイ</t>
    </rPh>
    <rPh sb="3" eb="5">
      <t>マサコ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</si>
  <si>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</si>
  <si>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ハロマンス100mg</t>
    <phoneticPr fontId="26"/>
  </si>
  <si>
    <t>ゼプリオン150mg</t>
    <phoneticPr fontId="26"/>
  </si>
  <si>
    <t>25</t>
    <phoneticPr fontId="26"/>
  </si>
  <si>
    <t>23.5</t>
    <phoneticPr fontId="26"/>
  </si>
  <si>
    <t>小向　浩子</t>
    <rPh sb="0" eb="2">
      <t>コムカイ</t>
    </rPh>
    <rPh sb="3" eb="5">
      <t>ヒロコ</t>
    </rPh>
    <phoneticPr fontId="26"/>
  </si>
  <si>
    <t>佐々木　雄樹</t>
    <rPh sb="0" eb="3">
      <t>ササキ</t>
    </rPh>
    <rPh sb="4" eb="6">
      <t>ユウキ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</si>
  <si>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</si>
  <si>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</si>
  <si>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CMI</t>
    <phoneticPr fontId="26"/>
  </si>
  <si>
    <t>高橋　将一</t>
    <rPh sb="0" eb="2">
      <t>タカハシ</t>
    </rPh>
    <rPh sb="3" eb="5">
      <t>マサカズ</t>
    </rPh>
    <phoneticPr fontId="26"/>
  </si>
  <si>
    <t>大高　俊幸</t>
    <rPh sb="0" eb="2">
      <t>オオタカ</t>
    </rPh>
    <rPh sb="3" eb="5">
      <t>トシユキ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</si>
  <si>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</si>
  <si>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24.5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</si>
  <si>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</si>
  <si>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</si>
  <si>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ゆうメンタルクリニック品川院</t>
    <rPh sb="11" eb="13">
      <t>シナガワ</t>
    </rPh>
    <rPh sb="13" eb="14">
      <t>イン</t>
    </rPh>
    <phoneticPr fontId="26"/>
  </si>
  <si>
    <t>火</t>
    <rPh sb="0" eb="1">
      <t>ヒ</t>
    </rPh>
    <phoneticPr fontId="26"/>
  </si>
  <si>
    <t>神圭輔</t>
  </si>
  <si>
    <t>遅刻</t>
  </si>
  <si>
    <t>23</t>
    <phoneticPr fontId="26"/>
  </si>
  <si>
    <t>24</t>
    <phoneticPr fontId="26"/>
  </si>
  <si>
    <t>24.5</t>
    <phoneticPr fontId="26"/>
  </si>
  <si>
    <t>神</t>
  </si>
  <si>
    <t>三浦　孝太</t>
    <rPh sb="0" eb="2">
      <t>ミウラ</t>
    </rPh>
    <rPh sb="3" eb="5">
      <t>コウタ</t>
    </rPh>
    <phoneticPr fontId="26"/>
  </si>
  <si>
    <t>織笠　ユミ</t>
    <rPh sb="0" eb="2">
      <t>オリカサ</t>
    </rPh>
    <phoneticPr fontId="26"/>
  </si>
  <si>
    <t>熊崎　ユウ子</t>
    <rPh sb="0" eb="2">
      <t>クマサキ</t>
    </rPh>
    <rPh sb="5" eb="6">
      <t>コ</t>
    </rPh>
    <phoneticPr fontId="26"/>
  </si>
  <si>
    <t>長谷川　友和</t>
    <rPh sb="0" eb="3">
      <t>ハセガワ</t>
    </rPh>
    <rPh sb="4" eb="6">
      <t>トモカズ</t>
    </rPh>
    <phoneticPr fontId="26"/>
  </si>
  <si>
    <t>吉田　めぐみ</t>
    <rPh sb="0" eb="2">
      <t>ヨシダ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</si>
  <si>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</si>
  <si>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</si>
  <si>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</si>
  <si>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畑内　太一</t>
    <rPh sb="0" eb="2">
      <t>ハタナイ</t>
    </rPh>
    <rPh sb="3" eb="5">
      <t>タイチ</t>
    </rPh>
    <phoneticPr fontId="26"/>
  </si>
  <si>
    <t>大木　久子</t>
    <rPh sb="0" eb="2">
      <t>オオキ</t>
    </rPh>
    <rPh sb="3" eb="5">
      <t>ヒサコ</t>
    </rPh>
    <phoneticPr fontId="26"/>
  </si>
  <si>
    <t>三津谷　ハナヱ</t>
    <rPh sb="0" eb="3">
      <t>ミツタニ</t>
    </rPh>
    <phoneticPr fontId="26"/>
  </si>
  <si>
    <t>HDS-R・MMSE、血液検査</t>
    <rPh sb="11" eb="13">
      <t>ケツエキ</t>
    </rPh>
    <rPh sb="13" eb="15">
      <t>ケンサ</t>
    </rPh>
    <phoneticPr fontId="26"/>
  </si>
  <si>
    <t>坂本　政勝</t>
    <rPh sb="0" eb="2">
      <t>サカモト</t>
    </rPh>
    <rPh sb="3" eb="5">
      <t>マサカツ</t>
    </rPh>
    <phoneticPr fontId="26"/>
  </si>
  <si>
    <t>ハロマンス50ｍｇ</t>
    <phoneticPr fontId="26"/>
  </si>
  <si>
    <t>鍛冶場　裕</t>
    <rPh sb="0" eb="3">
      <t>カジバ</t>
    </rPh>
    <rPh sb="4" eb="5">
      <t>ユウ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</si>
  <si>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</si>
  <si>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佐々木　羽音</t>
    <rPh sb="0" eb="3">
      <t>ササキ</t>
    </rPh>
    <rPh sb="4" eb="5">
      <t>ハネ</t>
    </rPh>
    <rPh sb="5" eb="6">
      <t>オト</t>
    </rPh>
    <phoneticPr fontId="26"/>
  </si>
  <si>
    <t>にこメンタルクリニック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</si>
  <si>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</si>
  <si>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</si>
  <si>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</si>
  <si>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</si>
  <si>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</si>
  <si>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</si>
  <si>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千葉　祐子</t>
    <rPh sb="0" eb="2">
      <t>チバ</t>
    </rPh>
    <rPh sb="3" eb="4">
      <t>ユウ</t>
    </rPh>
    <rPh sb="4" eb="5">
      <t>コ</t>
    </rPh>
    <phoneticPr fontId="26"/>
  </si>
  <si>
    <t>中村　一雄</t>
    <rPh sb="0" eb="2">
      <t>ナカムラ</t>
    </rPh>
    <rPh sb="3" eb="5">
      <t>カズオ</t>
    </rPh>
    <phoneticPr fontId="26"/>
  </si>
  <si>
    <t>血液検査</t>
    <rPh sb="0" eb="2">
      <t>ケツエキ</t>
    </rPh>
    <rPh sb="2" eb="4">
      <t>ケンサ</t>
    </rPh>
    <phoneticPr fontId="26"/>
  </si>
  <si>
    <t>相内　奈美</t>
    <rPh sb="0" eb="2">
      <t>アイナイ</t>
    </rPh>
    <rPh sb="3" eb="5">
      <t>ナミ</t>
    </rPh>
    <phoneticPr fontId="26"/>
  </si>
  <si>
    <t>CMI</t>
    <phoneticPr fontId="26"/>
  </si>
  <si>
    <t>23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</si>
  <si>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</si>
  <si>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</si>
  <si>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</si>
  <si>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</si>
  <si>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-</t>
    <phoneticPr fontId="26"/>
  </si>
  <si>
    <t>佐々木　いそ</t>
    <rPh sb="0" eb="3">
      <t>ササキ</t>
    </rPh>
    <phoneticPr fontId="26"/>
  </si>
  <si>
    <t>高松病院</t>
    <rPh sb="0" eb="2">
      <t>タカマツ</t>
    </rPh>
    <rPh sb="2" eb="4">
      <t>ビョウイン</t>
    </rPh>
    <phoneticPr fontId="26"/>
  </si>
  <si>
    <t>24</t>
    <phoneticPr fontId="26"/>
  </si>
  <si>
    <t>川嶋</t>
    <phoneticPr fontId="26"/>
  </si>
  <si>
    <t>HDS-R,MMSE</t>
    <phoneticPr fontId="26"/>
  </si>
  <si>
    <t>高谷　煌斗</t>
    <rPh sb="0" eb="2">
      <t>タカヤ</t>
    </rPh>
    <rPh sb="3" eb="4">
      <t>コウ</t>
    </rPh>
    <rPh sb="4" eb="5">
      <t>ト</t>
    </rPh>
    <phoneticPr fontId="26"/>
  </si>
  <si>
    <t>WISC-Ⅴ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</si>
  <si>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</si>
  <si>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</si>
  <si>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木</t>
    <rPh sb="0" eb="1">
      <t>モク</t>
    </rPh>
    <phoneticPr fontId="26"/>
  </si>
  <si>
    <t>大西　圭一</t>
    <rPh sb="0" eb="2">
      <t>オオニシ</t>
    </rPh>
    <rPh sb="3" eb="5">
      <t>ケイイチ</t>
    </rPh>
    <phoneticPr fontId="26"/>
  </si>
  <si>
    <t>WAIS-Ⅳ</t>
    <phoneticPr fontId="26"/>
  </si>
  <si>
    <t>織笠　みりあ</t>
    <rPh sb="0" eb="2">
      <t>オリカサ</t>
    </rPh>
    <phoneticPr fontId="26"/>
  </si>
  <si>
    <t>カウンセリング</t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</si>
  <si>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</si>
  <si>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みちのく記念病院</t>
    <rPh sb="4" eb="6">
      <t>キネン</t>
    </rPh>
    <rPh sb="6" eb="8">
      <t>ビョウイン</t>
    </rPh>
    <phoneticPr fontId="26"/>
  </si>
  <si>
    <t>山本　貴大</t>
    <rPh sb="0" eb="2">
      <t>ヤマモト</t>
    </rPh>
    <rPh sb="3" eb="4">
      <t>タカシ</t>
    </rPh>
    <rPh sb="4" eb="5">
      <t>オオ</t>
    </rPh>
    <phoneticPr fontId="26"/>
  </si>
  <si>
    <t>鷹架　イチ</t>
    <rPh sb="0" eb="2">
      <t>タカホコ</t>
    </rPh>
    <phoneticPr fontId="26"/>
  </si>
  <si>
    <t>鈴木　愛子</t>
    <rPh sb="0" eb="2">
      <t>スズキ</t>
    </rPh>
    <rPh sb="3" eb="5">
      <t>アイコ</t>
    </rPh>
    <phoneticPr fontId="26"/>
  </si>
  <si>
    <t>田中　真由美</t>
    <rPh sb="0" eb="2">
      <t>タナカ</t>
    </rPh>
    <rPh sb="3" eb="6">
      <t>マユミ</t>
    </rPh>
    <phoneticPr fontId="26"/>
  </si>
  <si>
    <t>血液検査</t>
    <rPh sb="0" eb="2">
      <t>ケツエキ</t>
    </rPh>
    <rPh sb="2" eb="4">
      <t>ケンサ</t>
    </rPh>
    <phoneticPr fontId="26"/>
  </si>
  <si>
    <t>大光　光次郎</t>
    <rPh sb="0" eb="1">
      <t>ダイ</t>
    </rPh>
    <rPh sb="1" eb="2">
      <t>ヒカリ</t>
    </rPh>
    <rPh sb="3" eb="6">
      <t>コウジロウ</t>
    </rPh>
    <phoneticPr fontId="26"/>
  </si>
  <si>
    <t>HDS-R・MMSE</t>
    <phoneticPr fontId="26"/>
  </si>
  <si>
    <t>23.0</t>
    <phoneticPr fontId="26"/>
  </si>
  <si>
    <t>24.0</t>
    <phoneticPr fontId="26"/>
  </si>
  <si>
    <t>欠勤</t>
  </si>
  <si>
    <t>佐々木　綾士</t>
    <rPh sb="0" eb="3">
      <t>ササキ</t>
    </rPh>
    <rPh sb="4" eb="5">
      <t>アヤ</t>
    </rPh>
    <rPh sb="5" eb="6">
      <t>シ</t>
    </rPh>
    <phoneticPr fontId="26"/>
  </si>
  <si>
    <t>WISC-Ⅴ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</si>
  <si>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</si>
  <si>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</si>
  <si>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山本　貴大</t>
    <rPh sb="0" eb="2">
      <t>ヤマモト</t>
    </rPh>
    <rPh sb="3" eb="4">
      <t>タカシ</t>
    </rPh>
    <rPh sb="4" eb="5">
      <t>オオ</t>
    </rPh>
    <phoneticPr fontId="26"/>
  </si>
  <si>
    <t>血液検査</t>
    <rPh sb="0" eb="2">
      <t>ケツエキ</t>
    </rPh>
    <rPh sb="2" eb="4">
      <t>ケンサ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</si>
</sst>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3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0" fillId="25" borderId="12" xfId="0" applyFont="1" applyFill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22" xfId="0" applyFont="1" applyBorder="1" applyAlignment="1">
      <alignment horizontal="left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31" fillId="0" borderId="40" xfId="0" applyFont="1" applyBorder="1" applyAlignment="1">
      <alignment horizontal="center" vertical="center"/>
    </xf>
    <xf numFmtId="0" fontId="31" fillId="0" borderId="38" xfId="0" applyFont="1" applyBorder="1" applyAlignment="1">
      <alignment horizontal="center" vertical="center"/>
    </xf>
    <xf numFmtId="0" fontId="31" fillId="0" borderId="39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AO4" sqref="A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2" t="s">
        <v>9</v>
      </c>
      <c r="X3" s="52"/>
      <c r="Y3" s="53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3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51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50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21"/>
    </row>
    <row r="17" spans="1:31" s="13" customFormat="1" ht="15" customHeight="1">
      <c r="A17" s="85"/>
      <c r="B17" s="80"/>
      <c r="C17" s="80"/>
      <c r="D17" s="159"/>
      <c r="E17" s="49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48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49" t="s">
        <v>11</v>
      </c>
      <c r="AA17" s="71"/>
      <c r="AB17" s="70"/>
      <c r="AC17" s="70"/>
      <c r="AD17" s="72"/>
      <c r="AE17" s="21"/>
    </row>
    <row r="18" spans="1:31" s="13" customFormat="1" ht="15" customHeight="1">
      <c r="A18" s="85"/>
      <c r="B18" s="80"/>
      <c r="C18" s="80"/>
      <c r="D18" s="159"/>
      <c r="E18" s="49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48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49" t="s">
        <v>11</v>
      </c>
      <c r="AA18" s="71"/>
      <c r="AB18" s="70"/>
      <c r="AC18" s="70"/>
      <c r="AD18" s="72"/>
      <c r="AE18" s="21"/>
    </row>
    <row r="19" spans="1:31" s="13" customFormat="1" ht="15" customHeight="1">
      <c r="A19" s="85"/>
      <c r="B19" s="80"/>
      <c r="C19" s="80"/>
      <c r="D19" s="159"/>
      <c r="E19" s="49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48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49" t="s">
        <v>11</v>
      </c>
      <c r="AA19" s="71"/>
      <c r="AB19" s="70"/>
      <c r="AC19" s="70"/>
      <c r="AD19" s="72"/>
      <c r="AE19" s="21"/>
    </row>
    <row r="20" spans="1:31" s="13" customFormat="1" ht="15" customHeight="1">
      <c r="A20" s="85"/>
      <c r="B20" s="80"/>
      <c r="C20" s="80"/>
      <c r="D20" s="159"/>
      <c r="E20" s="49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48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49" t="s">
        <v>11</v>
      </c>
      <c r="AA20" s="71"/>
      <c r="AB20" s="70"/>
      <c r="AC20" s="70"/>
      <c r="AD20" s="72"/>
      <c r="AE20" s="21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49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51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51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48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49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48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48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49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48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48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49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48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48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49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48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48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48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47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R77"/>
  <sheetViews>
    <sheetView view="pageBreakPreview" zoomScaleNormal="100" zoomScaleSheetLayoutView="100" workbookViewId="0">
      <selection activeCell="R2" sqref="R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1</v>
      </c>
      <c r="O1" s="61" t="s">
        <v>2</v>
      </c>
      <c r="P1" s="61"/>
      <c r="Q1" s="61" t="s">
        <v>3</v>
      </c>
      <c r="R1" s="60" t="s">
        <v>63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77"/>
  <sheetViews>
    <sheetView view="pageBreakPreview" zoomScaleNormal="100" zoomScaleSheetLayoutView="100" workbookViewId="0">
      <selection activeCell="R2" sqref="R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2</v>
      </c>
      <c r="O1" s="61" t="s">
        <v>2</v>
      </c>
      <c r="P1" s="61"/>
      <c r="Q1" s="61" t="s">
        <v>3</v>
      </c>
      <c r="R1" s="60" t="s">
        <v>65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R77"/>
  <sheetViews>
    <sheetView view="pageBreakPreview" topLeftCell="A7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3</v>
      </c>
      <c r="O1" s="61" t="s">
        <v>2</v>
      </c>
      <c r="P1" s="61"/>
      <c r="Q1" s="61" t="s">
        <v>3</v>
      </c>
      <c r="R1" s="60" t="s">
        <v>66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 t="s">
        <v>67</v>
      </c>
      <c r="B4" s="148"/>
      <c r="C4" s="148"/>
      <c r="D4" s="148"/>
      <c r="E4" s="148"/>
      <c r="F4" s="148"/>
      <c r="G4" s="149" t="s">
        <v>64</v>
      </c>
      <c r="H4" s="149"/>
      <c r="I4" s="148" t="s">
        <v>69</v>
      </c>
      <c r="J4" s="148"/>
      <c r="K4" s="148"/>
      <c r="L4" s="148"/>
      <c r="M4" s="148"/>
      <c r="N4" s="149" t="s">
        <v>64</v>
      </c>
      <c r="O4" s="150"/>
      <c r="P4" s="20"/>
      <c r="Q4" s="174" t="s">
        <v>42</v>
      </c>
      <c r="R4" s="175"/>
      <c r="S4" s="175"/>
      <c r="T4" s="176"/>
      <c r="U4" s="145" t="s">
        <v>71</v>
      </c>
      <c r="V4" s="145"/>
      <c r="W4" s="145"/>
      <c r="X4" s="145"/>
      <c r="Y4" s="145"/>
      <c r="Z4" s="148" t="s">
        <v>68</v>
      </c>
      <c r="AA4" s="148"/>
      <c r="AB4" s="148"/>
      <c r="AC4" s="148"/>
      <c r="AD4" s="148"/>
      <c r="AE4" s="178"/>
      <c r="AF4" s="45"/>
    </row>
    <row r="5" spans="1:44" s="13" customFormat="1" ht="18.75" customHeight="1">
      <c r="A5" s="147" t="s">
        <v>68</v>
      </c>
      <c r="B5" s="148"/>
      <c r="C5" s="148"/>
      <c r="D5" s="148"/>
      <c r="E5" s="148"/>
      <c r="F5" s="148"/>
      <c r="G5" s="149" t="s">
        <v>64</v>
      </c>
      <c r="H5" s="149"/>
      <c r="I5" s="148" t="s">
        <v>70</v>
      </c>
      <c r="J5" s="148"/>
      <c r="K5" s="148"/>
      <c r="L5" s="148"/>
      <c r="M5" s="148"/>
      <c r="N5" s="149" t="s">
        <v>64</v>
      </c>
      <c r="O5" s="150"/>
      <c r="P5" s="20"/>
      <c r="Q5" s="151" t="s">
        <v>43</v>
      </c>
      <c r="R5" s="152"/>
      <c r="S5" s="152"/>
      <c r="T5" s="153"/>
      <c r="U5" s="145" t="s">
        <v>72</v>
      </c>
      <c r="V5" s="145"/>
      <c r="W5" s="145"/>
      <c r="X5" s="145"/>
      <c r="Y5" s="146"/>
      <c r="Z5" s="148" t="s">
        <v>67</v>
      </c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 t="s">
        <v>73</v>
      </c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>
        <v>3</v>
      </c>
      <c r="I9" s="166"/>
      <c r="J9" s="22" t="s">
        <v>27</v>
      </c>
      <c r="K9" s="23" t="s">
        <v>31</v>
      </c>
      <c r="L9" s="165">
        <v>55</v>
      </c>
      <c r="M9" s="166"/>
      <c r="N9" s="22" t="s">
        <v>27</v>
      </c>
      <c r="O9" s="23" t="s">
        <v>30</v>
      </c>
      <c r="P9" s="165">
        <v>2</v>
      </c>
      <c r="Q9" s="166"/>
      <c r="R9" s="22" t="s">
        <v>27</v>
      </c>
      <c r="S9" s="25" t="s">
        <v>53</v>
      </c>
      <c r="T9" s="165">
        <v>14</v>
      </c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74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>
        <v>2</v>
      </c>
      <c r="I11" s="166"/>
      <c r="J11" s="22" t="s">
        <v>27</v>
      </c>
      <c r="K11" s="29" t="s">
        <v>38</v>
      </c>
      <c r="L11" s="165">
        <v>0</v>
      </c>
      <c r="M11" s="166"/>
      <c r="N11" s="22" t="s">
        <v>27</v>
      </c>
      <c r="O11" s="23" t="s">
        <v>46</v>
      </c>
      <c r="P11" s="165">
        <v>0</v>
      </c>
      <c r="Q11" s="166"/>
      <c r="R11" s="22" t="s">
        <v>27</v>
      </c>
      <c r="S11" s="23" t="s">
        <v>37</v>
      </c>
      <c r="T11" s="165">
        <v>1</v>
      </c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>
        <v>39</v>
      </c>
      <c r="I13" s="166"/>
      <c r="J13" s="22" t="s">
        <v>27</v>
      </c>
      <c r="K13" s="23" t="s">
        <v>46</v>
      </c>
      <c r="L13" s="165">
        <v>11</v>
      </c>
      <c r="M13" s="166"/>
      <c r="N13" s="22" t="s">
        <v>27</v>
      </c>
      <c r="O13" s="23" t="s">
        <v>37</v>
      </c>
      <c r="P13" s="165">
        <v>5</v>
      </c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 t="s">
        <v>91</v>
      </c>
      <c r="B16" s="117"/>
      <c r="C16" s="117"/>
      <c r="D16" s="169"/>
      <c r="E16" s="63" t="s">
        <v>11</v>
      </c>
      <c r="F16" s="71" t="s">
        <v>92</v>
      </c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 t="s">
        <v>86</v>
      </c>
      <c r="V16" s="83"/>
      <c r="W16" s="83"/>
      <c r="X16" s="83"/>
      <c r="Y16" s="83"/>
      <c r="Z16" s="40" t="s">
        <v>11</v>
      </c>
      <c r="AA16" s="82" t="s">
        <v>87</v>
      </c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 t="s">
        <v>79</v>
      </c>
      <c r="B22" s="123"/>
      <c r="C22" s="123"/>
      <c r="D22" s="123"/>
      <c r="E22" s="40" t="s">
        <v>11</v>
      </c>
      <c r="F22" s="124" t="s">
        <v>74</v>
      </c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 t="s">
        <v>80</v>
      </c>
      <c r="B23" s="80"/>
      <c r="C23" s="80"/>
      <c r="D23" s="80"/>
      <c r="E23" s="56" t="s">
        <v>11</v>
      </c>
      <c r="F23" s="96" t="s">
        <v>74</v>
      </c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 t="s">
        <v>81</v>
      </c>
      <c r="B24" s="80"/>
      <c r="C24" s="80"/>
      <c r="D24" s="80"/>
      <c r="E24" s="56" t="s">
        <v>11</v>
      </c>
      <c r="F24" s="96" t="s">
        <v>74</v>
      </c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 t="s">
        <v>82</v>
      </c>
      <c r="B25" s="80"/>
      <c r="C25" s="80"/>
      <c r="D25" s="80"/>
      <c r="E25" s="56" t="s">
        <v>11</v>
      </c>
      <c r="F25" s="96" t="s">
        <v>74</v>
      </c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 t="s">
        <v>83</v>
      </c>
      <c r="B26" s="80"/>
      <c r="C26" s="80"/>
      <c r="D26" s="80"/>
      <c r="E26" s="56" t="s">
        <v>11</v>
      </c>
      <c r="F26" s="200" t="s">
        <v>88</v>
      </c>
      <c r="G26" s="201"/>
      <c r="H26" s="201"/>
      <c r="I26" s="201"/>
      <c r="J26" s="202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 t="s">
        <v>89</v>
      </c>
      <c r="B27" s="123"/>
      <c r="C27" s="123"/>
      <c r="D27" s="123"/>
      <c r="E27" s="40" t="s">
        <v>11</v>
      </c>
      <c r="F27" s="200" t="s">
        <v>88</v>
      </c>
      <c r="G27" s="201"/>
      <c r="H27" s="201"/>
      <c r="I27" s="201"/>
      <c r="J27" s="202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 t="s">
        <v>75</v>
      </c>
      <c r="P29" s="65"/>
      <c r="Q29" s="66"/>
      <c r="R29" s="67" t="s">
        <v>77</v>
      </c>
      <c r="S29" s="68"/>
      <c r="T29" s="69"/>
      <c r="U29" s="89" t="s">
        <v>61</v>
      </c>
      <c r="V29" s="89"/>
      <c r="W29" s="89"/>
      <c r="X29" s="90"/>
      <c r="Y29" s="91">
        <v>0.75</v>
      </c>
      <c r="Z29" s="89"/>
      <c r="AA29" s="90"/>
      <c r="AB29" s="67" t="s">
        <v>76</v>
      </c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 t="s">
        <v>75</v>
      </c>
      <c r="P30" s="65"/>
      <c r="Q30" s="66"/>
      <c r="R30" s="67" t="s">
        <v>76</v>
      </c>
      <c r="S30" s="68"/>
      <c r="T30" s="69"/>
      <c r="U30" s="89" t="s">
        <v>21</v>
      </c>
      <c r="V30" s="89"/>
      <c r="W30" s="89"/>
      <c r="X30" s="90"/>
      <c r="Y30" s="91">
        <v>0.75</v>
      </c>
      <c r="Z30" s="89"/>
      <c r="AA30" s="90"/>
      <c r="AB30" s="190" t="s">
        <v>78</v>
      </c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 t="s">
        <v>90</v>
      </c>
      <c r="P31" s="135"/>
      <c r="Q31" s="136"/>
      <c r="R31" s="137" t="s">
        <v>78</v>
      </c>
      <c r="S31" s="132"/>
      <c r="T31" s="133"/>
      <c r="U31" s="112" t="s">
        <v>24</v>
      </c>
      <c r="V31" s="112"/>
      <c r="W31" s="112"/>
      <c r="X31" s="113"/>
      <c r="Y31" s="192">
        <v>0.75</v>
      </c>
      <c r="Z31" s="161"/>
      <c r="AA31" s="162"/>
      <c r="AB31" s="137" t="s">
        <v>78</v>
      </c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>
        <f>L34+V34</f>
        <v>221311</v>
      </c>
      <c r="C34" s="68"/>
      <c r="D34" s="68"/>
      <c r="E34" s="68"/>
      <c r="F34" s="68"/>
      <c r="G34" s="68"/>
      <c r="H34" s="68"/>
      <c r="I34" s="92"/>
      <c r="J34" s="36"/>
      <c r="K34" s="36"/>
      <c r="L34" s="110">
        <v>100000</v>
      </c>
      <c r="M34" s="68"/>
      <c r="N34" s="68"/>
      <c r="O34" s="68"/>
      <c r="P34" s="68"/>
      <c r="Q34" s="68"/>
      <c r="R34" s="68"/>
      <c r="S34" s="92"/>
      <c r="T34" s="36"/>
      <c r="U34" s="35"/>
      <c r="V34" s="110">
        <v>121311</v>
      </c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 t="s">
        <v>85</v>
      </c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 t="s">
        <v>85</v>
      </c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 t="s">
        <v>84</v>
      </c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R77"/>
  <sheetViews>
    <sheetView view="pageBreakPreview" zoomScaleNormal="100" zoomScaleSheetLayoutView="100" workbookViewId="0">
      <selection activeCell="Y30" sqref="Y30:AA3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4</v>
      </c>
      <c r="O1" s="61" t="s">
        <v>2</v>
      </c>
      <c r="P1" s="61"/>
      <c r="Q1" s="61" t="s">
        <v>3</v>
      </c>
      <c r="R1" s="60" t="s">
        <v>93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 t="s">
        <v>68</v>
      </c>
      <c r="B4" s="148"/>
      <c r="C4" s="148"/>
      <c r="D4" s="148"/>
      <c r="E4" s="148"/>
      <c r="F4" s="148"/>
      <c r="G4" s="149" t="s">
        <v>64</v>
      </c>
      <c r="H4" s="149"/>
      <c r="I4" s="148" t="s">
        <v>69</v>
      </c>
      <c r="J4" s="148"/>
      <c r="K4" s="148"/>
      <c r="L4" s="148"/>
      <c r="M4" s="148"/>
      <c r="N4" s="149" t="s">
        <v>64</v>
      </c>
      <c r="O4" s="150"/>
      <c r="P4" s="20"/>
      <c r="Q4" s="174" t="s">
        <v>42</v>
      </c>
      <c r="R4" s="175"/>
      <c r="S4" s="175"/>
      <c r="T4" s="176"/>
      <c r="U4" s="145" t="s">
        <v>94</v>
      </c>
      <c r="V4" s="145"/>
      <c r="W4" s="145"/>
      <c r="X4" s="145"/>
      <c r="Y4" s="145"/>
      <c r="Z4" s="148" t="s">
        <v>68</v>
      </c>
      <c r="AA4" s="148"/>
      <c r="AB4" s="148"/>
      <c r="AC4" s="148"/>
      <c r="AD4" s="148"/>
      <c r="AE4" s="178"/>
      <c r="AF4" s="45"/>
    </row>
    <row r="5" spans="1:44" s="13" customFormat="1" ht="18.75" customHeight="1">
      <c r="A5" s="147" t="s">
        <v>67</v>
      </c>
      <c r="B5" s="148"/>
      <c r="C5" s="148"/>
      <c r="D5" s="148"/>
      <c r="E5" s="148"/>
      <c r="F5" s="148"/>
      <c r="G5" s="149" t="s">
        <v>64</v>
      </c>
      <c r="H5" s="149"/>
      <c r="I5" s="148" t="s">
        <v>70</v>
      </c>
      <c r="J5" s="148"/>
      <c r="K5" s="148"/>
      <c r="L5" s="148"/>
      <c r="M5" s="148"/>
      <c r="N5" s="149" t="s">
        <v>64</v>
      </c>
      <c r="O5" s="150"/>
      <c r="P5" s="20"/>
      <c r="Q5" s="151" t="s">
        <v>43</v>
      </c>
      <c r="R5" s="152"/>
      <c r="S5" s="152"/>
      <c r="T5" s="153"/>
      <c r="U5" s="145" t="s">
        <v>95</v>
      </c>
      <c r="V5" s="145"/>
      <c r="W5" s="145"/>
      <c r="X5" s="145"/>
      <c r="Y5" s="146"/>
      <c r="Z5" s="148" t="s">
        <v>67</v>
      </c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>
        <v>1</v>
      </c>
      <c r="I9" s="166"/>
      <c r="J9" s="22" t="s">
        <v>27</v>
      </c>
      <c r="K9" s="23" t="s">
        <v>31</v>
      </c>
      <c r="L9" s="165">
        <v>50</v>
      </c>
      <c r="M9" s="166"/>
      <c r="N9" s="22" t="s">
        <v>27</v>
      </c>
      <c r="O9" s="23" t="s">
        <v>30</v>
      </c>
      <c r="P9" s="165">
        <v>1</v>
      </c>
      <c r="Q9" s="166"/>
      <c r="R9" s="22" t="s">
        <v>27</v>
      </c>
      <c r="S9" s="25" t="s">
        <v>53</v>
      </c>
      <c r="T9" s="165">
        <v>9</v>
      </c>
      <c r="U9" s="166"/>
      <c r="V9" s="22" t="s">
        <v>27</v>
      </c>
      <c r="W9" s="23" t="s">
        <v>29</v>
      </c>
      <c r="X9" s="165">
        <v>0</v>
      </c>
      <c r="Y9" s="166"/>
      <c r="Z9" s="22" t="s">
        <v>27</v>
      </c>
      <c r="AA9" s="25" t="s">
        <v>28</v>
      </c>
      <c r="AB9" s="187">
        <f>H9+L9+P9+T9+X9</f>
        <v>61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>
        <v>1</v>
      </c>
      <c r="I11" s="166"/>
      <c r="J11" s="22" t="s">
        <v>27</v>
      </c>
      <c r="K11" s="29" t="s">
        <v>38</v>
      </c>
      <c r="L11" s="165">
        <v>0</v>
      </c>
      <c r="M11" s="166"/>
      <c r="N11" s="22" t="s">
        <v>27</v>
      </c>
      <c r="O11" s="23" t="s">
        <v>46</v>
      </c>
      <c r="P11" s="165">
        <v>0</v>
      </c>
      <c r="Q11" s="166"/>
      <c r="R11" s="22" t="s">
        <v>27</v>
      </c>
      <c r="S11" s="23" t="s">
        <v>37</v>
      </c>
      <c r="T11" s="165">
        <v>0</v>
      </c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>
        <v>48</v>
      </c>
      <c r="I13" s="166"/>
      <c r="J13" s="22" t="s">
        <v>27</v>
      </c>
      <c r="K13" s="23" t="s">
        <v>46</v>
      </c>
      <c r="L13" s="165">
        <v>2</v>
      </c>
      <c r="M13" s="166"/>
      <c r="N13" s="22" t="s">
        <v>27</v>
      </c>
      <c r="O13" s="23" t="s">
        <v>37</v>
      </c>
      <c r="P13" s="165">
        <v>0</v>
      </c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 t="s">
        <v>111</v>
      </c>
      <c r="B16" s="117"/>
      <c r="C16" s="117"/>
      <c r="D16" s="169"/>
      <c r="E16" s="63" t="s">
        <v>11</v>
      </c>
      <c r="F16" s="71" t="s">
        <v>112</v>
      </c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4" t="s">
        <v>15</v>
      </c>
      <c r="L21" s="195"/>
      <c r="M21" s="195"/>
      <c r="N21" s="195"/>
      <c r="O21" s="196"/>
      <c r="P21" s="196" t="s">
        <v>16</v>
      </c>
      <c r="Q21" s="175"/>
      <c r="R21" s="175"/>
      <c r="S21" s="175"/>
      <c r="T21" s="176"/>
      <c r="U21" s="174" t="s">
        <v>15</v>
      </c>
      <c r="V21" s="175"/>
      <c r="W21" s="175"/>
      <c r="X21" s="175"/>
      <c r="Y21" s="175"/>
      <c r="Z21" s="176"/>
      <c r="AA21" s="196" t="s">
        <v>16</v>
      </c>
      <c r="AB21" s="175"/>
      <c r="AC21" s="175"/>
      <c r="AD21" s="176"/>
      <c r="AE21" s="15"/>
    </row>
    <row r="22" spans="1:31" s="13" customFormat="1" ht="15" customHeight="1">
      <c r="A22" s="122" t="s">
        <v>96</v>
      </c>
      <c r="B22" s="123"/>
      <c r="C22" s="123"/>
      <c r="D22" s="123"/>
      <c r="E22" s="40" t="s">
        <v>11</v>
      </c>
      <c r="F22" s="124" t="s">
        <v>108</v>
      </c>
      <c r="G22" s="125"/>
      <c r="H22" s="125"/>
      <c r="I22" s="125"/>
      <c r="J22" s="126"/>
      <c r="K22" s="127" t="s">
        <v>106</v>
      </c>
      <c r="L22" s="127"/>
      <c r="M22" s="127"/>
      <c r="N22" s="127"/>
      <c r="O22" s="63" t="s">
        <v>11</v>
      </c>
      <c r="P22" s="184" t="s">
        <v>108</v>
      </c>
      <c r="Q22" s="145"/>
      <c r="R22" s="145"/>
      <c r="S22" s="145"/>
      <c r="T22" s="146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 t="s">
        <v>97</v>
      </c>
      <c r="B23" s="80"/>
      <c r="C23" s="80"/>
      <c r="D23" s="80"/>
      <c r="E23" s="56" t="s">
        <v>11</v>
      </c>
      <c r="F23" s="96" t="s">
        <v>108</v>
      </c>
      <c r="G23" s="68"/>
      <c r="H23" s="68"/>
      <c r="I23" s="68"/>
      <c r="J23" s="69"/>
      <c r="K23" s="70" t="s">
        <v>107</v>
      </c>
      <c r="L23" s="70"/>
      <c r="M23" s="70"/>
      <c r="N23" s="70"/>
      <c r="O23" s="57" t="s">
        <v>11</v>
      </c>
      <c r="P23" s="184" t="s">
        <v>108</v>
      </c>
      <c r="Q23" s="145"/>
      <c r="R23" s="145"/>
      <c r="S23" s="145"/>
      <c r="T23" s="146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 t="s">
        <v>98</v>
      </c>
      <c r="B24" s="80"/>
      <c r="C24" s="80"/>
      <c r="D24" s="80"/>
      <c r="E24" s="56" t="s">
        <v>11</v>
      </c>
      <c r="F24" s="96" t="s">
        <v>108</v>
      </c>
      <c r="G24" s="68"/>
      <c r="H24" s="68"/>
      <c r="I24" s="68"/>
      <c r="J24" s="69"/>
      <c r="K24" s="70" t="s">
        <v>109</v>
      </c>
      <c r="L24" s="70"/>
      <c r="M24" s="70"/>
      <c r="N24" s="70"/>
      <c r="O24" s="57" t="s">
        <v>11</v>
      </c>
      <c r="P24" s="203" t="s">
        <v>110</v>
      </c>
      <c r="Q24" s="204"/>
      <c r="R24" s="204"/>
      <c r="S24" s="204"/>
      <c r="T24" s="205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 t="s">
        <v>99</v>
      </c>
      <c r="B25" s="80"/>
      <c r="C25" s="80"/>
      <c r="D25" s="80"/>
      <c r="E25" s="56" t="s">
        <v>11</v>
      </c>
      <c r="F25" s="96" t="s">
        <v>108</v>
      </c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84"/>
      <c r="Q25" s="145"/>
      <c r="R25" s="145"/>
      <c r="S25" s="145"/>
      <c r="T25" s="146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 t="s">
        <v>100</v>
      </c>
      <c r="B26" s="80"/>
      <c r="C26" s="80"/>
      <c r="D26" s="80"/>
      <c r="E26" s="56" t="s">
        <v>11</v>
      </c>
      <c r="F26" s="96" t="s">
        <v>108</v>
      </c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96"/>
      <c r="Q26" s="89"/>
      <c r="R26" s="89"/>
      <c r="S26" s="89"/>
      <c r="T26" s="9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 t="s">
        <v>101</v>
      </c>
      <c r="B27" s="123"/>
      <c r="C27" s="123"/>
      <c r="D27" s="123"/>
      <c r="E27" s="40" t="s">
        <v>11</v>
      </c>
      <c r="F27" s="124" t="s">
        <v>108</v>
      </c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 t="s">
        <v>102</v>
      </c>
      <c r="B28" s="80"/>
      <c r="C28" s="80"/>
      <c r="D28" s="80"/>
      <c r="E28" s="56" t="s">
        <v>11</v>
      </c>
      <c r="F28" s="96" t="s">
        <v>108</v>
      </c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 t="s">
        <v>103</v>
      </c>
      <c r="B29" s="80"/>
      <c r="C29" s="80"/>
      <c r="D29" s="80"/>
      <c r="E29" s="56" t="s">
        <v>11</v>
      </c>
      <c r="F29" s="96" t="s">
        <v>108</v>
      </c>
      <c r="G29" s="68"/>
      <c r="H29" s="68"/>
      <c r="I29" s="68"/>
      <c r="J29" s="69"/>
      <c r="K29" s="96" t="s">
        <v>54</v>
      </c>
      <c r="L29" s="89"/>
      <c r="M29" s="89"/>
      <c r="N29" s="90"/>
      <c r="O29" s="64" t="s">
        <v>113</v>
      </c>
      <c r="P29" s="65"/>
      <c r="Q29" s="66"/>
      <c r="R29" s="67" t="s">
        <v>77</v>
      </c>
      <c r="S29" s="68"/>
      <c r="T29" s="69"/>
      <c r="U29" s="89" t="s">
        <v>61</v>
      </c>
      <c r="V29" s="89"/>
      <c r="W29" s="89"/>
      <c r="X29" s="90"/>
      <c r="Y29" s="91">
        <v>0.72916666666666663</v>
      </c>
      <c r="Z29" s="89"/>
      <c r="AA29" s="90"/>
      <c r="AB29" s="67" t="s">
        <v>119</v>
      </c>
      <c r="AC29" s="68"/>
      <c r="AD29" s="92"/>
    </row>
    <row r="30" spans="1:31" s="13" customFormat="1" ht="15" customHeight="1">
      <c r="A30" s="85" t="s">
        <v>104</v>
      </c>
      <c r="B30" s="80"/>
      <c r="C30" s="80"/>
      <c r="D30" s="80"/>
      <c r="E30" s="56" t="s">
        <v>11</v>
      </c>
      <c r="F30" s="96" t="s">
        <v>108</v>
      </c>
      <c r="G30" s="68"/>
      <c r="H30" s="68"/>
      <c r="I30" s="68"/>
      <c r="J30" s="69"/>
      <c r="K30" s="96" t="s">
        <v>55</v>
      </c>
      <c r="L30" s="89"/>
      <c r="M30" s="89"/>
      <c r="N30" s="90"/>
      <c r="O30" s="64" t="s">
        <v>114</v>
      </c>
      <c r="P30" s="65"/>
      <c r="Q30" s="66"/>
      <c r="R30" s="67" t="s">
        <v>117</v>
      </c>
      <c r="S30" s="68"/>
      <c r="T30" s="69"/>
      <c r="U30" s="89" t="s">
        <v>21</v>
      </c>
      <c r="V30" s="89"/>
      <c r="W30" s="89"/>
      <c r="X30" s="90"/>
      <c r="Y30" s="91">
        <v>0.75</v>
      </c>
      <c r="Z30" s="89"/>
      <c r="AA30" s="90"/>
      <c r="AB30" s="67" t="s">
        <v>78</v>
      </c>
      <c r="AC30" s="68"/>
      <c r="AD30" s="69"/>
    </row>
    <row r="31" spans="1:31" s="13" customFormat="1" ht="15" customHeight="1" thickBot="1">
      <c r="A31" s="138" t="s">
        <v>105</v>
      </c>
      <c r="B31" s="139"/>
      <c r="C31" s="139"/>
      <c r="D31" s="139"/>
      <c r="E31" s="59" t="s">
        <v>11</v>
      </c>
      <c r="F31" s="131" t="s">
        <v>108</v>
      </c>
      <c r="G31" s="132"/>
      <c r="H31" s="132"/>
      <c r="I31" s="132"/>
      <c r="J31" s="133"/>
      <c r="K31" s="131" t="s">
        <v>56</v>
      </c>
      <c r="L31" s="112"/>
      <c r="M31" s="112"/>
      <c r="N31" s="113"/>
      <c r="O31" s="134" t="s">
        <v>115</v>
      </c>
      <c r="P31" s="135"/>
      <c r="Q31" s="136"/>
      <c r="R31" s="137" t="s">
        <v>117</v>
      </c>
      <c r="S31" s="132"/>
      <c r="T31" s="133"/>
      <c r="U31" s="112" t="s">
        <v>24</v>
      </c>
      <c r="V31" s="112"/>
      <c r="W31" s="112"/>
      <c r="X31" s="113"/>
      <c r="Y31" s="192">
        <v>0.77083333333333337</v>
      </c>
      <c r="Z31" s="161"/>
      <c r="AA31" s="162"/>
      <c r="AB31" s="137" t="s">
        <v>116</v>
      </c>
      <c r="AC31" s="132"/>
      <c r="AD31" s="13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>
        <f>L34+V34</f>
        <v>186921</v>
      </c>
      <c r="C34" s="68"/>
      <c r="D34" s="68"/>
      <c r="E34" s="68"/>
      <c r="F34" s="68"/>
      <c r="G34" s="68"/>
      <c r="H34" s="68"/>
      <c r="I34" s="92"/>
      <c r="J34" s="36"/>
      <c r="K34" s="36"/>
      <c r="L34" s="110">
        <v>30000</v>
      </c>
      <c r="M34" s="68"/>
      <c r="N34" s="68"/>
      <c r="O34" s="68"/>
      <c r="P34" s="68"/>
      <c r="Q34" s="68"/>
      <c r="R34" s="68"/>
      <c r="S34" s="92"/>
      <c r="T34" s="36"/>
      <c r="U34" s="35"/>
      <c r="V34" s="110">
        <v>156921</v>
      </c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 t="s">
        <v>118</v>
      </c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 t="s">
        <v>118</v>
      </c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 t="s">
        <v>117</v>
      </c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AA21:AD21"/>
    <mergeCell ref="A20:D20"/>
    <mergeCell ref="F20:J20"/>
    <mergeCell ref="K20:N20"/>
    <mergeCell ref="P20:S20"/>
    <mergeCell ref="U20:Y20"/>
    <mergeCell ref="AA20:AD20"/>
    <mergeCell ref="U21:Z21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7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R77"/>
  <sheetViews>
    <sheetView view="pageBreakPreview" zoomScaleNormal="100" zoomScaleSheetLayoutView="100" workbookViewId="0">
      <selection activeCell="AA18" sqref="AA18:AD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5</v>
      </c>
      <c r="O1" s="61" t="s">
        <v>2</v>
      </c>
      <c r="P1" s="61"/>
      <c r="Q1" s="61" t="s">
        <v>3</v>
      </c>
      <c r="R1" s="60" t="s">
        <v>120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 t="s">
        <v>67</v>
      </c>
      <c r="B4" s="148"/>
      <c r="C4" s="148"/>
      <c r="D4" s="148"/>
      <c r="E4" s="148"/>
      <c r="F4" s="148"/>
      <c r="G4" s="149" t="s">
        <v>64</v>
      </c>
      <c r="H4" s="149"/>
      <c r="I4" s="148" t="s">
        <v>69</v>
      </c>
      <c r="J4" s="148"/>
      <c r="K4" s="148"/>
      <c r="L4" s="148"/>
      <c r="M4" s="148"/>
      <c r="N4" s="149" t="s">
        <v>64</v>
      </c>
      <c r="O4" s="150"/>
      <c r="P4" s="20"/>
      <c r="Q4" s="174" t="s">
        <v>42</v>
      </c>
      <c r="R4" s="175"/>
      <c r="S4" s="175"/>
      <c r="T4" s="176"/>
      <c r="U4" s="145" t="s">
        <v>121</v>
      </c>
      <c r="V4" s="145"/>
      <c r="W4" s="145"/>
      <c r="X4" s="145"/>
      <c r="Y4" s="145"/>
      <c r="Z4" s="148" t="s">
        <v>68</v>
      </c>
      <c r="AA4" s="148"/>
      <c r="AB4" s="148"/>
      <c r="AC4" s="148"/>
      <c r="AD4" s="148"/>
      <c r="AE4" s="178"/>
      <c r="AF4" s="45"/>
    </row>
    <row r="5" spans="1:44" s="13" customFormat="1" ht="18.75" customHeight="1">
      <c r="A5" s="147" t="s">
        <v>68</v>
      </c>
      <c r="B5" s="148"/>
      <c r="C5" s="148"/>
      <c r="D5" s="148"/>
      <c r="E5" s="148"/>
      <c r="F5" s="148"/>
      <c r="G5" s="149" t="s">
        <v>64</v>
      </c>
      <c r="H5" s="149"/>
      <c r="I5" s="148" t="s">
        <v>70</v>
      </c>
      <c r="J5" s="148"/>
      <c r="K5" s="148"/>
      <c r="L5" s="148"/>
      <c r="M5" s="148"/>
      <c r="N5" s="149" t="s">
        <v>64</v>
      </c>
      <c r="O5" s="150"/>
      <c r="P5" s="20"/>
      <c r="Q5" s="151" t="s">
        <v>43</v>
      </c>
      <c r="R5" s="152"/>
      <c r="S5" s="152"/>
      <c r="T5" s="153"/>
      <c r="U5" s="145" t="s">
        <v>72</v>
      </c>
      <c r="V5" s="145"/>
      <c r="W5" s="145"/>
      <c r="X5" s="145"/>
      <c r="Y5" s="146"/>
      <c r="Z5" s="148" t="s">
        <v>67</v>
      </c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 t="s">
        <v>122</v>
      </c>
      <c r="J6" s="148"/>
      <c r="K6" s="148"/>
      <c r="L6" s="148"/>
      <c r="M6" s="148"/>
      <c r="N6" s="149" t="s">
        <v>64</v>
      </c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>
        <v>1</v>
      </c>
      <c r="I9" s="166"/>
      <c r="J9" s="22" t="s">
        <v>27</v>
      </c>
      <c r="K9" s="23" t="s">
        <v>31</v>
      </c>
      <c r="L9" s="165">
        <v>57</v>
      </c>
      <c r="M9" s="166"/>
      <c r="N9" s="22" t="s">
        <v>27</v>
      </c>
      <c r="O9" s="23" t="s">
        <v>30</v>
      </c>
      <c r="P9" s="165">
        <v>1</v>
      </c>
      <c r="Q9" s="166"/>
      <c r="R9" s="22" t="s">
        <v>27</v>
      </c>
      <c r="S9" s="25" t="s">
        <v>53</v>
      </c>
      <c r="T9" s="165">
        <v>14</v>
      </c>
      <c r="U9" s="166"/>
      <c r="V9" s="22" t="s">
        <v>27</v>
      </c>
      <c r="W9" s="23" t="s">
        <v>29</v>
      </c>
      <c r="X9" s="165">
        <v>3</v>
      </c>
      <c r="Y9" s="166"/>
      <c r="Z9" s="22" t="s">
        <v>27</v>
      </c>
      <c r="AA9" s="25" t="s">
        <v>28</v>
      </c>
      <c r="AB9" s="187">
        <f>H9+L9+P9+T9+X9</f>
        <v>76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>
        <v>1</v>
      </c>
      <c r="I11" s="166"/>
      <c r="J11" s="22" t="s">
        <v>27</v>
      </c>
      <c r="K11" s="29" t="s">
        <v>38</v>
      </c>
      <c r="L11" s="165">
        <v>0</v>
      </c>
      <c r="M11" s="166"/>
      <c r="N11" s="22" t="s">
        <v>27</v>
      </c>
      <c r="O11" s="23" t="s">
        <v>46</v>
      </c>
      <c r="P11" s="165">
        <v>0</v>
      </c>
      <c r="Q11" s="166"/>
      <c r="R11" s="22" t="s">
        <v>27</v>
      </c>
      <c r="S11" s="23" t="s">
        <v>37</v>
      </c>
      <c r="T11" s="165">
        <v>0</v>
      </c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>
        <v>48</v>
      </c>
      <c r="I13" s="166"/>
      <c r="J13" s="22" t="s">
        <v>27</v>
      </c>
      <c r="K13" s="23" t="s">
        <v>46</v>
      </c>
      <c r="L13" s="165">
        <v>0</v>
      </c>
      <c r="M13" s="166"/>
      <c r="N13" s="22" t="s">
        <v>27</v>
      </c>
      <c r="O13" s="23" t="s">
        <v>37</v>
      </c>
      <c r="P13" s="165">
        <v>9</v>
      </c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 t="s">
        <v>128</v>
      </c>
      <c r="L16" s="83"/>
      <c r="M16" s="83"/>
      <c r="N16" s="169"/>
      <c r="O16" s="62" t="s">
        <v>11</v>
      </c>
      <c r="P16" s="71" t="s">
        <v>131</v>
      </c>
      <c r="Q16" s="80"/>
      <c r="R16" s="80"/>
      <c r="S16" s="80"/>
      <c r="T16" s="31" t="s">
        <v>132</v>
      </c>
      <c r="U16" s="83" t="s">
        <v>145</v>
      </c>
      <c r="V16" s="83"/>
      <c r="W16" s="83"/>
      <c r="X16" s="83"/>
      <c r="Y16" s="83"/>
      <c r="Z16" s="40" t="s">
        <v>11</v>
      </c>
      <c r="AA16" s="82" t="s">
        <v>147</v>
      </c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 t="s">
        <v>146</v>
      </c>
      <c r="V17" s="70"/>
      <c r="W17" s="70"/>
      <c r="X17" s="70"/>
      <c r="Y17" s="70"/>
      <c r="Z17" s="57" t="s">
        <v>11</v>
      </c>
      <c r="AA17" s="71" t="s">
        <v>148</v>
      </c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 t="s">
        <v>123</v>
      </c>
      <c r="B22" s="123"/>
      <c r="C22" s="123"/>
      <c r="D22" s="123"/>
      <c r="E22" s="40" t="s">
        <v>11</v>
      </c>
      <c r="F22" s="124" t="s">
        <v>126</v>
      </c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 t="s">
        <v>124</v>
      </c>
      <c r="B23" s="80"/>
      <c r="C23" s="80"/>
      <c r="D23" s="80"/>
      <c r="E23" s="56" t="s">
        <v>11</v>
      </c>
      <c r="F23" s="96" t="s">
        <v>126</v>
      </c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 t="s">
        <v>125</v>
      </c>
      <c r="B24" s="80"/>
      <c r="C24" s="80"/>
      <c r="D24" s="80"/>
      <c r="E24" s="56" t="s">
        <v>11</v>
      </c>
      <c r="F24" s="96" t="s">
        <v>126</v>
      </c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 t="s">
        <v>128</v>
      </c>
      <c r="B25" s="80"/>
      <c r="C25" s="80"/>
      <c r="D25" s="80"/>
      <c r="E25" s="56" t="s">
        <v>11</v>
      </c>
      <c r="F25" s="96" t="s">
        <v>127</v>
      </c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 t="s">
        <v>133</v>
      </c>
      <c r="B26" s="80"/>
      <c r="C26" s="80"/>
      <c r="D26" s="80"/>
      <c r="E26" s="56" t="s">
        <v>11</v>
      </c>
      <c r="F26" s="96" t="s">
        <v>141</v>
      </c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 t="s">
        <v>134</v>
      </c>
      <c r="B27" s="123"/>
      <c r="C27" s="123"/>
      <c r="D27" s="123"/>
      <c r="E27" s="40" t="s">
        <v>11</v>
      </c>
      <c r="F27" s="124" t="s">
        <v>135</v>
      </c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 t="s">
        <v>136</v>
      </c>
      <c r="B28" s="80"/>
      <c r="C28" s="80"/>
      <c r="D28" s="80"/>
      <c r="E28" s="56" t="s">
        <v>11</v>
      </c>
      <c r="F28" s="96" t="s">
        <v>137</v>
      </c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 t="s">
        <v>138</v>
      </c>
      <c r="B29" s="80"/>
      <c r="C29" s="80"/>
      <c r="D29" s="80"/>
      <c r="E29" s="56" t="s">
        <v>11</v>
      </c>
      <c r="F29" s="96" t="s">
        <v>139</v>
      </c>
      <c r="G29" s="68"/>
      <c r="H29" s="68"/>
      <c r="I29" s="68"/>
      <c r="J29" s="69"/>
      <c r="K29" s="96" t="s">
        <v>54</v>
      </c>
      <c r="L29" s="89"/>
      <c r="M29" s="89"/>
      <c r="N29" s="90"/>
      <c r="O29" s="64" t="s">
        <v>129</v>
      </c>
      <c r="P29" s="65"/>
      <c r="Q29" s="66"/>
      <c r="R29" s="67" t="s">
        <v>77</v>
      </c>
      <c r="S29" s="68"/>
      <c r="T29" s="69"/>
      <c r="U29" s="89" t="s">
        <v>61</v>
      </c>
      <c r="V29" s="89"/>
      <c r="W29" s="89"/>
      <c r="X29" s="90"/>
      <c r="Y29" s="91">
        <v>0.75</v>
      </c>
      <c r="Z29" s="89"/>
      <c r="AA29" s="90"/>
      <c r="AB29" s="67" t="s">
        <v>78</v>
      </c>
      <c r="AC29" s="68"/>
      <c r="AD29" s="92"/>
    </row>
    <row r="30" spans="1:31" s="13" customFormat="1" ht="15" customHeight="1">
      <c r="A30" s="85" t="s">
        <v>140</v>
      </c>
      <c r="B30" s="80"/>
      <c r="C30" s="80"/>
      <c r="D30" s="80"/>
      <c r="E30" s="56" t="s">
        <v>11</v>
      </c>
      <c r="F30" s="96" t="s">
        <v>137</v>
      </c>
      <c r="G30" s="68"/>
      <c r="H30" s="68"/>
      <c r="I30" s="68"/>
      <c r="J30" s="69"/>
      <c r="K30" s="96" t="s">
        <v>55</v>
      </c>
      <c r="L30" s="89"/>
      <c r="M30" s="89"/>
      <c r="N30" s="90"/>
      <c r="O30" s="64" t="s">
        <v>129</v>
      </c>
      <c r="P30" s="65"/>
      <c r="Q30" s="66"/>
      <c r="R30" s="67" t="s">
        <v>76</v>
      </c>
      <c r="S30" s="68"/>
      <c r="T30" s="69"/>
      <c r="U30" s="89" t="s">
        <v>21</v>
      </c>
      <c r="V30" s="89"/>
      <c r="W30" s="89"/>
      <c r="X30" s="90"/>
      <c r="Y30" s="91">
        <v>0.75</v>
      </c>
      <c r="Z30" s="89"/>
      <c r="AA30" s="90"/>
      <c r="AB30" s="190" t="s">
        <v>78</v>
      </c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 t="s">
        <v>130</v>
      </c>
      <c r="P31" s="135"/>
      <c r="Q31" s="136"/>
      <c r="R31" s="137" t="s">
        <v>78</v>
      </c>
      <c r="S31" s="132"/>
      <c r="T31" s="133"/>
      <c r="U31" s="112" t="s">
        <v>24</v>
      </c>
      <c r="V31" s="112"/>
      <c r="W31" s="112"/>
      <c r="X31" s="113"/>
      <c r="Y31" s="192">
        <v>0.75</v>
      </c>
      <c r="Z31" s="161"/>
      <c r="AA31" s="162"/>
      <c r="AB31" s="137" t="s">
        <v>76</v>
      </c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>
        <v>239754</v>
      </c>
      <c r="C34" s="68"/>
      <c r="D34" s="68"/>
      <c r="E34" s="68"/>
      <c r="F34" s="68"/>
      <c r="G34" s="68"/>
      <c r="H34" s="68"/>
      <c r="I34" s="92"/>
      <c r="J34" s="36"/>
      <c r="K34" s="36"/>
      <c r="L34" s="110" t="s">
        <v>142</v>
      </c>
      <c r="M34" s="68"/>
      <c r="N34" s="68"/>
      <c r="O34" s="68"/>
      <c r="P34" s="68"/>
      <c r="Q34" s="68"/>
      <c r="R34" s="68"/>
      <c r="S34" s="92"/>
      <c r="T34" s="36"/>
      <c r="U34" s="35"/>
      <c r="V34" s="110">
        <v>239754</v>
      </c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 t="s">
        <v>143</v>
      </c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 t="s">
        <v>144</v>
      </c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R77"/>
  <sheetViews>
    <sheetView view="pageBreakPreview" zoomScaleNormal="100" zoomScaleSheetLayoutView="100" workbookViewId="0">
      <selection activeCell="A31" sqref="A31: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6</v>
      </c>
      <c r="O1" s="61" t="s">
        <v>2</v>
      </c>
      <c r="P1" s="61"/>
      <c r="Q1" s="61" t="s">
        <v>3</v>
      </c>
      <c r="R1" s="60" t="s">
        <v>149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 t="s">
        <v>67</v>
      </c>
      <c r="B4" s="148"/>
      <c r="C4" s="148"/>
      <c r="D4" s="148"/>
      <c r="E4" s="148"/>
      <c r="F4" s="148"/>
      <c r="G4" s="149" t="s">
        <v>64</v>
      </c>
      <c r="H4" s="149"/>
      <c r="I4" s="148" t="s">
        <v>69</v>
      </c>
      <c r="J4" s="148"/>
      <c r="K4" s="148"/>
      <c r="L4" s="148"/>
      <c r="M4" s="148"/>
      <c r="N4" s="149" t="s">
        <v>64</v>
      </c>
      <c r="O4" s="150"/>
      <c r="P4" s="20"/>
      <c r="Q4" s="174" t="s">
        <v>42</v>
      </c>
      <c r="R4" s="175"/>
      <c r="S4" s="175"/>
      <c r="T4" s="176"/>
      <c r="U4" s="145" t="s">
        <v>121</v>
      </c>
      <c r="V4" s="145"/>
      <c r="W4" s="145"/>
      <c r="X4" s="145"/>
      <c r="Y4" s="145"/>
      <c r="Z4" s="148" t="s">
        <v>68</v>
      </c>
      <c r="AA4" s="148"/>
      <c r="AB4" s="148"/>
      <c r="AC4" s="148"/>
      <c r="AD4" s="148"/>
      <c r="AE4" s="178"/>
      <c r="AF4" s="45"/>
    </row>
    <row r="5" spans="1:44" s="13" customFormat="1" ht="18.75" customHeight="1">
      <c r="A5" s="147" t="s">
        <v>68</v>
      </c>
      <c r="B5" s="148"/>
      <c r="C5" s="148"/>
      <c r="D5" s="148"/>
      <c r="E5" s="148"/>
      <c r="F5" s="148"/>
      <c r="G5" s="149" t="s">
        <v>64</v>
      </c>
      <c r="H5" s="149"/>
      <c r="I5" s="148" t="s">
        <v>70</v>
      </c>
      <c r="J5" s="148"/>
      <c r="K5" s="148"/>
      <c r="L5" s="148"/>
      <c r="M5" s="148"/>
      <c r="N5" s="149" t="s">
        <v>64</v>
      </c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 t="s">
        <v>122</v>
      </c>
      <c r="J6" s="148"/>
      <c r="K6" s="148"/>
      <c r="L6" s="148"/>
      <c r="M6" s="148"/>
      <c r="N6" s="149" t="s">
        <v>64</v>
      </c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>
        <v>0</v>
      </c>
      <c r="I9" s="166"/>
      <c r="J9" s="22" t="s">
        <v>27</v>
      </c>
      <c r="K9" s="23" t="s">
        <v>31</v>
      </c>
      <c r="L9" s="165">
        <v>37</v>
      </c>
      <c r="M9" s="166"/>
      <c r="N9" s="22" t="s">
        <v>27</v>
      </c>
      <c r="O9" s="23" t="s">
        <v>30</v>
      </c>
      <c r="P9" s="165">
        <v>3</v>
      </c>
      <c r="Q9" s="166"/>
      <c r="R9" s="22" t="s">
        <v>27</v>
      </c>
      <c r="S9" s="25" t="s">
        <v>53</v>
      </c>
      <c r="T9" s="165">
        <v>14</v>
      </c>
      <c r="U9" s="166"/>
      <c r="V9" s="22" t="s">
        <v>27</v>
      </c>
      <c r="W9" s="23" t="s">
        <v>29</v>
      </c>
      <c r="X9" s="165">
        <v>2</v>
      </c>
      <c r="Y9" s="166"/>
      <c r="Z9" s="22" t="s">
        <v>27</v>
      </c>
      <c r="AA9" s="25" t="s">
        <v>28</v>
      </c>
      <c r="AB9" s="187">
        <f>H9+L9+P9+T9+X9</f>
        <v>56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>
        <v>0</v>
      </c>
      <c r="I11" s="166"/>
      <c r="J11" s="22" t="s">
        <v>27</v>
      </c>
      <c r="K11" s="29" t="s">
        <v>38</v>
      </c>
      <c r="L11" s="165">
        <v>0</v>
      </c>
      <c r="M11" s="166"/>
      <c r="N11" s="22" t="s">
        <v>27</v>
      </c>
      <c r="O11" s="23" t="s">
        <v>46</v>
      </c>
      <c r="P11" s="165">
        <v>0</v>
      </c>
      <c r="Q11" s="166"/>
      <c r="R11" s="22" t="s">
        <v>27</v>
      </c>
      <c r="S11" s="23" t="s">
        <v>37</v>
      </c>
      <c r="T11" s="165">
        <v>0</v>
      </c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>
        <v>37</v>
      </c>
      <c r="I13" s="166"/>
      <c r="J13" s="22" t="s">
        <v>27</v>
      </c>
      <c r="K13" s="23" t="s">
        <v>46</v>
      </c>
      <c r="L13" s="165">
        <v>0</v>
      </c>
      <c r="M13" s="166"/>
      <c r="N13" s="22" t="s">
        <v>27</v>
      </c>
      <c r="O13" s="23" t="s">
        <v>37</v>
      </c>
      <c r="P13" s="165">
        <v>0</v>
      </c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 t="s">
        <v>150</v>
      </c>
      <c r="V16" s="83"/>
      <c r="W16" s="83"/>
      <c r="X16" s="83"/>
      <c r="Y16" s="83"/>
      <c r="Z16" s="40" t="s">
        <v>11</v>
      </c>
      <c r="AA16" s="82" t="s">
        <v>151</v>
      </c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 t="s">
        <v>153</v>
      </c>
      <c r="B22" s="123"/>
      <c r="C22" s="123"/>
      <c r="D22" s="123"/>
      <c r="E22" s="40" t="s">
        <v>11</v>
      </c>
      <c r="F22" s="124" t="s">
        <v>155</v>
      </c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 t="s">
        <v>154</v>
      </c>
      <c r="B23" s="80"/>
      <c r="C23" s="80"/>
      <c r="D23" s="80"/>
      <c r="E23" s="56" t="s">
        <v>11</v>
      </c>
      <c r="F23" s="96" t="s">
        <v>155</v>
      </c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 t="s">
        <v>157</v>
      </c>
      <c r="B24" s="80"/>
      <c r="C24" s="80"/>
      <c r="D24" s="80"/>
      <c r="E24" s="56" t="s">
        <v>11</v>
      </c>
      <c r="F24" s="96" t="s">
        <v>155</v>
      </c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 t="s">
        <v>158</v>
      </c>
      <c r="B25" s="80"/>
      <c r="C25" s="80"/>
      <c r="D25" s="80"/>
      <c r="E25" s="56" t="s">
        <v>11</v>
      </c>
      <c r="F25" s="96" t="s">
        <v>159</v>
      </c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 t="s">
        <v>160</v>
      </c>
      <c r="B26" s="80"/>
      <c r="C26" s="80"/>
      <c r="D26" s="80"/>
      <c r="E26" s="56" t="s">
        <v>11</v>
      </c>
      <c r="F26" s="96" t="s">
        <v>159</v>
      </c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 t="s">
        <v>161</v>
      </c>
      <c r="B27" s="123"/>
      <c r="C27" s="123"/>
      <c r="D27" s="123"/>
      <c r="E27" s="40" t="s">
        <v>11</v>
      </c>
      <c r="F27" s="124" t="s">
        <v>162</v>
      </c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 t="s">
        <v>152</v>
      </c>
      <c r="P29" s="65"/>
      <c r="Q29" s="66"/>
      <c r="R29" s="67" t="s">
        <v>78</v>
      </c>
      <c r="S29" s="68"/>
      <c r="T29" s="69"/>
      <c r="U29" s="89" t="s">
        <v>61</v>
      </c>
      <c r="V29" s="89"/>
      <c r="W29" s="89"/>
      <c r="X29" s="90"/>
      <c r="Y29" s="91">
        <v>0.70833333333333337</v>
      </c>
      <c r="Z29" s="89"/>
      <c r="AA29" s="90"/>
      <c r="AB29" s="67" t="s">
        <v>77</v>
      </c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 t="s">
        <v>152</v>
      </c>
      <c r="P30" s="65"/>
      <c r="Q30" s="66"/>
      <c r="R30" s="67" t="s">
        <v>76</v>
      </c>
      <c r="S30" s="68"/>
      <c r="T30" s="69"/>
      <c r="U30" s="89" t="s">
        <v>21</v>
      </c>
      <c r="V30" s="89"/>
      <c r="W30" s="89"/>
      <c r="X30" s="90"/>
      <c r="Y30" s="91">
        <v>0.70833333333333337</v>
      </c>
      <c r="Z30" s="89"/>
      <c r="AA30" s="90"/>
      <c r="AB30" s="190" t="s">
        <v>116</v>
      </c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 t="s">
        <v>156</v>
      </c>
      <c r="P31" s="135"/>
      <c r="Q31" s="136"/>
      <c r="R31" s="137" t="s">
        <v>116</v>
      </c>
      <c r="S31" s="132"/>
      <c r="T31" s="133"/>
      <c r="U31" s="112" t="s">
        <v>24</v>
      </c>
      <c r="V31" s="112"/>
      <c r="W31" s="112"/>
      <c r="X31" s="113"/>
      <c r="Y31" s="192">
        <v>0.75</v>
      </c>
      <c r="Z31" s="161"/>
      <c r="AA31" s="162"/>
      <c r="AB31" s="137" t="s">
        <v>116</v>
      </c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>
        <v>288847</v>
      </c>
      <c r="C34" s="68"/>
      <c r="D34" s="68"/>
      <c r="E34" s="68"/>
      <c r="F34" s="68"/>
      <c r="G34" s="68"/>
      <c r="H34" s="68"/>
      <c r="I34" s="92"/>
      <c r="J34" s="36"/>
      <c r="K34" s="36"/>
      <c r="L34" s="110">
        <v>134000</v>
      </c>
      <c r="M34" s="68"/>
      <c r="N34" s="68"/>
      <c r="O34" s="68"/>
      <c r="P34" s="68"/>
      <c r="Q34" s="68"/>
      <c r="R34" s="68"/>
      <c r="S34" s="92"/>
      <c r="T34" s="36"/>
      <c r="U34" s="35"/>
      <c r="V34" s="110">
        <v>154847</v>
      </c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 t="s">
        <v>77</v>
      </c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 t="s">
        <v>77</v>
      </c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 t="s">
        <v>76</v>
      </c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R77"/>
  <sheetViews>
    <sheetView view="pageBreakPreview" zoomScaleNormal="100" zoomScaleSheetLayoutView="100" workbookViewId="0">
      <selection activeCell="AD34" sqref="AD3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7</v>
      </c>
      <c r="O1" s="61" t="s">
        <v>2</v>
      </c>
      <c r="P1" s="61"/>
      <c r="Q1" s="61" t="s">
        <v>3</v>
      </c>
      <c r="R1" s="60" t="s">
        <v>163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 t="s">
        <v>68</v>
      </c>
      <c r="B4" s="148"/>
      <c r="C4" s="148"/>
      <c r="D4" s="148"/>
      <c r="E4" s="148"/>
      <c r="F4" s="148"/>
      <c r="G4" s="149" t="s">
        <v>64</v>
      </c>
      <c r="H4" s="149"/>
      <c r="I4" s="148" t="s">
        <v>69</v>
      </c>
      <c r="J4" s="148"/>
      <c r="K4" s="148"/>
      <c r="L4" s="148"/>
      <c r="M4" s="148"/>
      <c r="N4" s="149" t="s">
        <v>64</v>
      </c>
      <c r="O4" s="150"/>
      <c r="P4" s="20"/>
      <c r="Q4" s="174" t="s">
        <v>42</v>
      </c>
      <c r="R4" s="175"/>
      <c r="S4" s="175"/>
      <c r="T4" s="176"/>
      <c r="U4" s="145" t="s">
        <v>164</v>
      </c>
      <c r="V4" s="145"/>
      <c r="W4" s="145"/>
      <c r="X4" s="145"/>
      <c r="Y4" s="145"/>
      <c r="Z4" s="148" t="s">
        <v>68</v>
      </c>
      <c r="AA4" s="148"/>
      <c r="AB4" s="148"/>
      <c r="AC4" s="148"/>
      <c r="AD4" s="148"/>
      <c r="AE4" s="178"/>
      <c r="AF4" s="45"/>
    </row>
    <row r="5" spans="1:44" s="13" customFormat="1" ht="18.75" customHeight="1">
      <c r="A5" s="147" t="s">
        <v>67</v>
      </c>
      <c r="B5" s="148"/>
      <c r="C5" s="148"/>
      <c r="D5" s="148"/>
      <c r="E5" s="148"/>
      <c r="F5" s="148"/>
      <c r="G5" s="149" t="s">
        <v>64</v>
      </c>
      <c r="H5" s="149"/>
      <c r="I5" s="148" t="s">
        <v>70</v>
      </c>
      <c r="J5" s="148"/>
      <c r="K5" s="148"/>
      <c r="L5" s="148"/>
      <c r="M5" s="148"/>
      <c r="N5" s="149" t="s">
        <v>64</v>
      </c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 t="s">
        <v>73</v>
      </c>
      <c r="V6" s="161"/>
      <c r="W6" s="161"/>
      <c r="X6" s="161"/>
      <c r="Y6" s="162"/>
      <c r="Z6" s="98" t="s">
        <v>67</v>
      </c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>
        <v>2</v>
      </c>
      <c r="I9" s="166"/>
      <c r="J9" s="22" t="s">
        <v>27</v>
      </c>
      <c r="K9" s="23" t="s">
        <v>31</v>
      </c>
      <c r="L9" s="165">
        <v>53</v>
      </c>
      <c r="M9" s="166"/>
      <c r="N9" s="22" t="s">
        <v>27</v>
      </c>
      <c r="O9" s="23" t="s">
        <v>30</v>
      </c>
      <c r="P9" s="165">
        <v>4</v>
      </c>
      <c r="Q9" s="166"/>
      <c r="R9" s="22" t="s">
        <v>27</v>
      </c>
      <c r="S9" s="25" t="s">
        <v>53</v>
      </c>
      <c r="T9" s="165">
        <v>12</v>
      </c>
      <c r="U9" s="166"/>
      <c r="V9" s="22" t="s">
        <v>27</v>
      </c>
      <c r="W9" s="23" t="s">
        <v>29</v>
      </c>
      <c r="X9" s="165">
        <v>0</v>
      </c>
      <c r="Y9" s="166"/>
      <c r="Z9" s="22" t="s">
        <v>27</v>
      </c>
      <c r="AA9" s="25" t="s">
        <v>28</v>
      </c>
      <c r="AB9" s="187">
        <f>H9+L9+P9+T9+X9</f>
        <v>71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>
        <v>1</v>
      </c>
      <c r="I11" s="166"/>
      <c r="J11" s="22" t="s">
        <v>27</v>
      </c>
      <c r="K11" s="29" t="s">
        <v>38</v>
      </c>
      <c r="L11" s="165">
        <v>0</v>
      </c>
      <c r="M11" s="166"/>
      <c r="N11" s="22" t="s">
        <v>27</v>
      </c>
      <c r="O11" s="23" t="s">
        <v>46</v>
      </c>
      <c r="P11" s="165">
        <v>1</v>
      </c>
      <c r="Q11" s="166"/>
      <c r="R11" s="22" t="s">
        <v>27</v>
      </c>
      <c r="S11" s="23" t="s">
        <v>37</v>
      </c>
      <c r="T11" s="165">
        <v>0</v>
      </c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>
        <v>45</v>
      </c>
      <c r="I13" s="166"/>
      <c r="J13" s="22" t="s">
        <v>27</v>
      </c>
      <c r="K13" s="23" t="s">
        <v>46</v>
      </c>
      <c r="L13" s="165">
        <v>6</v>
      </c>
      <c r="M13" s="166"/>
      <c r="N13" s="22" t="s">
        <v>27</v>
      </c>
      <c r="O13" s="23" t="s">
        <v>37</v>
      </c>
      <c r="P13" s="165">
        <v>2</v>
      </c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 t="s">
        <v>168</v>
      </c>
      <c r="B16" s="117"/>
      <c r="C16" s="117"/>
      <c r="D16" s="169"/>
      <c r="E16" s="63" t="s">
        <v>11</v>
      </c>
      <c r="F16" s="71" t="s">
        <v>169</v>
      </c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 t="s">
        <v>165</v>
      </c>
      <c r="B22" s="123"/>
      <c r="C22" s="123"/>
      <c r="D22" s="123"/>
      <c r="E22" s="40" t="s">
        <v>11</v>
      </c>
      <c r="F22" s="124" t="s">
        <v>167</v>
      </c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 t="s">
        <v>166</v>
      </c>
      <c r="B23" s="80"/>
      <c r="C23" s="80"/>
      <c r="D23" s="80"/>
      <c r="E23" s="56" t="s">
        <v>11</v>
      </c>
      <c r="F23" s="96" t="s">
        <v>167</v>
      </c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 t="s">
        <v>170</v>
      </c>
      <c r="P29" s="65"/>
      <c r="Q29" s="66"/>
      <c r="R29" s="67" t="s">
        <v>76</v>
      </c>
      <c r="S29" s="68"/>
      <c r="T29" s="69"/>
      <c r="U29" s="89" t="s">
        <v>61</v>
      </c>
      <c r="V29" s="89"/>
      <c r="W29" s="89"/>
      <c r="X29" s="90"/>
      <c r="Y29" s="91">
        <v>0.75</v>
      </c>
      <c r="Z29" s="89"/>
      <c r="AA29" s="90"/>
      <c r="AB29" s="67" t="s">
        <v>78</v>
      </c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 t="s">
        <v>171</v>
      </c>
      <c r="P30" s="65"/>
      <c r="Q30" s="66"/>
      <c r="R30" s="67" t="s">
        <v>77</v>
      </c>
      <c r="S30" s="68"/>
      <c r="T30" s="69"/>
      <c r="U30" s="89" t="s">
        <v>21</v>
      </c>
      <c r="V30" s="89"/>
      <c r="W30" s="89"/>
      <c r="X30" s="90"/>
      <c r="Y30" s="91">
        <v>0.75</v>
      </c>
      <c r="Z30" s="89"/>
      <c r="AA30" s="90"/>
      <c r="AB30" s="190" t="s">
        <v>78</v>
      </c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 t="s">
        <v>172</v>
      </c>
      <c r="P31" s="135"/>
      <c r="Q31" s="136"/>
      <c r="R31" s="137" t="s">
        <v>78</v>
      </c>
      <c r="S31" s="132"/>
      <c r="T31" s="133"/>
      <c r="U31" s="112" t="s">
        <v>24</v>
      </c>
      <c r="V31" s="112"/>
      <c r="W31" s="112"/>
      <c r="X31" s="113"/>
      <c r="Y31" s="192">
        <v>0.77083333333333337</v>
      </c>
      <c r="Z31" s="161"/>
      <c r="AA31" s="162"/>
      <c r="AB31" s="137" t="s">
        <v>77</v>
      </c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>
        <v>163316</v>
      </c>
      <c r="C34" s="68"/>
      <c r="D34" s="68"/>
      <c r="E34" s="68"/>
      <c r="F34" s="68"/>
      <c r="G34" s="68"/>
      <c r="H34" s="68"/>
      <c r="I34" s="92"/>
      <c r="J34" s="36"/>
      <c r="K34" s="36"/>
      <c r="L34" s="110">
        <v>65091</v>
      </c>
      <c r="M34" s="68"/>
      <c r="N34" s="68"/>
      <c r="O34" s="68"/>
      <c r="P34" s="68"/>
      <c r="Q34" s="68"/>
      <c r="R34" s="68"/>
      <c r="S34" s="92"/>
      <c r="T34" s="36"/>
      <c r="U34" s="35"/>
      <c r="V34" s="110">
        <v>98225</v>
      </c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 t="s">
        <v>77</v>
      </c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 t="s">
        <v>77</v>
      </c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 t="s">
        <v>76</v>
      </c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R77"/>
  <sheetViews>
    <sheetView view="pageBreakPreview" zoomScaleNormal="100" zoomScaleSheetLayoutView="100" workbookViewId="0">
      <selection activeCell="P18" sqref="P18:S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10</v>
      </c>
      <c r="O1" s="61" t="s">
        <v>2</v>
      </c>
      <c r="P1" s="61"/>
      <c r="Q1" s="61" t="s">
        <v>3</v>
      </c>
      <c r="R1" s="60" t="s">
        <v>173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 t="s">
        <v>68</v>
      </c>
      <c r="B4" s="148"/>
      <c r="C4" s="148"/>
      <c r="D4" s="148"/>
      <c r="E4" s="148"/>
      <c r="F4" s="148"/>
      <c r="G4" s="149" t="s">
        <v>64</v>
      </c>
      <c r="H4" s="149"/>
      <c r="I4" s="148" t="s">
        <v>69</v>
      </c>
      <c r="J4" s="148"/>
      <c r="K4" s="148"/>
      <c r="L4" s="148"/>
      <c r="M4" s="148"/>
      <c r="N4" s="149" t="s">
        <v>64</v>
      </c>
      <c r="O4" s="150"/>
      <c r="P4" s="20"/>
      <c r="Q4" s="174" t="s">
        <v>42</v>
      </c>
      <c r="R4" s="175"/>
      <c r="S4" s="175"/>
      <c r="T4" s="176"/>
      <c r="U4" s="145" t="s">
        <v>71</v>
      </c>
      <c r="V4" s="145"/>
      <c r="W4" s="145"/>
      <c r="X4" s="145"/>
      <c r="Y4" s="145"/>
      <c r="Z4" s="148" t="s">
        <v>68</v>
      </c>
      <c r="AA4" s="148"/>
      <c r="AB4" s="148"/>
      <c r="AC4" s="148"/>
      <c r="AD4" s="148"/>
      <c r="AE4" s="178"/>
      <c r="AF4" s="45"/>
    </row>
    <row r="5" spans="1:44" s="13" customFormat="1" ht="18.75" customHeight="1">
      <c r="A5" s="147" t="s">
        <v>67</v>
      </c>
      <c r="B5" s="148"/>
      <c r="C5" s="148"/>
      <c r="D5" s="148"/>
      <c r="E5" s="148"/>
      <c r="F5" s="148"/>
      <c r="G5" s="149" t="s">
        <v>64</v>
      </c>
      <c r="H5" s="149"/>
      <c r="I5" s="148" t="s">
        <v>70</v>
      </c>
      <c r="J5" s="148"/>
      <c r="K5" s="148"/>
      <c r="L5" s="148"/>
      <c r="M5" s="148"/>
      <c r="N5" s="149" t="s">
        <v>64</v>
      </c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 t="s">
        <v>73</v>
      </c>
      <c r="V6" s="161"/>
      <c r="W6" s="161"/>
      <c r="X6" s="161"/>
      <c r="Y6" s="162"/>
      <c r="Z6" s="98" t="s">
        <v>67</v>
      </c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>
        <v>4</v>
      </c>
      <c r="I9" s="166"/>
      <c r="J9" s="22" t="s">
        <v>27</v>
      </c>
      <c r="K9" s="23" t="s">
        <v>31</v>
      </c>
      <c r="L9" s="165">
        <v>50</v>
      </c>
      <c r="M9" s="166"/>
      <c r="N9" s="22" t="s">
        <v>27</v>
      </c>
      <c r="O9" s="23" t="s">
        <v>30</v>
      </c>
      <c r="P9" s="165">
        <v>2</v>
      </c>
      <c r="Q9" s="166"/>
      <c r="R9" s="22" t="s">
        <v>27</v>
      </c>
      <c r="S9" s="25" t="s">
        <v>53</v>
      </c>
      <c r="T9" s="165">
        <v>12</v>
      </c>
      <c r="U9" s="166"/>
      <c r="V9" s="22" t="s">
        <v>27</v>
      </c>
      <c r="W9" s="23" t="s">
        <v>29</v>
      </c>
      <c r="X9" s="165">
        <v>0</v>
      </c>
      <c r="Y9" s="166"/>
      <c r="Z9" s="22" t="s">
        <v>27</v>
      </c>
      <c r="AA9" s="25" t="s">
        <v>28</v>
      </c>
      <c r="AB9" s="187">
        <f>H9+L9+P9+T9+X9</f>
        <v>68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>
        <v>2</v>
      </c>
      <c r="I11" s="166"/>
      <c r="J11" s="22" t="s">
        <v>27</v>
      </c>
      <c r="K11" s="29" t="s">
        <v>38</v>
      </c>
      <c r="L11" s="165">
        <v>2</v>
      </c>
      <c r="M11" s="166"/>
      <c r="N11" s="22" t="s">
        <v>27</v>
      </c>
      <c r="O11" s="23" t="s">
        <v>46</v>
      </c>
      <c r="P11" s="165">
        <v>0</v>
      </c>
      <c r="Q11" s="166"/>
      <c r="R11" s="22" t="s">
        <v>27</v>
      </c>
      <c r="S11" s="23" t="s">
        <v>37</v>
      </c>
      <c r="T11" s="165">
        <v>0</v>
      </c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>
        <v>41</v>
      </c>
      <c r="I13" s="166"/>
      <c r="J13" s="22" t="s">
        <v>27</v>
      </c>
      <c r="K13" s="23" t="s">
        <v>46</v>
      </c>
      <c r="L13" s="165">
        <v>9</v>
      </c>
      <c r="M13" s="166"/>
      <c r="N13" s="22" t="s">
        <v>27</v>
      </c>
      <c r="O13" s="23" t="s">
        <v>37</v>
      </c>
      <c r="P13" s="165">
        <v>0</v>
      </c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 t="s">
        <v>185</v>
      </c>
      <c r="L16" s="83"/>
      <c r="M16" s="83"/>
      <c r="N16" s="169"/>
      <c r="O16" s="62" t="s">
        <v>11</v>
      </c>
      <c r="P16" s="208" t="s">
        <v>187</v>
      </c>
      <c r="Q16" s="209"/>
      <c r="R16" s="209"/>
      <c r="S16" s="209"/>
      <c r="T16" s="31" t="s">
        <v>132</v>
      </c>
      <c r="U16" s="83" t="s">
        <v>174</v>
      </c>
      <c r="V16" s="83"/>
      <c r="W16" s="83"/>
      <c r="X16" s="83"/>
      <c r="Y16" s="83"/>
      <c r="Z16" s="40" t="s">
        <v>11</v>
      </c>
      <c r="AA16" s="82" t="s">
        <v>176</v>
      </c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 t="s">
        <v>181</v>
      </c>
      <c r="L17" s="70"/>
      <c r="M17" s="70"/>
      <c r="N17" s="159"/>
      <c r="O17" s="56" t="s">
        <v>11</v>
      </c>
      <c r="P17" s="206" t="s">
        <v>191</v>
      </c>
      <c r="Q17" s="207"/>
      <c r="R17" s="207"/>
      <c r="S17" s="207"/>
      <c r="T17" s="31" t="s">
        <v>132</v>
      </c>
      <c r="U17" s="70" t="s">
        <v>175</v>
      </c>
      <c r="V17" s="70"/>
      <c r="W17" s="70"/>
      <c r="X17" s="70"/>
      <c r="Y17" s="70"/>
      <c r="Z17" s="57" t="s">
        <v>11</v>
      </c>
      <c r="AA17" s="71" t="s">
        <v>177</v>
      </c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 t="s">
        <v>180</v>
      </c>
      <c r="B22" s="123"/>
      <c r="C22" s="123"/>
      <c r="D22" s="123"/>
      <c r="E22" s="40" t="s">
        <v>11</v>
      </c>
      <c r="F22" s="124" t="s">
        <v>182</v>
      </c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 t="s">
        <v>181</v>
      </c>
      <c r="B23" s="80"/>
      <c r="C23" s="80"/>
      <c r="D23" s="80"/>
      <c r="E23" s="56" t="s">
        <v>11</v>
      </c>
      <c r="F23" s="96" t="s">
        <v>183</v>
      </c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 t="s">
        <v>185</v>
      </c>
      <c r="B24" s="80"/>
      <c r="C24" s="80"/>
      <c r="D24" s="80"/>
      <c r="E24" s="56" t="s">
        <v>11</v>
      </c>
      <c r="F24" s="96" t="s">
        <v>184</v>
      </c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 t="s">
        <v>186</v>
      </c>
      <c r="B25" s="80"/>
      <c r="C25" s="80"/>
      <c r="D25" s="80"/>
      <c r="E25" s="56" t="s">
        <v>11</v>
      </c>
      <c r="F25" s="96" t="s">
        <v>183</v>
      </c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 t="s">
        <v>179</v>
      </c>
      <c r="P29" s="65"/>
      <c r="Q29" s="66"/>
      <c r="R29" s="67" t="s">
        <v>77</v>
      </c>
      <c r="S29" s="68"/>
      <c r="T29" s="69"/>
      <c r="U29" s="89" t="s">
        <v>61</v>
      </c>
      <c r="V29" s="89"/>
      <c r="W29" s="89"/>
      <c r="X29" s="90"/>
      <c r="Y29" s="91">
        <v>0.75</v>
      </c>
      <c r="Z29" s="89"/>
      <c r="AA29" s="90"/>
      <c r="AB29" s="67" t="s">
        <v>76</v>
      </c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 t="s">
        <v>178</v>
      </c>
      <c r="P30" s="65"/>
      <c r="Q30" s="66"/>
      <c r="R30" s="67" t="s">
        <v>76</v>
      </c>
      <c r="S30" s="68"/>
      <c r="T30" s="69"/>
      <c r="U30" s="89" t="s">
        <v>21</v>
      </c>
      <c r="V30" s="89"/>
      <c r="W30" s="89"/>
      <c r="X30" s="90"/>
      <c r="Y30" s="91">
        <v>0.75</v>
      </c>
      <c r="Z30" s="89"/>
      <c r="AA30" s="90"/>
      <c r="AB30" s="190" t="s">
        <v>116</v>
      </c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 t="s">
        <v>188</v>
      </c>
      <c r="P31" s="135"/>
      <c r="Q31" s="136"/>
      <c r="R31" s="137" t="s">
        <v>76</v>
      </c>
      <c r="S31" s="132"/>
      <c r="T31" s="133"/>
      <c r="U31" s="112" t="s">
        <v>24</v>
      </c>
      <c r="V31" s="112"/>
      <c r="W31" s="112"/>
      <c r="X31" s="113"/>
      <c r="Y31" s="192">
        <v>0.77083333333333337</v>
      </c>
      <c r="Z31" s="161"/>
      <c r="AA31" s="162"/>
      <c r="AB31" s="137" t="s">
        <v>116</v>
      </c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>
        <f>L34+V34</f>
        <v>225031</v>
      </c>
      <c r="C34" s="68"/>
      <c r="D34" s="68"/>
      <c r="E34" s="68"/>
      <c r="F34" s="68"/>
      <c r="G34" s="68"/>
      <c r="H34" s="68"/>
      <c r="I34" s="92"/>
      <c r="J34" s="36"/>
      <c r="K34" s="36"/>
      <c r="L34" s="110">
        <v>110000</v>
      </c>
      <c r="M34" s="68"/>
      <c r="N34" s="68"/>
      <c r="O34" s="68"/>
      <c r="P34" s="68"/>
      <c r="Q34" s="68"/>
      <c r="R34" s="68"/>
      <c r="S34" s="92"/>
      <c r="T34" s="36"/>
      <c r="U34" s="35"/>
      <c r="V34" s="110">
        <v>115031</v>
      </c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 t="s">
        <v>189</v>
      </c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 t="s">
        <v>190</v>
      </c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 t="s">
        <v>189</v>
      </c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R77"/>
  <sheetViews>
    <sheetView view="pageBreakPreview" zoomScaleNormal="100" zoomScaleSheetLayoutView="100" workbookViewId="0">
      <selection activeCell="R13" sqref="R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11</v>
      </c>
      <c r="O1" s="61" t="s">
        <v>2</v>
      </c>
      <c r="P1" s="61"/>
      <c r="Q1" s="61" t="s">
        <v>3</v>
      </c>
      <c r="R1" s="60" t="s">
        <v>192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 t="s">
        <v>67</v>
      </c>
      <c r="B4" s="148"/>
      <c r="C4" s="148"/>
      <c r="D4" s="148"/>
      <c r="E4" s="148"/>
      <c r="F4" s="148"/>
      <c r="G4" s="149" t="s">
        <v>64</v>
      </c>
      <c r="H4" s="149"/>
      <c r="I4" s="148" t="s">
        <v>69</v>
      </c>
      <c r="J4" s="148"/>
      <c r="K4" s="148"/>
      <c r="L4" s="148"/>
      <c r="M4" s="148"/>
      <c r="N4" s="149" t="s">
        <v>194</v>
      </c>
      <c r="O4" s="150"/>
      <c r="P4" s="20"/>
      <c r="Q4" s="174" t="s">
        <v>42</v>
      </c>
      <c r="R4" s="175"/>
      <c r="S4" s="175"/>
      <c r="T4" s="176"/>
      <c r="U4" s="145" t="s">
        <v>94</v>
      </c>
      <c r="V4" s="145"/>
      <c r="W4" s="145"/>
      <c r="X4" s="145"/>
      <c r="Y4" s="145"/>
      <c r="Z4" s="148" t="s">
        <v>68</v>
      </c>
      <c r="AA4" s="148"/>
      <c r="AB4" s="148"/>
      <c r="AC4" s="148"/>
      <c r="AD4" s="148"/>
      <c r="AE4" s="178"/>
      <c r="AF4" s="45"/>
    </row>
    <row r="5" spans="1:44" s="13" customFormat="1" ht="18.75" customHeight="1">
      <c r="A5" s="147" t="s">
        <v>68</v>
      </c>
      <c r="B5" s="148"/>
      <c r="C5" s="148"/>
      <c r="D5" s="148"/>
      <c r="E5" s="148"/>
      <c r="F5" s="148"/>
      <c r="G5" s="149" t="s">
        <v>64</v>
      </c>
      <c r="H5" s="149"/>
      <c r="I5" s="148" t="s">
        <v>70</v>
      </c>
      <c r="J5" s="148"/>
      <c r="K5" s="148"/>
      <c r="L5" s="148"/>
      <c r="M5" s="148"/>
      <c r="N5" s="149" t="s">
        <v>64</v>
      </c>
      <c r="O5" s="150"/>
      <c r="P5" s="20"/>
      <c r="Q5" s="151" t="s">
        <v>43</v>
      </c>
      <c r="R5" s="152"/>
      <c r="S5" s="152"/>
      <c r="T5" s="153"/>
      <c r="U5" s="145" t="s">
        <v>95</v>
      </c>
      <c r="V5" s="145"/>
      <c r="W5" s="145"/>
      <c r="X5" s="145"/>
      <c r="Y5" s="146"/>
      <c r="Z5" s="148" t="s">
        <v>67</v>
      </c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 t="s">
        <v>193</v>
      </c>
      <c r="J6" s="148"/>
      <c r="K6" s="148"/>
      <c r="L6" s="148"/>
      <c r="M6" s="148"/>
      <c r="N6" s="149" t="s">
        <v>64</v>
      </c>
      <c r="O6" s="150"/>
      <c r="P6" s="20"/>
      <c r="Q6" s="156" t="s">
        <v>44</v>
      </c>
      <c r="R6" s="157"/>
      <c r="S6" s="157"/>
      <c r="T6" s="158"/>
      <c r="U6" s="161" t="s">
        <v>73</v>
      </c>
      <c r="V6" s="161"/>
      <c r="W6" s="161"/>
      <c r="X6" s="161"/>
      <c r="Y6" s="162"/>
      <c r="Z6" s="98" t="s">
        <v>68</v>
      </c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>
        <v>2</v>
      </c>
      <c r="I9" s="166"/>
      <c r="J9" s="22" t="s">
        <v>27</v>
      </c>
      <c r="K9" s="23" t="s">
        <v>31</v>
      </c>
      <c r="L9" s="165">
        <v>49</v>
      </c>
      <c r="M9" s="166"/>
      <c r="N9" s="22" t="s">
        <v>27</v>
      </c>
      <c r="O9" s="23" t="s">
        <v>30</v>
      </c>
      <c r="P9" s="165">
        <v>2</v>
      </c>
      <c r="Q9" s="166"/>
      <c r="R9" s="22" t="s">
        <v>27</v>
      </c>
      <c r="S9" s="25" t="s">
        <v>53</v>
      </c>
      <c r="T9" s="165">
        <v>8</v>
      </c>
      <c r="U9" s="166"/>
      <c r="V9" s="22" t="s">
        <v>27</v>
      </c>
      <c r="W9" s="23" t="s">
        <v>29</v>
      </c>
      <c r="X9" s="165">
        <v>0</v>
      </c>
      <c r="Y9" s="166"/>
      <c r="Z9" s="22" t="s">
        <v>27</v>
      </c>
      <c r="AA9" s="25" t="s">
        <v>28</v>
      </c>
      <c r="AB9" s="187">
        <f>H9+L9+P9+T9+X9</f>
        <v>61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>
        <v>1</v>
      </c>
      <c r="I11" s="166"/>
      <c r="J11" s="22" t="s">
        <v>27</v>
      </c>
      <c r="K11" s="29" t="s">
        <v>38</v>
      </c>
      <c r="L11" s="165">
        <v>0</v>
      </c>
      <c r="M11" s="166"/>
      <c r="N11" s="22" t="s">
        <v>27</v>
      </c>
      <c r="O11" s="23" t="s">
        <v>46</v>
      </c>
      <c r="P11" s="165">
        <v>1</v>
      </c>
      <c r="Q11" s="166"/>
      <c r="R11" s="22" t="s">
        <v>27</v>
      </c>
      <c r="S11" s="23" t="s">
        <v>37</v>
      </c>
      <c r="T11" s="165">
        <v>0</v>
      </c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>
        <v>49</v>
      </c>
      <c r="I13" s="166"/>
      <c r="J13" s="22" t="s">
        <v>27</v>
      </c>
      <c r="K13" s="23" t="s">
        <v>46</v>
      </c>
      <c r="L13" s="165">
        <v>0</v>
      </c>
      <c r="M13" s="166"/>
      <c r="N13" s="22" t="s">
        <v>27</v>
      </c>
      <c r="O13" s="23" t="s">
        <v>37</v>
      </c>
      <c r="P13" s="165">
        <v>0</v>
      </c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 t="s">
        <v>209</v>
      </c>
      <c r="L16" s="83"/>
      <c r="M16" s="83"/>
      <c r="N16" s="169"/>
      <c r="O16" s="62" t="s">
        <v>11</v>
      </c>
      <c r="P16" s="71" t="s">
        <v>214</v>
      </c>
      <c r="Q16" s="80"/>
      <c r="R16" s="80"/>
      <c r="S16" s="80"/>
      <c r="T16" s="31" t="s">
        <v>132</v>
      </c>
      <c r="U16" s="83" t="s">
        <v>211</v>
      </c>
      <c r="V16" s="83"/>
      <c r="W16" s="83"/>
      <c r="X16" s="83"/>
      <c r="Y16" s="83"/>
      <c r="Z16" s="40" t="s">
        <v>11</v>
      </c>
      <c r="AA16" s="82" t="s">
        <v>212</v>
      </c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 t="s">
        <v>215</v>
      </c>
      <c r="L17" s="70"/>
      <c r="M17" s="70"/>
      <c r="N17" s="159"/>
      <c r="O17" s="56" t="s">
        <v>11</v>
      </c>
      <c r="P17" s="206" t="s">
        <v>216</v>
      </c>
      <c r="Q17" s="207"/>
      <c r="R17" s="207"/>
      <c r="S17" s="207"/>
      <c r="T17" s="31" t="s">
        <v>132</v>
      </c>
      <c r="U17" s="70" t="s">
        <v>213</v>
      </c>
      <c r="V17" s="70"/>
      <c r="W17" s="70"/>
      <c r="X17" s="70"/>
      <c r="Y17" s="70"/>
      <c r="Z17" s="57" t="s">
        <v>11</v>
      </c>
      <c r="AA17" s="71" t="s">
        <v>212</v>
      </c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4" t="s">
        <v>15</v>
      </c>
      <c r="L21" s="195"/>
      <c r="M21" s="195"/>
      <c r="N21" s="195"/>
      <c r="O21" s="196"/>
      <c r="P21" s="196" t="s">
        <v>16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 t="s">
        <v>199</v>
      </c>
      <c r="B22" s="123"/>
      <c r="C22" s="123"/>
      <c r="D22" s="123"/>
      <c r="E22" s="40" t="s">
        <v>11</v>
      </c>
      <c r="F22" s="124" t="s">
        <v>206</v>
      </c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 t="s">
        <v>200</v>
      </c>
      <c r="B23" s="80"/>
      <c r="C23" s="80"/>
      <c r="D23" s="80"/>
      <c r="E23" s="56" t="s">
        <v>11</v>
      </c>
      <c r="F23" s="96" t="s">
        <v>206</v>
      </c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 t="s">
        <v>201</v>
      </c>
      <c r="B24" s="80"/>
      <c r="C24" s="80"/>
      <c r="D24" s="80"/>
      <c r="E24" s="56" t="s">
        <v>11</v>
      </c>
      <c r="F24" s="96" t="s">
        <v>206</v>
      </c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 t="s">
        <v>202</v>
      </c>
      <c r="B25" s="80"/>
      <c r="C25" s="80"/>
      <c r="D25" s="80"/>
      <c r="E25" s="56" t="s">
        <v>11</v>
      </c>
      <c r="F25" s="96" t="s">
        <v>206</v>
      </c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 t="s">
        <v>203</v>
      </c>
      <c r="B26" s="80"/>
      <c r="C26" s="80"/>
      <c r="D26" s="80"/>
      <c r="E26" s="56" t="s">
        <v>11</v>
      </c>
      <c r="F26" s="96" t="s">
        <v>206</v>
      </c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 t="s">
        <v>204</v>
      </c>
      <c r="B27" s="123"/>
      <c r="C27" s="123"/>
      <c r="D27" s="123"/>
      <c r="E27" s="40" t="s">
        <v>11</v>
      </c>
      <c r="F27" s="96" t="s">
        <v>206</v>
      </c>
      <c r="G27" s="68"/>
      <c r="H27" s="68"/>
      <c r="I27" s="68"/>
      <c r="J27" s="69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 t="s">
        <v>205</v>
      </c>
      <c r="B28" s="80"/>
      <c r="C28" s="80"/>
      <c r="D28" s="80"/>
      <c r="E28" s="56" t="s">
        <v>11</v>
      </c>
      <c r="F28" s="96" t="s">
        <v>206</v>
      </c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 t="s">
        <v>207</v>
      </c>
      <c r="B29" s="80"/>
      <c r="C29" s="80"/>
      <c r="D29" s="80"/>
      <c r="E29" s="56" t="s">
        <v>11</v>
      </c>
      <c r="F29" s="96" t="s">
        <v>206</v>
      </c>
      <c r="G29" s="68"/>
      <c r="H29" s="68"/>
      <c r="I29" s="68"/>
      <c r="J29" s="69"/>
      <c r="K29" s="96" t="s">
        <v>54</v>
      </c>
      <c r="L29" s="89"/>
      <c r="M29" s="89"/>
      <c r="N29" s="90"/>
      <c r="O29" s="64" t="s">
        <v>195</v>
      </c>
      <c r="P29" s="65"/>
      <c r="Q29" s="66"/>
      <c r="R29" s="67" t="s">
        <v>198</v>
      </c>
      <c r="S29" s="68"/>
      <c r="T29" s="69"/>
      <c r="U29" s="89" t="s">
        <v>61</v>
      </c>
      <c r="V29" s="89"/>
      <c r="W29" s="89"/>
      <c r="X29" s="90"/>
      <c r="Y29" s="91">
        <v>0.72916666666666663</v>
      </c>
      <c r="Z29" s="89"/>
      <c r="AA29" s="90"/>
      <c r="AB29" s="67" t="s">
        <v>198</v>
      </c>
      <c r="AC29" s="68"/>
      <c r="AD29" s="92"/>
    </row>
    <row r="30" spans="1:31" s="13" customFormat="1" ht="15" customHeight="1">
      <c r="A30" s="85" t="s">
        <v>208</v>
      </c>
      <c r="B30" s="80"/>
      <c r="C30" s="80"/>
      <c r="D30" s="80"/>
      <c r="E30" s="56" t="s">
        <v>11</v>
      </c>
      <c r="F30" s="96" t="s">
        <v>206</v>
      </c>
      <c r="G30" s="68"/>
      <c r="H30" s="68"/>
      <c r="I30" s="68"/>
      <c r="J30" s="69"/>
      <c r="K30" s="96" t="s">
        <v>55</v>
      </c>
      <c r="L30" s="89"/>
      <c r="M30" s="89"/>
      <c r="N30" s="90"/>
      <c r="O30" s="64" t="s">
        <v>196</v>
      </c>
      <c r="P30" s="65"/>
      <c r="Q30" s="66"/>
      <c r="R30" s="67" t="s">
        <v>77</v>
      </c>
      <c r="S30" s="68"/>
      <c r="T30" s="69"/>
      <c r="U30" s="89" t="s">
        <v>21</v>
      </c>
      <c r="V30" s="89"/>
      <c r="W30" s="89"/>
      <c r="X30" s="90"/>
      <c r="Y30" s="91">
        <v>0.75</v>
      </c>
      <c r="Z30" s="89"/>
      <c r="AA30" s="90"/>
      <c r="AB30" s="190" t="s">
        <v>78</v>
      </c>
      <c r="AC30" s="154"/>
      <c r="AD30" s="191"/>
    </row>
    <row r="31" spans="1:31" s="13" customFormat="1" ht="15" customHeight="1" thickBot="1">
      <c r="A31" s="138" t="s">
        <v>209</v>
      </c>
      <c r="B31" s="139"/>
      <c r="C31" s="139"/>
      <c r="D31" s="139"/>
      <c r="E31" s="59" t="s">
        <v>11</v>
      </c>
      <c r="F31" s="210" t="s">
        <v>210</v>
      </c>
      <c r="G31" s="211"/>
      <c r="H31" s="211"/>
      <c r="I31" s="211"/>
      <c r="J31" s="212"/>
      <c r="K31" s="131" t="s">
        <v>56</v>
      </c>
      <c r="L31" s="112"/>
      <c r="M31" s="112"/>
      <c r="N31" s="113"/>
      <c r="O31" s="134" t="s">
        <v>197</v>
      </c>
      <c r="P31" s="135"/>
      <c r="Q31" s="136"/>
      <c r="R31" s="137" t="s">
        <v>76</v>
      </c>
      <c r="S31" s="132"/>
      <c r="T31" s="133"/>
      <c r="U31" s="112" t="s">
        <v>24</v>
      </c>
      <c r="V31" s="112"/>
      <c r="W31" s="112"/>
      <c r="X31" s="113"/>
      <c r="Y31" s="192">
        <v>0.77083333333333337</v>
      </c>
      <c r="Z31" s="161"/>
      <c r="AA31" s="162"/>
      <c r="AB31" s="137" t="s">
        <v>76</v>
      </c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>
        <f>L34+V34</f>
        <v>210211</v>
      </c>
      <c r="C34" s="68"/>
      <c r="D34" s="68"/>
      <c r="E34" s="68"/>
      <c r="F34" s="68"/>
      <c r="G34" s="68"/>
      <c r="H34" s="68"/>
      <c r="I34" s="92"/>
      <c r="J34" s="36"/>
      <c r="K34" s="36"/>
      <c r="L34" s="110">
        <v>90000</v>
      </c>
      <c r="M34" s="68"/>
      <c r="N34" s="68"/>
      <c r="O34" s="68"/>
      <c r="P34" s="68"/>
      <c r="Q34" s="68"/>
      <c r="R34" s="68"/>
      <c r="S34" s="92"/>
      <c r="T34" s="36"/>
      <c r="U34" s="35"/>
      <c r="V34" s="110">
        <v>120211</v>
      </c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 t="s">
        <v>217</v>
      </c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 t="s">
        <v>77</v>
      </c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 t="s">
        <v>218</v>
      </c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R77"/>
  <sheetViews>
    <sheetView view="pageBreakPreview" zoomScaleNormal="100" zoomScaleSheetLayoutView="100" workbookViewId="0">
      <selection activeCell="U17" sqref="U17:Y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12</v>
      </c>
      <c r="O1" s="61" t="s">
        <v>2</v>
      </c>
      <c r="P1" s="61"/>
      <c r="Q1" s="61" t="s">
        <v>3</v>
      </c>
      <c r="R1" s="60" t="s">
        <v>219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>
        <v>3</v>
      </c>
      <c r="I9" s="166"/>
      <c r="J9" s="22" t="s">
        <v>27</v>
      </c>
      <c r="K9" s="23" t="s">
        <v>31</v>
      </c>
      <c r="L9" s="165">
        <v>53</v>
      </c>
      <c r="M9" s="166"/>
      <c r="N9" s="22" t="s">
        <v>27</v>
      </c>
      <c r="O9" s="23" t="s">
        <v>30</v>
      </c>
      <c r="P9" s="165">
        <v>2</v>
      </c>
      <c r="Q9" s="166"/>
      <c r="R9" s="22" t="s">
        <v>27</v>
      </c>
      <c r="S9" s="25" t="s">
        <v>53</v>
      </c>
      <c r="T9" s="165">
        <v>13</v>
      </c>
      <c r="U9" s="166"/>
      <c r="V9" s="22" t="s">
        <v>27</v>
      </c>
      <c r="W9" s="23" t="s">
        <v>29</v>
      </c>
      <c r="X9" s="165">
        <v>2</v>
      </c>
      <c r="Y9" s="166"/>
      <c r="Z9" s="22" t="s">
        <v>27</v>
      </c>
      <c r="AA9" s="25" t="s">
        <v>28</v>
      </c>
      <c r="AB9" s="187">
        <f>H9+L9+P9+T9+X9</f>
        <v>73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>
        <v>1</v>
      </c>
      <c r="I11" s="166"/>
      <c r="J11" s="22" t="s">
        <v>27</v>
      </c>
      <c r="K11" s="29" t="s">
        <v>38</v>
      </c>
      <c r="L11" s="165">
        <v>1</v>
      </c>
      <c r="M11" s="166"/>
      <c r="N11" s="22" t="s">
        <v>27</v>
      </c>
      <c r="O11" s="23" t="s">
        <v>46</v>
      </c>
      <c r="P11" s="165">
        <v>0</v>
      </c>
      <c r="Q11" s="166"/>
      <c r="R11" s="22" t="s">
        <v>27</v>
      </c>
      <c r="S11" s="23" t="s">
        <v>37</v>
      </c>
      <c r="T11" s="165">
        <v>1</v>
      </c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>
        <v>41</v>
      </c>
      <c r="I13" s="166"/>
      <c r="J13" s="22" t="s">
        <v>27</v>
      </c>
      <c r="K13" s="23" t="s">
        <v>46</v>
      </c>
      <c r="L13" s="165">
        <v>0</v>
      </c>
      <c r="M13" s="166"/>
      <c r="N13" s="22" t="s">
        <v>27</v>
      </c>
      <c r="O13" s="23" t="s">
        <v>37</v>
      </c>
      <c r="P13" s="165">
        <v>12</v>
      </c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 t="s">
        <v>234</v>
      </c>
      <c r="L16" s="83"/>
      <c r="M16" s="83"/>
      <c r="N16" s="169"/>
      <c r="O16" s="62" t="s">
        <v>11</v>
      </c>
      <c r="P16" s="71" t="s">
        <v>235</v>
      </c>
      <c r="Q16" s="80"/>
      <c r="R16" s="80"/>
      <c r="S16" s="80"/>
      <c r="T16" s="31" t="s">
        <v>132</v>
      </c>
      <c r="U16" s="83" t="s">
        <v>220</v>
      </c>
      <c r="V16" s="83"/>
      <c r="W16" s="83"/>
      <c r="X16" s="83"/>
      <c r="Y16" s="83"/>
      <c r="Z16" s="40" t="s">
        <v>11</v>
      </c>
      <c r="AA16" s="82" t="s">
        <v>221</v>
      </c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 t="s">
        <v>222</v>
      </c>
      <c r="B22" s="123"/>
      <c r="C22" s="123"/>
      <c r="D22" s="123"/>
      <c r="E22" s="40" t="s">
        <v>11</v>
      </c>
      <c r="F22" s="124" t="s">
        <v>225</v>
      </c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 t="s">
        <v>223</v>
      </c>
      <c r="B23" s="80"/>
      <c r="C23" s="80"/>
      <c r="D23" s="80"/>
      <c r="E23" s="56" t="s">
        <v>11</v>
      </c>
      <c r="F23" s="96" t="s">
        <v>225</v>
      </c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 t="s">
        <v>224</v>
      </c>
      <c r="B24" s="80"/>
      <c r="C24" s="80"/>
      <c r="D24" s="80"/>
      <c r="E24" s="56" t="s">
        <v>11</v>
      </c>
      <c r="F24" s="96" t="s">
        <v>225</v>
      </c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 t="s">
        <v>226</v>
      </c>
      <c r="B25" s="80"/>
      <c r="C25" s="80"/>
      <c r="D25" s="80"/>
      <c r="E25" s="56" t="s">
        <v>11</v>
      </c>
      <c r="F25" s="96" t="s">
        <v>227</v>
      </c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 t="s">
        <v>234</v>
      </c>
      <c r="B26" s="80"/>
      <c r="C26" s="80"/>
      <c r="D26" s="80"/>
      <c r="E26" s="56" t="s">
        <v>11</v>
      </c>
      <c r="F26" s="96" t="s">
        <v>238</v>
      </c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 t="s">
        <v>239</v>
      </c>
      <c r="B27" s="123"/>
      <c r="C27" s="123"/>
      <c r="D27" s="123"/>
      <c r="E27" s="40" t="s">
        <v>11</v>
      </c>
      <c r="F27" s="124" t="s">
        <v>240</v>
      </c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 t="s">
        <v>241</v>
      </c>
      <c r="B28" s="80"/>
      <c r="C28" s="80"/>
      <c r="D28" s="80"/>
      <c r="E28" s="56" t="s">
        <v>11</v>
      </c>
      <c r="F28" s="96" t="s">
        <v>242</v>
      </c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 t="s">
        <v>228</v>
      </c>
      <c r="P29" s="65"/>
      <c r="Q29" s="66"/>
      <c r="R29" s="67" t="s">
        <v>230</v>
      </c>
      <c r="S29" s="68"/>
      <c r="T29" s="69"/>
      <c r="U29" s="89" t="s">
        <v>61</v>
      </c>
      <c r="V29" s="89"/>
      <c r="W29" s="89"/>
      <c r="X29" s="90"/>
      <c r="Y29" s="91">
        <v>0.75</v>
      </c>
      <c r="Z29" s="89"/>
      <c r="AA29" s="90"/>
      <c r="AB29" s="67" t="s">
        <v>76</v>
      </c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 t="s">
        <v>229</v>
      </c>
      <c r="P30" s="65"/>
      <c r="Q30" s="66"/>
      <c r="R30" s="67" t="s">
        <v>76</v>
      </c>
      <c r="S30" s="68"/>
      <c r="T30" s="69"/>
      <c r="U30" s="89" t="s">
        <v>21</v>
      </c>
      <c r="V30" s="89"/>
      <c r="W30" s="89"/>
      <c r="X30" s="90"/>
      <c r="Y30" s="91">
        <v>0.75</v>
      </c>
      <c r="Z30" s="89"/>
      <c r="AA30" s="90"/>
      <c r="AB30" s="190" t="s">
        <v>116</v>
      </c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 t="s">
        <v>236</v>
      </c>
      <c r="P31" s="135"/>
      <c r="Q31" s="136"/>
      <c r="R31" s="137" t="s">
        <v>237</v>
      </c>
      <c r="S31" s="132"/>
      <c r="T31" s="133"/>
      <c r="U31" s="112" t="s">
        <v>24</v>
      </c>
      <c r="V31" s="112"/>
      <c r="W31" s="112"/>
      <c r="X31" s="113"/>
      <c r="Y31" s="192">
        <v>0.77083333333333337</v>
      </c>
      <c r="Z31" s="161"/>
      <c r="AA31" s="162"/>
      <c r="AB31" s="137" t="s">
        <v>116</v>
      </c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>
        <v>182284</v>
      </c>
      <c r="C34" s="68"/>
      <c r="D34" s="68"/>
      <c r="E34" s="68"/>
      <c r="F34" s="68"/>
      <c r="G34" s="68"/>
      <c r="H34" s="68"/>
      <c r="I34" s="92"/>
      <c r="J34" s="36"/>
      <c r="K34" s="36"/>
      <c r="L34" s="110" t="s">
        <v>233</v>
      </c>
      <c r="M34" s="68"/>
      <c r="N34" s="68"/>
      <c r="O34" s="68"/>
      <c r="P34" s="68"/>
      <c r="Q34" s="68"/>
      <c r="R34" s="68"/>
      <c r="S34" s="92"/>
      <c r="T34" s="36"/>
      <c r="U34" s="35"/>
      <c r="V34" s="110">
        <v>182284</v>
      </c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 t="s">
        <v>231</v>
      </c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 t="s">
        <v>232</v>
      </c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R77"/>
  <sheetViews>
    <sheetView tabSelected="1" view="pageBreakPreview" zoomScaleNormal="100" zoomScaleSheetLayoutView="100" workbookViewId="0">
      <selection activeCell="F30" sqref="F30:J3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13</v>
      </c>
      <c r="O1" s="61" t="s">
        <v>2</v>
      </c>
      <c r="P1" s="61"/>
      <c r="Q1" s="61" t="s">
        <v>3</v>
      </c>
      <c r="R1" s="60" t="s">
        <v>243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 t="s">
        <v>67</v>
      </c>
      <c r="B4" s="148"/>
      <c r="C4" s="148"/>
      <c r="D4" s="148"/>
      <c r="E4" s="148"/>
      <c r="F4" s="148"/>
      <c r="G4" s="149" t="s">
        <v>64</v>
      </c>
      <c r="H4" s="149"/>
      <c r="I4" s="148" t="s">
        <v>70</v>
      </c>
      <c r="J4" s="148"/>
      <c r="K4" s="148"/>
      <c r="L4" s="148"/>
      <c r="M4" s="148"/>
      <c r="N4" s="149" t="s">
        <v>64</v>
      </c>
      <c r="O4" s="150"/>
      <c r="P4" s="20"/>
      <c r="Q4" s="174" t="s">
        <v>42</v>
      </c>
      <c r="R4" s="175"/>
      <c r="S4" s="175"/>
      <c r="T4" s="176"/>
      <c r="U4" s="145" t="s">
        <v>121</v>
      </c>
      <c r="V4" s="145"/>
      <c r="W4" s="145"/>
      <c r="X4" s="145"/>
      <c r="Y4" s="145"/>
      <c r="Z4" s="148" t="s">
        <v>68</v>
      </c>
      <c r="AA4" s="148"/>
      <c r="AB4" s="148"/>
      <c r="AC4" s="148"/>
      <c r="AD4" s="148"/>
      <c r="AE4" s="178"/>
      <c r="AF4" s="45"/>
    </row>
    <row r="5" spans="1:44" s="13" customFormat="1" ht="18.75" customHeight="1">
      <c r="A5" s="147" t="s">
        <v>68</v>
      </c>
      <c r="B5" s="148"/>
      <c r="C5" s="148"/>
      <c r="D5" s="148"/>
      <c r="E5" s="148"/>
      <c r="F5" s="148"/>
      <c r="G5" s="149" t="s">
        <v>64</v>
      </c>
      <c r="H5" s="149"/>
      <c r="I5" s="148" t="s">
        <v>122</v>
      </c>
      <c r="J5" s="148"/>
      <c r="K5" s="148"/>
      <c r="L5" s="148"/>
      <c r="M5" s="148"/>
      <c r="N5" s="149" t="s">
        <v>64</v>
      </c>
      <c r="O5" s="150"/>
      <c r="P5" s="20"/>
      <c r="Q5" s="151" t="s">
        <v>43</v>
      </c>
      <c r="R5" s="152"/>
      <c r="S5" s="152"/>
      <c r="T5" s="153"/>
      <c r="U5" s="145" t="s">
        <v>72</v>
      </c>
      <c r="V5" s="145"/>
      <c r="W5" s="145"/>
      <c r="X5" s="145"/>
      <c r="Y5" s="146"/>
      <c r="Z5" s="148" t="s">
        <v>67</v>
      </c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 t="s">
        <v>248</v>
      </c>
      <c r="J6" s="148"/>
      <c r="K6" s="148"/>
      <c r="L6" s="148"/>
      <c r="M6" s="148"/>
      <c r="N6" s="149" t="s">
        <v>64</v>
      </c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 t="s">
        <v>69</v>
      </c>
      <c r="J7" s="98"/>
      <c r="K7" s="98"/>
      <c r="L7" s="98"/>
      <c r="M7" s="98"/>
      <c r="N7" s="99" t="s">
        <v>259</v>
      </c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>
        <v>4</v>
      </c>
      <c r="I9" s="166"/>
      <c r="J9" s="22" t="s">
        <v>27</v>
      </c>
      <c r="K9" s="23" t="s">
        <v>31</v>
      </c>
      <c r="L9" s="165">
        <v>35</v>
      </c>
      <c r="M9" s="166"/>
      <c r="N9" s="22" t="s">
        <v>27</v>
      </c>
      <c r="O9" s="23" t="s">
        <v>30</v>
      </c>
      <c r="P9" s="165">
        <v>2</v>
      </c>
      <c r="Q9" s="166"/>
      <c r="R9" s="22" t="s">
        <v>27</v>
      </c>
      <c r="S9" s="25" t="s">
        <v>53</v>
      </c>
      <c r="T9" s="165">
        <v>9</v>
      </c>
      <c r="U9" s="166"/>
      <c r="V9" s="22" t="s">
        <v>27</v>
      </c>
      <c r="W9" s="23" t="s">
        <v>29</v>
      </c>
      <c r="X9" s="165">
        <v>2</v>
      </c>
      <c r="Y9" s="166"/>
      <c r="Z9" s="22" t="s">
        <v>27</v>
      </c>
      <c r="AA9" s="25" t="s">
        <v>28</v>
      </c>
      <c r="AB9" s="187">
        <f>H9+L9+P9+T9+X9</f>
        <v>52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>
        <v>3</v>
      </c>
      <c r="I11" s="166"/>
      <c r="J11" s="22" t="s">
        <v>27</v>
      </c>
      <c r="K11" s="29" t="s">
        <v>38</v>
      </c>
      <c r="L11" s="165">
        <v>0</v>
      </c>
      <c r="M11" s="166"/>
      <c r="N11" s="22" t="s">
        <v>27</v>
      </c>
      <c r="O11" s="23" t="s">
        <v>46</v>
      </c>
      <c r="P11" s="165">
        <v>0</v>
      </c>
      <c r="Q11" s="166"/>
      <c r="R11" s="22" t="s">
        <v>27</v>
      </c>
      <c r="S11" s="23" t="s">
        <v>37</v>
      </c>
      <c r="T11" s="165">
        <v>1</v>
      </c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>
        <v>31</v>
      </c>
      <c r="I13" s="166"/>
      <c r="J13" s="22" t="s">
        <v>27</v>
      </c>
      <c r="K13" s="23" t="s">
        <v>46</v>
      </c>
      <c r="L13" s="165">
        <v>0</v>
      </c>
      <c r="M13" s="166"/>
      <c r="N13" s="22" t="s">
        <v>27</v>
      </c>
      <c r="O13" s="23" t="s">
        <v>37</v>
      </c>
      <c r="P13" s="165">
        <v>4</v>
      </c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 t="s">
        <v>250</v>
      </c>
      <c r="L16" s="83"/>
      <c r="M16" s="83"/>
      <c r="N16" s="169"/>
      <c r="O16" s="62" t="s">
        <v>11</v>
      </c>
      <c r="P16" s="71" t="s">
        <v>249</v>
      </c>
      <c r="Q16" s="80"/>
      <c r="R16" s="80"/>
      <c r="S16" s="80"/>
      <c r="T16" s="31" t="s">
        <v>132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 t="s">
        <v>244</v>
      </c>
      <c r="B22" s="123"/>
      <c r="C22" s="123"/>
      <c r="D22" s="123"/>
      <c r="E22" s="40" t="s">
        <v>11</v>
      </c>
      <c r="F22" s="124" t="s">
        <v>245</v>
      </c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 t="s">
        <v>246</v>
      </c>
      <c r="B23" s="80"/>
      <c r="C23" s="80"/>
      <c r="D23" s="80"/>
      <c r="E23" s="56" t="s">
        <v>11</v>
      </c>
      <c r="F23" s="96" t="s">
        <v>247</v>
      </c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 t="s">
        <v>251</v>
      </c>
      <c r="B24" s="80"/>
      <c r="C24" s="80"/>
      <c r="D24" s="80"/>
      <c r="E24" s="56" t="s">
        <v>11</v>
      </c>
      <c r="F24" s="96" t="s">
        <v>254</v>
      </c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 t="s">
        <v>252</v>
      </c>
      <c r="B25" s="80"/>
      <c r="C25" s="80"/>
      <c r="D25" s="80"/>
      <c r="E25" s="56" t="s">
        <v>11</v>
      </c>
      <c r="F25" s="96" t="s">
        <v>254</v>
      </c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 t="s">
        <v>253</v>
      </c>
      <c r="B26" s="80"/>
      <c r="C26" s="80"/>
      <c r="D26" s="80"/>
      <c r="E26" s="56" t="s">
        <v>11</v>
      </c>
      <c r="F26" s="96" t="s">
        <v>254</v>
      </c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 t="s">
        <v>255</v>
      </c>
      <c r="B27" s="123"/>
      <c r="C27" s="123"/>
      <c r="D27" s="123"/>
      <c r="E27" s="40" t="s">
        <v>11</v>
      </c>
      <c r="F27" s="124" t="s">
        <v>256</v>
      </c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 t="s">
        <v>260</v>
      </c>
      <c r="B28" s="80"/>
      <c r="C28" s="80"/>
      <c r="D28" s="80"/>
      <c r="E28" s="56" t="s">
        <v>11</v>
      </c>
      <c r="F28" s="96" t="s">
        <v>261</v>
      </c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 t="s">
        <v>264</v>
      </c>
      <c r="B29" s="80"/>
      <c r="C29" s="80"/>
      <c r="D29" s="80"/>
      <c r="E29" s="56" t="s">
        <v>11</v>
      </c>
      <c r="F29" s="96" t="s">
        <v>265</v>
      </c>
      <c r="G29" s="68"/>
      <c r="H29" s="68"/>
      <c r="I29" s="68"/>
      <c r="J29" s="69"/>
      <c r="K29" s="96" t="s">
        <v>54</v>
      </c>
      <c r="L29" s="89"/>
      <c r="M29" s="89"/>
      <c r="N29" s="90"/>
      <c r="O29" s="64" t="s">
        <v>257</v>
      </c>
      <c r="P29" s="65"/>
      <c r="Q29" s="66"/>
      <c r="R29" s="67" t="s">
        <v>76</v>
      </c>
      <c r="S29" s="68"/>
      <c r="T29" s="69"/>
      <c r="U29" s="89" t="s">
        <v>61</v>
      </c>
      <c r="V29" s="89"/>
      <c r="W29" s="89"/>
      <c r="X29" s="90"/>
      <c r="Y29" s="91">
        <v>0.75</v>
      </c>
      <c r="Z29" s="89"/>
      <c r="AA29" s="90"/>
      <c r="AB29" s="67" t="s">
        <v>76</v>
      </c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 t="s">
        <v>258</v>
      </c>
      <c r="P30" s="65"/>
      <c r="Q30" s="66"/>
      <c r="R30" s="67" t="s">
        <v>116</v>
      </c>
      <c r="S30" s="68"/>
      <c r="T30" s="69"/>
      <c r="U30" s="89" t="s">
        <v>21</v>
      </c>
      <c r="V30" s="89"/>
      <c r="W30" s="89"/>
      <c r="X30" s="90"/>
      <c r="Y30" s="91">
        <v>0.75</v>
      </c>
      <c r="Z30" s="89"/>
      <c r="AA30" s="90"/>
      <c r="AB30" s="190" t="s">
        <v>78</v>
      </c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 t="s">
        <v>258</v>
      </c>
      <c r="P31" s="135"/>
      <c r="Q31" s="136"/>
      <c r="R31" s="137" t="s">
        <v>78</v>
      </c>
      <c r="S31" s="132"/>
      <c r="T31" s="133"/>
      <c r="U31" s="112" t="s">
        <v>24</v>
      </c>
      <c r="V31" s="112"/>
      <c r="W31" s="112"/>
      <c r="X31" s="113"/>
      <c r="Y31" s="192">
        <v>0.75</v>
      </c>
      <c r="Z31" s="161"/>
      <c r="AA31" s="162"/>
      <c r="AB31" s="137" t="s">
        <v>78</v>
      </c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>
        <f>L34+V34</f>
        <v>211838</v>
      </c>
      <c r="C34" s="68"/>
      <c r="D34" s="68"/>
      <c r="E34" s="68"/>
      <c r="F34" s="68"/>
      <c r="G34" s="68"/>
      <c r="H34" s="68"/>
      <c r="I34" s="92"/>
      <c r="J34" s="36"/>
      <c r="K34" s="36"/>
      <c r="L34" s="110">
        <v>150000</v>
      </c>
      <c r="M34" s="68"/>
      <c r="N34" s="68"/>
      <c r="O34" s="68"/>
      <c r="P34" s="68"/>
      <c r="Q34" s="68"/>
      <c r="R34" s="68"/>
      <c r="S34" s="92"/>
      <c r="T34" s="36"/>
      <c r="U34" s="35"/>
      <c r="V34" s="110">
        <v>61838</v>
      </c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 t="s">
        <v>262</v>
      </c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 t="s">
        <v>263</v>
      </c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 t="s">
        <v>263</v>
      </c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5 I7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Q35:S35 AA35:AC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R77"/>
  <sheetViews>
    <sheetView view="pageBreakPreview" zoomScaleNormal="100" zoomScaleSheetLayoutView="100" workbookViewId="0">
      <selection activeCell="AJ6" sqref="AJ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2023-01-01T01:48:58Z</cp:lastPrinted>
  <dcterms:created xsi:type="dcterms:W3CDTF">2015-05-26T07:52:48Z</dcterms:created>
  <dcterms:modified xsi:type="dcterms:W3CDTF">2023-04-13T09:13:38Z</dcterms:modified>
</cp:coreProperties>
</file>