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3755" windowHeight="5805" tabRatio="930" firstSheet="2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Q13" i="63" l="1"/>
  <c r="AL12" i="63"/>
  <c r="Q13" i="62"/>
  <c r="AL12" i="62"/>
  <c r="Q13" i="61"/>
  <c r="AC13" i="61"/>
  <c r="Q13" i="60"/>
  <c r="AI12" i="60"/>
  <c r="K13" i="60"/>
  <c r="K13" i="59"/>
  <c r="Q13" i="59"/>
  <c r="AI13" i="58"/>
  <c r="AO9" i="58" s="1"/>
  <c r="K13" i="58"/>
  <c r="Q13" i="57"/>
  <c r="AL12" i="57"/>
  <c r="AL12" i="56"/>
  <c r="AC13" i="56"/>
  <c r="AI12" i="56"/>
  <c r="K13" i="56"/>
  <c r="AL12" i="55"/>
  <c r="Q13" i="54"/>
  <c r="K13" i="54"/>
  <c r="W13" i="54"/>
  <c r="Q13" i="53"/>
  <c r="AI12" i="52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7" l="1"/>
  <c r="AO9" i="57" s="1"/>
  <c r="AI13" i="5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<sst xmlns="http://schemas.openxmlformats.org/spreadsheetml/2006/main" count="8847" uniqueCount="317">
  <si>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</si>
  <si>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</si>
  <si>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</si>
  <si>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</si>
  <si>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</si>
  <si>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</si>
  <si>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</si>
  <si>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</si>
  <si>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</si>
  <si>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</si>
  <si>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</si>
  <si>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</si>
  <si>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</si>
  <si>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</si>
  <si>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</si>
  <si>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</si>
  <si>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</si>
  <si>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</si>
  <si>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</si>
  <si>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</si>
  <si>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</si>
  <si>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</si>
  <si>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</si>
  <si>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</si>
  <si>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</si>
  <si>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</si>
  <si>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</si>
  <si>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</si>
  <si>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</si>
  <si>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</si>
  <si>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</si>
  <si>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</si>
  <si>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</si>
  <si>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</si>
  <si>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</si>
  <si>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</si>
  <si>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</si>
  <si>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</si>
  <si>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</si>
  <si>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</si>
  <si>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</si>
  <si>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</si>
  <si>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</si>
  <si>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</si>
  <si>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</si>
  <si>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</si>
  <si>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</si>
  <si>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</si>
  <si>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</si>
  <si>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</si>
  <si>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</si>
  <si>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</si>
  <si>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</si>
  <si>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</si>
  <si>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</si>
  <si>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</si>
  <si>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</si>
  <si>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</si>
  <si>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</si>
  <si>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</si>
  <si>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</si>
  <si>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</si>
  <si>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</si>
  <si>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</si>
  <si>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</si>
  <si>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</si>
  <si>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</si>
  <si>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</si>
  <si>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</si>
  <si>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</si>
  <si>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</si>
  <si>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</si>
  <si>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</si>
  <si>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</si>
  <si>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</si>
  <si>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</si>
  <si>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</si>
  <si>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</si>
  <si>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</si>
  <si>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</si>
  <si>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</si>
  <si>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</si>
  <si>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</si>
  <si>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</si>
  <si>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</si>
  <si>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</si>
  <si>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</si>
  <si>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</si>
  <si>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</si>
  <si>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</si>
  <si>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</si>
  <si>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</si>
  <si>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</si>
  <si>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</si>
  <si>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</si>
  <si>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</si>
  <si>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</si>
  <si>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</si>
  <si>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</si>
  <si>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</si>
  <si>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</si>
  <si>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</si>
  <si>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</si>
  <si>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</si>
  <si>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</si>
  <si>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</si>
  <si>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</si>
  <si>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</si>
  <si>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</si>
  <si>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</si>
  <si>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</si>
  <si>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</si>
  <si>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</si>
  <si>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</si>
  <si>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</si>
  <si>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</si>
  <si>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</si>
  <si>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</si>
  <si>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</si>
  <si>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</si>
  <si>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</si>
  <si>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</si>
  <si>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</si>
  <si>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</si>
  <si>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</si>
  <si>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</si>
  <si>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</si>
  <si>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</si>
  <si>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</si>
  <si>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</si>
  <si>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</si>
  <si>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</si>
  <si>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</si>
  <si>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</si>
  <si>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</si>
  <si>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</si>
  <si>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</si>
  <si>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</si>
  <si>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</si>
  <si>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</si>
  <si>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</si>
  <si>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</si>
  <si>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</si>
  <si>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</si>
  <si>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</si>
  <si>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</si>
  <si>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</si>
  <si>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</si>
  <si>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</si>
  <si>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</si>
  <si>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</si>
  <si>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</si>
  <si>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</si>
  <si>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</si>
  <si>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</si>
  <si>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</si>
  <si>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</si>
  <si>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</si>
  <si>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</si>
  <si>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</si>
  <si>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</si>
  <si>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</si>
  <si>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</si>
  <si>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</si>
  <si>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</si>
  <si>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</si>
  <si>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</si>
  <si>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</si>
  <si>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</si>
  <si>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</si>
  <si>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</si>
  <si>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</si>
  <si>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</si>
  <si>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</si>
  <si>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</si>
  <si>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</si>
  <si>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</si>
  <si>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</si>
  <si>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</si>
  <si>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</si>
  <si>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</si>
  <si>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</si>
  <si>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</si>
  <si>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</si>
  <si>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</si>
  <si>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</si>
  <si>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</si>
  <si>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</si>
  <si>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</si>
  <si>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</si>
  <si>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</si>
  <si>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</si>
  <si>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</si>
  <si>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</si>
  <si>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</si>
  <si>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</si>
  <si>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</si>
  <si>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</si>
  <si>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</si>
  <si>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</si>
  <si>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</si>
  <si>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</si>
  <si>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</si>
  <si>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</si>
  <si>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</si>
  <si>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</si>
  <si>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</si>
  <si>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</si>
  <si>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</si>
  <si>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</si>
  <si>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</si>
  <si>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</si>
  <si>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</si>
  <si>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</si>
  <si>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</si>
  <si>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</si>
  <si>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</si>
  <si>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</si>
  <si>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</si>
  <si>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</si>
  <si>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</si>
  <si>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</si>
  <si>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</si>
  <si>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</si>
  <si>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</si>
  <si>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</si>
  <si>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</si>
  <si>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</si>
  <si>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</si>
  <si>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</si>
  <si>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</si>
  <si>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</si>
  <si>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</si>
  <si>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</si>
  <si>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</si>
  <si>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</si>
  <si>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</si>
  <si>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</si>
  <si>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</si>
  <si>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</si>
  <si>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</si>
  <si>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</si>
  <si>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</si>
  <si>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</si>
  <si>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</si>
  <si>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</si>
  <si>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</si>
  <si>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</si>
  <si>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</si>
  <si>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</si>
  <si>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</si>
  <si>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</si>
  <si>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</si>
  <si>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</si>
  <si>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</si>
  <si>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</si>
  <si>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</si>
  <si>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</si>
  <si>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</si>
  <si>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</si>
  <si>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</si>
  <si>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</si>
  <si>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</si>
  <si>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</si>
  <si>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</si>
  <si>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</si>
  <si>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</si>
  <si>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</si>
  <si>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</si>
  <si>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</si>
  <si>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</si>
  <si>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</si>
  <si>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</si>
  <si>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</si>
  <si>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</si>
  <si>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</si>
  <si>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</si>
  <si>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</si>
  <si>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</si>
  <si>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</si>
  <si>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</si>
  <si>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</si>
  <si>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</si>
  <si>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</si>
  <si>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</si>
  <si>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</si>
  <si>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</si>
  <si>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</si>
  <si>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</si>
  <si>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</si>
  <si>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</si>
  <si>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</si>
  <si>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</si>
  <si>
    <t>解除</t>
    <rPh sb="0" eb="2">
      <t>カイジョ</t>
    </rPh>
    <phoneticPr fontId="2"/>
  </si>
  <si>
    <t>角濱　義弘</t>
    <rPh sb="0" eb="1">
      <t>カド</t>
    </rPh>
    <rPh sb="1" eb="2">
      <t>ハマ</t>
    </rPh>
    <rPh sb="3" eb="5">
      <t>ヨシヒロ</t>
    </rPh>
    <phoneticPr fontId="2"/>
  </si>
  <si>
    <t>任意入院</t>
  </si>
  <si>
    <t>北</t>
  </si>
  <si>
    <t>五日市　規</t>
    <rPh sb="0" eb="3">
      <t>イツカイチ</t>
    </rPh>
    <rPh sb="4" eb="5">
      <t>キ</t>
    </rPh>
    <phoneticPr fontId="2"/>
  </si>
  <si>
    <t>中村　えり</t>
    <rPh sb="0" eb="2">
      <t>ナカムラ</t>
    </rPh>
    <phoneticPr fontId="2"/>
  </si>
  <si>
    <t>川村　優子</t>
    <rPh sb="0" eb="2">
      <t>カワムラ</t>
    </rPh>
    <rPh sb="3" eb="5">
      <t>ユウコ</t>
    </rPh>
    <phoneticPr fontId="2"/>
  </si>
  <si>
    <t>南A</t>
  </si>
  <si>
    <t>宇津木澤　育美</t>
  </si>
  <si>
    <t>大久保　和子</t>
    <rPh sb="0" eb="3">
      <t>オオクボ</t>
    </rPh>
    <rPh sb="4" eb="6">
      <t>カズコ</t>
    </rPh>
    <phoneticPr fontId="2"/>
  </si>
  <si>
    <t>松本　とみ</t>
    <rPh sb="0" eb="2">
      <t>マツモト</t>
    </rPh>
    <phoneticPr fontId="2"/>
  </si>
  <si>
    <t>東C→南A</t>
    <rPh sb="0" eb="1">
      <t>ヒガシ</t>
    </rPh>
    <rPh sb="3" eb="4">
      <t>ミナミ</t>
    </rPh>
    <phoneticPr fontId="2"/>
  </si>
  <si>
    <t>大村　文子</t>
    <rPh sb="0" eb="2">
      <t>オオムラ</t>
    </rPh>
    <rPh sb="3" eb="5">
      <t>フミコ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</si>
  <si>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</si>
  <si>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</si>
  <si>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福島　司子</t>
    <rPh sb="0" eb="2">
      <t>フクシマ</t>
    </rPh>
    <rPh sb="3" eb="5">
      <t>ツカコ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</si>
  <si>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</si>
  <si>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松原　チヨ</t>
    <rPh sb="0" eb="2">
      <t>マツバラ</t>
    </rPh>
    <phoneticPr fontId="2"/>
  </si>
  <si>
    <t>欠勤</t>
  </si>
  <si>
    <t>石鉢　佳代</t>
  </si>
  <si>
    <t>伊藤　宏一</t>
    <rPh sb="0" eb="2">
      <t>イトウ</t>
    </rPh>
    <rPh sb="3" eb="5">
      <t>コウイチ</t>
    </rPh>
    <phoneticPr fontId="2"/>
  </si>
  <si>
    <t>達中　勝子</t>
    <rPh sb="0" eb="1">
      <t>タッ</t>
    </rPh>
    <rPh sb="1" eb="2">
      <t>ナカ</t>
    </rPh>
    <rPh sb="3" eb="5">
      <t>カツコ</t>
    </rPh>
    <phoneticPr fontId="2"/>
  </si>
  <si>
    <t>南D</t>
  </si>
  <si>
    <t>中川原　義雄</t>
    <rPh sb="0" eb="2">
      <t>ナカガワ</t>
    </rPh>
    <rPh sb="2" eb="3">
      <t>ハラ</t>
    </rPh>
    <rPh sb="4" eb="6">
      <t>ヨシオ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</si>
</sst>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</v>
      </c>
      <c r="Q3" s="420"/>
      <c r="R3" s="420"/>
      <c r="S3" s="422" t="s">
        <v>147</v>
      </c>
      <c r="T3" s="422" t="str">
        <f>曜日!D3</f>
        <v>日</v>
      </c>
      <c r="U3" s="422" t="s">
        <v>42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250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250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250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250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184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22</v>
      </c>
      <c r="L10" s="401"/>
      <c r="M10" s="401"/>
      <c r="N10" s="401">
        <v>15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22</v>
      </c>
      <c r="AD10" s="401"/>
      <c r="AE10" s="401"/>
      <c r="AF10" s="401">
        <v>33</v>
      </c>
      <c r="AG10" s="401"/>
      <c r="AH10" s="401"/>
      <c r="AI10" s="401">
        <f>K10+Q10+W10+AC10</f>
        <v>54</v>
      </c>
      <c r="AJ10" s="401"/>
      <c r="AK10" s="401"/>
      <c r="AL10" s="401">
        <f>N10+T10+Z10+AF10</f>
        <v>67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28</v>
      </c>
      <c r="L12" s="401"/>
      <c r="M12" s="401"/>
      <c r="N12" s="401">
        <f>N9+N10+N11</f>
        <v>19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22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94</v>
      </c>
      <c r="AJ12" s="401"/>
      <c r="AK12" s="401"/>
      <c r="AL12" s="401">
        <f>SUM(N12+T12+Z12+AF12)</f>
        <v>90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57</v>
      </c>
      <c r="AD13" s="445"/>
      <c r="AE13" s="445"/>
      <c r="AF13" s="445"/>
      <c r="AG13" s="445"/>
      <c r="AH13" s="445"/>
      <c r="AI13" s="445">
        <f>AI12+AL12</f>
        <v>184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184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22</v>
      </c>
      <c r="L10" s="401"/>
      <c r="M10" s="401"/>
      <c r="N10" s="401">
        <v>15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22</v>
      </c>
      <c r="AD10" s="401"/>
      <c r="AE10" s="401"/>
      <c r="AF10" s="401">
        <v>33</v>
      </c>
      <c r="AG10" s="401"/>
      <c r="AH10" s="401"/>
      <c r="AI10" s="401">
        <f>K10+Q10+W10+AC10</f>
        <v>54</v>
      </c>
      <c r="AJ10" s="401"/>
      <c r="AK10" s="401"/>
      <c r="AL10" s="401">
        <f>N10+T10+Z10+AF10</f>
        <v>67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28</v>
      </c>
      <c r="L12" s="401"/>
      <c r="M12" s="401"/>
      <c r="N12" s="401">
        <f>N9+N10+N11</f>
        <v>19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22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94</v>
      </c>
      <c r="AJ12" s="401"/>
      <c r="AK12" s="401"/>
      <c r="AL12" s="401">
        <f>SUM(N12+T12+Z12+AF12)</f>
        <v>90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57</v>
      </c>
      <c r="AD13" s="445"/>
      <c r="AE13" s="445"/>
      <c r="AF13" s="445"/>
      <c r="AG13" s="445"/>
      <c r="AH13" s="445"/>
      <c r="AI13" s="445">
        <f>AI12+AL12</f>
        <v>184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3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250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250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250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250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184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22</v>
      </c>
      <c r="L10" s="401"/>
      <c r="M10" s="401"/>
      <c r="N10" s="401">
        <v>15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22</v>
      </c>
      <c r="AD10" s="401"/>
      <c r="AE10" s="401"/>
      <c r="AF10" s="401">
        <v>33</v>
      </c>
      <c r="AG10" s="401"/>
      <c r="AH10" s="401"/>
      <c r="AI10" s="401">
        <f>K10+Q10+W10+AC10</f>
        <v>54</v>
      </c>
      <c r="AJ10" s="401"/>
      <c r="AK10" s="401"/>
      <c r="AL10" s="401">
        <f>N10+T10+Z10+AF10</f>
        <v>67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28</v>
      </c>
      <c r="L12" s="401"/>
      <c r="M12" s="401"/>
      <c r="N12" s="401">
        <f>N9+N10+N11</f>
        <v>19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22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94</v>
      </c>
      <c r="AJ12" s="401"/>
      <c r="AK12" s="401"/>
      <c r="AL12" s="401">
        <f>SUM(N12+T12+Z12+AF12)</f>
        <v>90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57</v>
      </c>
      <c r="AD13" s="445"/>
      <c r="AE13" s="445"/>
      <c r="AF13" s="445"/>
      <c r="AG13" s="445"/>
      <c r="AH13" s="445"/>
      <c r="AI13" s="445">
        <f>AI12+AL12</f>
        <v>184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36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184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22</v>
      </c>
      <c r="L10" s="401"/>
      <c r="M10" s="401"/>
      <c r="N10" s="401">
        <v>15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22</v>
      </c>
      <c r="AD10" s="401"/>
      <c r="AE10" s="401"/>
      <c r="AF10" s="401">
        <v>33</v>
      </c>
      <c r="AG10" s="401"/>
      <c r="AH10" s="401"/>
      <c r="AI10" s="401">
        <f>K10+Q10+W10+AC10</f>
        <v>54</v>
      </c>
      <c r="AJ10" s="401"/>
      <c r="AK10" s="401"/>
      <c r="AL10" s="401">
        <f>N10+T10+Z10+AF10</f>
        <v>67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28</v>
      </c>
      <c r="L12" s="401"/>
      <c r="M12" s="401"/>
      <c r="N12" s="401">
        <f>N9+N10+N11</f>
        <v>19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22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94</v>
      </c>
      <c r="AJ12" s="401"/>
      <c r="AK12" s="401"/>
      <c r="AL12" s="401">
        <f>SUM(N12+T12+Z12+AF12)</f>
        <v>90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57</v>
      </c>
      <c r="AD13" s="445"/>
      <c r="AE13" s="445"/>
      <c r="AF13" s="445"/>
      <c r="AG13" s="445"/>
      <c r="AH13" s="445"/>
      <c r="AI13" s="445">
        <f>AI12+AL12</f>
        <v>184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37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276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186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20</v>
      </c>
      <c r="L10" s="401"/>
      <c r="M10" s="401"/>
      <c r="N10" s="401">
        <v>17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33</v>
      </c>
      <c r="AG10" s="401"/>
      <c r="AH10" s="401"/>
      <c r="AI10" s="401">
        <f>K10+Q10+W10+AC10</f>
        <v>54</v>
      </c>
      <c r="AJ10" s="401"/>
      <c r="AK10" s="401"/>
      <c r="AL10" s="401">
        <f>N10+T10+Z10+AF10</f>
        <v>69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26</v>
      </c>
      <c r="L12" s="401"/>
      <c r="M12" s="401"/>
      <c r="N12" s="401">
        <f>N9+N10+N11</f>
        <v>21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94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277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278</v>
      </c>
      <c r="O15" s="373"/>
      <c r="P15" s="373"/>
      <c r="Q15" s="373"/>
      <c r="R15" s="373"/>
      <c r="S15" s="374"/>
      <c r="T15" s="372" t="s">
        <v>263</v>
      </c>
      <c r="U15" s="373"/>
      <c r="V15" s="373"/>
      <c r="W15" s="373"/>
      <c r="X15" s="374"/>
      <c r="Y15" s="372" t="s">
        <v>249</v>
      </c>
      <c r="Z15" s="373"/>
      <c r="AA15" s="373"/>
      <c r="AB15" s="373"/>
      <c r="AC15" s="374"/>
      <c r="AD15" s="372" t="s">
        <v>264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 t="s">
        <v>279</v>
      </c>
      <c r="G16" s="368"/>
      <c r="H16" s="368"/>
      <c r="I16" s="368"/>
      <c r="J16" s="368"/>
      <c r="K16" s="368"/>
      <c r="L16" s="368" t="s">
        <v>148</v>
      </c>
      <c r="M16" s="369"/>
      <c r="N16" s="367" t="s">
        <v>278</v>
      </c>
      <c r="O16" s="368"/>
      <c r="P16" s="368"/>
      <c r="Q16" s="368"/>
      <c r="R16" s="368"/>
      <c r="S16" s="369"/>
      <c r="T16" s="367" t="s">
        <v>280</v>
      </c>
      <c r="U16" s="368"/>
      <c r="V16" s="368"/>
      <c r="W16" s="368"/>
      <c r="X16" s="369"/>
      <c r="Y16" s="367" t="s">
        <v>281</v>
      </c>
      <c r="Z16" s="368"/>
      <c r="AA16" s="368"/>
      <c r="AB16" s="368"/>
      <c r="AC16" s="369"/>
      <c r="AD16" s="367" t="s">
        <v>282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 t="s">
        <v>283</v>
      </c>
      <c r="G17" s="368"/>
      <c r="H17" s="368"/>
      <c r="I17" s="368"/>
      <c r="J17" s="368"/>
      <c r="K17" s="368"/>
      <c r="L17" s="368" t="s">
        <v>148</v>
      </c>
      <c r="M17" s="369"/>
      <c r="N17" s="367" t="s">
        <v>278</v>
      </c>
      <c r="O17" s="368"/>
      <c r="P17" s="368"/>
      <c r="Q17" s="368"/>
      <c r="R17" s="368"/>
      <c r="S17" s="369"/>
      <c r="T17" s="367" t="s">
        <v>284</v>
      </c>
      <c r="U17" s="368"/>
      <c r="V17" s="368"/>
      <c r="W17" s="368"/>
      <c r="X17" s="369"/>
      <c r="Y17" s="367" t="s">
        <v>281</v>
      </c>
      <c r="Z17" s="368"/>
      <c r="AA17" s="368"/>
      <c r="AB17" s="368"/>
      <c r="AC17" s="369"/>
      <c r="AD17" s="367" t="s">
        <v>264</v>
      </c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 t="s">
        <v>289</v>
      </c>
      <c r="G20" s="407"/>
      <c r="H20" s="407"/>
      <c r="I20" s="407"/>
      <c r="J20" s="407"/>
      <c r="K20" s="407"/>
      <c r="L20" s="373" t="s">
        <v>148</v>
      </c>
      <c r="M20" s="374"/>
      <c r="N20" s="372" t="s">
        <v>278</v>
      </c>
      <c r="O20" s="373"/>
      <c r="P20" s="373"/>
      <c r="Q20" s="373"/>
      <c r="R20" s="373"/>
      <c r="S20" s="374"/>
      <c r="T20" s="372" t="s">
        <v>269</v>
      </c>
      <c r="U20" s="373"/>
      <c r="V20" s="373"/>
      <c r="W20" s="373"/>
      <c r="X20" s="374"/>
      <c r="Y20" s="442" t="s">
        <v>249</v>
      </c>
      <c r="Z20" s="443"/>
      <c r="AA20" s="443"/>
      <c r="AB20" s="443"/>
      <c r="AC20" s="444"/>
      <c r="AD20" s="372" t="s">
        <v>264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 t="s">
        <v>285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278</v>
      </c>
      <c r="O25" s="373"/>
      <c r="P25" s="373"/>
      <c r="Q25" s="373"/>
      <c r="R25" s="373"/>
      <c r="S25" s="374"/>
      <c r="T25" s="372" t="s">
        <v>263</v>
      </c>
      <c r="U25" s="373"/>
      <c r="V25" s="373"/>
      <c r="W25" s="373"/>
      <c r="X25" s="374"/>
      <c r="Y25" s="442" t="s">
        <v>249</v>
      </c>
      <c r="Z25" s="443"/>
      <c r="AA25" s="443"/>
      <c r="AB25" s="443"/>
      <c r="AC25" s="444"/>
      <c r="AD25" s="372" t="s">
        <v>286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 t="s">
        <v>287</v>
      </c>
      <c r="G26" s="368"/>
      <c r="H26" s="368"/>
      <c r="I26" s="368"/>
      <c r="J26" s="368"/>
      <c r="K26" s="368"/>
      <c r="L26" s="368" t="s">
        <v>148</v>
      </c>
      <c r="M26" s="369"/>
      <c r="N26" s="367" t="s">
        <v>278</v>
      </c>
      <c r="O26" s="368"/>
      <c r="P26" s="368"/>
      <c r="Q26" s="368"/>
      <c r="R26" s="368"/>
      <c r="S26" s="369"/>
      <c r="T26" s="367" t="s">
        <v>263</v>
      </c>
      <c r="U26" s="368"/>
      <c r="V26" s="368"/>
      <c r="W26" s="368"/>
      <c r="X26" s="369"/>
      <c r="Y26" s="367" t="s">
        <v>281</v>
      </c>
      <c r="Z26" s="368"/>
      <c r="AA26" s="368"/>
      <c r="AB26" s="368"/>
      <c r="AC26" s="369"/>
      <c r="AD26" s="367" t="s">
        <v>288</v>
      </c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38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187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16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69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20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95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290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278</v>
      </c>
      <c r="O15" s="373"/>
      <c r="P15" s="373"/>
      <c r="Q15" s="373"/>
      <c r="R15" s="373"/>
      <c r="S15" s="374"/>
      <c r="T15" s="372" t="s">
        <v>263</v>
      </c>
      <c r="U15" s="373"/>
      <c r="V15" s="373"/>
      <c r="W15" s="373"/>
      <c r="X15" s="374"/>
      <c r="Y15" s="372" t="s">
        <v>281</v>
      </c>
      <c r="Z15" s="373"/>
      <c r="AA15" s="373"/>
      <c r="AB15" s="373"/>
      <c r="AC15" s="374"/>
      <c r="AD15" s="372" t="s">
        <v>255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 t="s">
        <v>291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278</v>
      </c>
      <c r="O25" s="373"/>
      <c r="P25" s="373"/>
      <c r="Q25" s="373"/>
      <c r="R25" s="373"/>
      <c r="S25" s="374"/>
      <c r="T25" s="372" t="s">
        <v>263</v>
      </c>
      <c r="U25" s="373"/>
      <c r="V25" s="373"/>
      <c r="W25" s="373"/>
      <c r="X25" s="374"/>
      <c r="Y25" s="442" t="s">
        <v>281</v>
      </c>
      <c r="Z25" s="443"/>
      <c r="AA25" s="443"/>
      <c r="AB25" s="443"/>
      <c r="AC25" s="444"/>
      <c r="AD25" s="372" t="s">
        <v>292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39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250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250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250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250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187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16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69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20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95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4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249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250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250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250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250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187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16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69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20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95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5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27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37</v>
      </c>
      <c r="AJ9" s="401"/>
      <c r="AK9" s="401"/>
      <c r="AL9" s="401">
        <f>N9+T9+Z9+AF9</f>
        <v>23</v>
      </c>
      <c r="AM9" s="401"/>
      <c r="AN9" s="401"/>
      <c r="AO9" s="459">
        <f>AI13</f>
        <v>187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16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69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20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27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95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 t="s">
        <v>273</v>
      </c>
      <c r="E37" s="255"/>
      <c r="F37" s="255"/>
      <c r="G37" s="255"/>
      <c r="H37" s="255"/>
      <c r="I37" s="368" t="s">
        <v>148</v>
      </c>
      <c r="J37" s="368"/>
      <c r="K37" s="367" t="s">
        <v>274</v>
      </c>
      <c r="L37" s="368"/>
      <c r="M37" s="368"/>
      <c r="N37" s="368"/>
      <c r="O37" s="369"/>
      <c r="P37" s="368" t="s">
        <v>264</v>
      </c>
      <c r="Q37" s="368"/>
      <c r="R37" s="368"/>
      <c r="S37" s="378" t="s">
        <v>267</v>
      </c>
      <c r="T37" s="379"/>
      <c r="U37" s="379"/>
      <c r="V37" s="379"/>
      <c r="W37" s="380"/>
      <c r="X37" s="385" t="s">
        <v>275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4" t="s">
        <v>293</v>
      </c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6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7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35</v>
      </c>
      <c r="AJ9" s="401"/>
      <c r="AK9" s="401"/>
      <c r="AL9" s="401">
        <f>N9+T9+Z9+AF9</f>
        <v>23</v>
      </c>
      <c r="AM9" s="401"/>
      <c r="AN9" s="401"/>
      <c r="AO9" s="459">
        <f>AI13</f>
        <v>185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17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33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69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21</v>
      </c>
      <c r="O12" s="401"/>
      <c r="P12" s="401"/>
      <c r="Q12" s="401">
        <f>Q9+Q10+Q11</f>
        <v>17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93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185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298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278</v>
      </c>
      <c r="O15" s="373"/>
      <c r="P15" s="373"/>
      <c r="Q15" s="373"/>
      <c r="R15" s="373"/>
      <c r="S15" s="374"/>
      <c r="T15" s="372" t="s">
        <v>266</v>
      </c>
      <c r="U15" s="373"/>
      <c r="V15" s="373"/>
      <c r="W15" s="373"/>
      <c r="X15" s="374"/>
      <c r="Y15" s="372" t="s">
        <v>281</v>
      </c>
      <c r="Z15" s="373"/>
      <c r="AA15" s="373"/>
      <c r="AB15" s="373"/>
      <c r="AC15" s="374"/>
      <c r="AD15" s="372" t="s">
        <v>264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 t="s">
        <v>294</v>
      </c>
      <c r="G20" s="407"/>
      <c r="H20" s="407"/>
      <c r="I20" s="407"/>
      <c r="J20" s="407"/>
      <c r="K20" s="407"/>
      <c r="L20" s="373" t="s">
        <v>148</v>
      </c>
      <c r="M20" s="374"/>
      <c r="N20" s="372" t="s">
        <v>295</v>
      </c>
      <c r="O20" s="373"/>
      <c r="P20" s="373"/>
      <c r="Q20" s="373"/>
      <c r="R20" s="373"/>
      <c r="S20" s="374"/>
      <c r="T20" s="372" t="s">
        <v>284</v>
      </c>
      <c r="U20" s="373"/>
      <c r="V20" s="373"/>
      <c r="W20" s="373"/>
      <c r="X20" s="374"/>
      <c r="Y20" s="442" t="s">
        <v>249</v>
      </c>
      <c r="Z20" s="443"/>
      <c r="AA20" s="443"/>
      <c r="AB20" s="443"/>
      <c r="AC20" s="444"/>
      <c r="AD20" s="372" t="s">
        <v>296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 t="s">
        <v>297</v>
      </c>
      <c r="G21" s="368"/>
      <c r="H21" s="368"/>
      <c r="I21" s="368"/>
      <c r="J21" s="368"/>
      <c r="K21" s="368"/>
      <c r="L21" s="368" t="s">
        <v>148</v>
      </c>
      <c r="M21" s="369"/>
      <c r="N21" s="367" t="s">
        <v>295</v>
      </c>
      <c r="O21" s="368"/>
      <c r="P21" s="368"/>
      <c r="Q21" s="368"/>
      <c r="R21" s="368"/>
      <c r="S21" s="369"/>
      <c r="T21" s="367" t="s">
        <v>263</v>
      </c>
      <c r="U21" s="368"/>
      <c r="V21" s="368"/>
      <c r="W21" s="368"/>
      <c r="X21" s="369"/>
      <c r="Y21" s="367" t="s">
        <v>249</v>
      </c>
      <c r="Z21" s="368"/>
      <c r="AA21" s="368"/>
      <c r="AB21" s="368"/>
      <c r="AC21" s="369"/>
      <c r="AD21" s="367" t="s">
        <v>296</v>
      </c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 t="s">
        <v>299</v>
      </c>
      <c r="G22" s="368"/>
      <c r="H22" s="368"/>
      <c r="I22" s="368"/>
      <c r="J22" s="368"/>
      <c r="K22" s="368"/>
      <c r="L22" s="368" t="s">
        <v>148</v>
      </c>
      <c r="M22" s="369"/>
      <c r="N22" s="367" t="s">
        <v>278</v>
      </c>
      <c r="O22" s="368"/>
      <c r="P22" s="368"/>
      <c r="Q22" s="368"/>
      <c r="R22" s="368"/>
      <c r="S22" s="369"/>
      <c r="T22" s="367" t="s">
        <v>263</v>
      </c>
      <c r="U22" s="368"/>
      <c r="V22" s="368"/>
      <c r="W22" s="368"/>
      <c r="X22" s="369"/>
      <c r="Y22" s="367" t="s">
        <v>281</v>
      </c>
      <c r="Z22" s="368"/>
      <c r="AA22" s="368"/>
      <c r="AB22" s="368"/>
      <c r="AC22" s="369"/>
      <c r="AD22" s="367" t="s">
        <v>300</v>
      </c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7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3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34</v>
      </c>
      <c r="AJ9" s="401"/>
      <c r="AK9" s="401"/>
      <c r="AL9" s="401">
        <f>N9+T9+Z9+AF9</f>
        <v>22</v>
      </c>
      <c r="AM9" s="401"/>
      <c r="AN9" s="401"/>
      <c r="AO9" s="459">
        <f>AI13</f>
        <v>184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17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20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92</v>
      </c>
      <c r="AJ12" s="401"/>
      <c r="AK12" s="401"/>
      <c r="AL12" s="401">
        <f>SUM(N12+T12+Z12+AF12)</f>
        <v>92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47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184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305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278</v>
      </c>
      <c r="O15" s="373"/>
      <c r="P15" s="373"/>
      <c r="Q15" s="373"/>
      <c r="R15" s="373"/>
      <c r="S15" s="374"/>
      <c r="T15" s="372" t="s">
        <v>284</v>
      </c>
      <c r="U15" s="373"/>
      <c r="V15" s="373"/>
      <c r="W15" s="373"/>
      <c r="X15" s="374"/>
      <c r="Y15" s="372" t="s">
        <v>281</v>
      </c>
      <c r="Z15" s="373"/>
      <c r="AA15" s="373"/>
      <c r="AB15" s="373"/>
      <c r="AC15" s="374"/>
      <c r="AD15" s="372" t="s">
        <v>282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 t="s">
        <v>302</v>
      </c>
      <c r="G20" s="407"/>
      <c r="H20" s="407"/>
      <c r="I20" s="407"/>
      <c r="J20" s="407"/>
      <c r="K20" s="407"/>
      <c r="L20" s="373" t="s">
        <v>148</v>
      </c>
      <c r="M20" s="374"/>
      <c r="N20" s="372" t="s">
        <v>295</v>
      </c>
      <c r="O20" s="373"/>
      <c r="P20" s="373"/>
      <c r="Q20" s="373"/>
      <c r="R20" s="373"/>
      <c r="S20" s="374"/>
      <c r="T20" s="372" t="s">
        <v>269</v>
      </c>
      <c r="U20" s="373"/>
      <c r="V20" s="373"/>
      <c r="W20" s="373"/>
      <c r="X20" s="374"/>
      <c r="Y20" s="442" t="s">
        <v>281</v>
      </c>
      <c r="Z20" s="443"/>
      <c r="AA20" s="443"/>
      <c r="AB20" s="443"/>
      <c r="AC20" s="444"/>
      <c r="AD20" s="372" t="s">
        <v>282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 t="s">
        <v>307</v>
      </c>
      <c r="G21" s="368"/>
      <c r="H21" s="368"/>
      <c r="I21" s="368"/>
      <c r="J21" s="368"/>
      <c r="K21" s="368"/>
      <c r="L21" s="368" t="s">
        <v>148</v>
      </c>
      <c r="M21" s="369"/>
      <c r="N21" s="367" t="s">
        <v>295</v>
      </c>
      <c r="O21" s="368"/>
      <c r="P21" s="368"/>
      <c r="Q21" s="368"/>
      <c r="R21" s="368"/>
      <c r="S21" s="369"/>
      <c r="T21" s="367" t="s">
        <v>266</v>
      </c>
      <c r="U21" s="368"/>
      <c r="V21" s="368"/>
      <c r="W21" s="368"/>
      <c r="X21" s="369"/>
      <c r="Y21" s="367" t="s">
        <v>249</v>
      </c>
      <c r="Z21" s="368"/>
      <c r="AA21" s="368"/>
      <c r="AB21" s="368"/>
      <c r="AC21" s="369"/>
      <c r="AD21" s="367" t="s">
        <v>306</v>
      </c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 t="s">
        <v>303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278</v>
      </c>
      <c r="O25" s="373"/>
      <c r="P25" s="373"/>
      <c r="Q25" s="373"/>
      <c r="R25" s="373"/>
      <c r="S25" s="374"/>
      <c r="T25" s="372" t="s">
        <v>263</v>
      </c>
      <c r="U25" s="373"/>
      <c r="V25" s="373"/>
      <c r="W25" s="373"/>
      <c r="X25" s="374"/>
      <c r="Y25" s="442" t="s">
        <v>281</v>
      </c>
      <c r="Z25" s="443"/>
      <c r="AA25" s="443"/>
      <c r="AB25" s="443"/>
      <c r="AC25" s="444"/>
      <c r="AD25" s="372" t="s">
        <v>304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8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250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34</v>
      </c>
      <c r="AJ9" s="401"/>
      <c r="AK9" s="401"/>
      <c r="AL9" s="401">
        <f>N9+T9+Z9+AF9</f>
        <v>23</v>
      </c>
      <c r="AM9" s="401"/>
      <c r="AN9" s="401"/>
      <c r="AO9" s="459">
        <f>AI13</f>
        <v>186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18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71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22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92</v>
      </c>
      <c r="AJ12" s="401"/>
      <c r="AK12" s="401"/>
      <c r="AL12" s="401">
        <f>SUM(N12+T12+Z12+AF12)</f>
        <v>94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49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308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295</v>
      </c>
      <c r="O15" s="373"/>
      <c r="P15" s="373"/>
      <c r="Q15" s="373"/>
      <c r="R15" s="373"/>
      <c r="S15" s="374"/>
      <c r="T15" s="372" t="s">
        <v>263</v>
      </c>
      <c r="U15" s="373"/>
      <c r="V15" s="373"/>
      <c r="W15" s="373"/>
      <c r="X15" s="374"/>
      <c r="Y15" s="372" t="s">
        <v>249</v>
      </c>
      <c r="Z15" s="373"/>
      <c r="AA15" s="373"/>
      <c r="AB15" s="373"/>
      <c r="AC15" s="374"/>
      <c r="AD15" s="372" t="s">
        <v>264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 t="s">
        <v>309</v>
      </c>
      <c r="G16" s="368"/>
      <c r="H16" s="368"/>
      <c r="I16" s="368"/>
      <c r="J16" s="368"/>
      <c r="K16" s="368"/>
      <c r="L16" s="368" t="s">
        <v>148</v>
      </c>
      <c r="M16" s="369"/>
      <c r="N16" s="367" t="s">
        <v>278</v>
      </c>
      <c r="O16" s="368"/>
      <c r="P16" s="368"/>
      <c r="Q16" s="368"/>
      <c r="R16" s="368"/>
      <c r="S16" s="369"/>
      <c r="T16" s="367" t="s">
        <v>263</v>
      </c>
      <c r="U16" s="368"/>
      <c r="V16" s="368"/>
      <c r="W16" s="368"/>
      <c r="X16" s="369"/>
      <c r="Y16" s="367" t="s">
        <v>249</v>
      </c>
      <c r="Z16" s="368"/>
      <c r="AA16" s="368"/>
      <c r="AB16" s="368"/>
      <c r="AC16" s="369"/>
      <c r="AD16" s="367" t="s">
        <v>264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9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311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34</v>
      </c>
      <c r="AJ9" s="401"/>
      <c r="AK9" s="401"/>
      <c r="AL9" s="401">
        <f>N9+T9+Z9+AF9</f>
        <v>23</v>
      </c>
      <c r="AM9" s="401"/>
      <c r="AN9" s="401"/>
      <c r="AO9" s="459">
        <f>AI13</f>
        <v>186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18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71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22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92</v>
      </c>
      <c r="AJ12" s="401"/>
      <c r="AK12" s="401"/>
      <c r="AL12" s="401">
        <f>SUM(N12+T12+Z12+AF12)</f>
        <v>94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49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302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278</v>
      </c>
      <c r="O15" s="373"/>
      <c r="P15" s="373"/>
      <c r="Q15" s="373"/>
      <c r="R15" s="373"/>
      <c r="S15" s="374"/>
      <c r="T15" s="372" t="s">
        <v>269</v>
      </c>
      <c r="U15" s="373"/>
      <c r="V15" s="373"/>
      <c r="W15" s="373"/>
      <c r="X15" s="374"/>
      <c r="Y15" s="372" t="s">
        <v>281</v>
      </c>
      <c r="Z15" s="373"/>
      <c r="AA15" s="373"/>
      <c r="AB15" s="373"/>
      <c r="AC15" s="374"/>
      <c r="AD15" s="372" t="s">
        <v>282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 t="s">
        <v>310</v>
      </c>
      <c r="G20" s="407"/>
      <c r="H20" s="407"/>
      <c r="I20" s="407"/>
      <c r="J20" s="407"/>
      <c r="K20" s="407"/>
      <c r="L20" s="373" t="s">
        <v>148</v>
      </c>
      <c r="M20" s="374"/>
      <c r="N20" s="372" t="s">
        <v>278</v>
      </c>
      <c r="O20" s="373"/>
      <c r="P20" s="373"/>
      <c r="Q20" s="373"/>
      <c r="R20" s="373"/>
      <c r="S20" s="374"/>
      <c r="T20" s="372" t="s">
        <v>266</v>
      </c>
      <c r="U20" s="373"/>
      <c r="V20" s="373"/>
      <c r="W20" s="373"/>
      <c r="X20" s="374"/>
      <c r="Y20" s="442" t="s">
        <v>281</v>
      </c>
      <c r="Z20" s="443"/>
      <c r="AA20" s="443"/>
      <c r="AB20" s="443"/>
      <c r="AC20" s="444"/>
      <c r="AD20" s="372" t="s">
        <v>255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L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10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250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250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250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34</v>
      </c>
      <c r="AJ9" s="401"/>
      <c r="AK9" s="401"/>
      <c r="AL9" s="401">
        <f>N9+T9+Z9+AF9</f>
        <v>23</v>
      </c>
      <c r="AM9" s="401"/>
      <c r="AN9" s="401"/>
      <c r="AO9" s="459">
        <f>AI13</f>
        <v>186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18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71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22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92</v>
      </c>
      <c r="AJ12" s="401"/>
      <c r="AK12" s="401"/>
      <c r="AL12" s="401">
        <f>SUM(N12+T12+Z12+AF12)</f>
        <v>94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49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11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301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250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250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250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250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3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34</v>
      </c>
      <c r="AJ9" s="401"/>
      <c r="AK9" s="401"/>
      <c r="AL9" s="401">
        <f>N9+T9+Z9+AF9</f>
        <v>23</v>
      </c>
      <c r="AM9" s="401"/>
      <c r="AN9" s="401"/>
      <c r="AO9" s="459">
        <f>AI13</f>
        <v>186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18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34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71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27</v>
      </c>
      <c r="L12" s="401"/>
      <c r="M12" s="401"/>
      <c r="N12" s="401">
        <f>N9+N10+N11</f>
        <v>22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36</v>
      </c>
      <c r="AG12" s="401"/>
      <c r="AH12" s="401"/>
      <c r="AI12" s="401">
        <f>SUM(K12+Q12+W12+AC12)</f>
        <v>92</v>
      </c>
      <c r="AJ12" s="401"/>
      <c r="AK12" s="401"/>
      <c r="AL12" s="401">
        <f>SUM(N12+T12+Z12+AF12)</f>
        <v>94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49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12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312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276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250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25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35</v>
      </c>
      <c r="AJ9" s="401"/>
      <c r="AK9" s="401"/>
      <c r="AL9" s="401">
        <f>N9+T9+Z9+AF9</f>
        <v>23</v>
      </c>
      <c r="AM9" s="401"/>
      <c r="AN9" s="401"/>
      <c r="AO9" s="459">
        <f>AI13</f>
        <v>186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18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33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28</v>
      </c>
      <c r="L12" s="401"/>
      <c r="M12" s="401"/>
      <c r="N12" s="401">
        <f>N9+N10+N11</f>
        <v>22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25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93</v>
      </c>
      <c r="AJ12" s="401"/>
      <c r="AK12" s="401"/>
      <c r="AL12" s="401">
        <f>SUM(N12+T12+Z12+AF12)</f>
        <v>93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50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33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 t="s">
        <v>313</v>
      </c>
      <c r="G15" s="407"/>
      <c r="H15" s="407"/>
      <c r="I15" s="407"/>
      <c r="J15" s="407"/>
      <c r="K15" s="407"/>
      <c r="L15" s="373" t="s">
        <v>148</v>
      </c>
      <c r="M15" s="374"/>
      <c r="N15" s="372" t="s">
        <v>295</v>
      </c>
      <c r="O15" s="373"/>
      <c r="P15" s="373"/>
      <c r="Q15" s="373"/>
      <c r="R15" s="373"/>
      <c r="S15" s="374"/>
      <c r="T15" s="372" t="s">
        <v>280</v>
      </c>
      <c r="U15" s="373"/>
      <c r="V15" s="373"/>
      <c r="W15" s="373"/>
      <c r="X15" s="374"/>
      <c r="Y15" s="372" t="s">
        <v>249</v>
      </c>
      <c r="Z15" s="373"/>
      <c r="AA15" s="373"/>
      <c r="AB15" s="373"/>
      <c r="AC15" s="374"/>
      <c r="AD15" s="372" t="s">
        <v>255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 t="s">
        <v>314</v>
      </c>
      <c r="G20" s="407"/>
      <c r="H20" s="407"/>
      <c r="I20" s="407"/>
      <c r="J20" s="407"/>
      <c r="K20" s="407"/>
      <c r="L20" s="373" t="s">
        <v>148</v>
      </c>
      <c r="M20" s="374"/>
      <c r="N20" s="372" t="s">
        <v>278</v>
      </c>
      <c r="O20" s="373"/>
      <c r="P20" s="373"/>
      <c r="Q20" s="373"/>
      <c r="R20" s="373"/>
      <c r="S20" s="374"/>
      <c r="T20" s="372" t="s">
        <v>284</v>
      </c>
      <c r="U20" s="373"/>
      <c r="V20" s="373"/>
      <c r="W20" s="373"/>
      <c r="X20" s="374"/>
      <c r="Y20" s="442" t="s">
        <v>281</v>
      </c>
      <c r="Z20" s="443"/>
      <c r="AA20" s="443"/>
      <c r="AB20" s="443"/>
      <c r="AC20" s="444"/>
      <c r="AD20" s="372" t="s">
        <v>315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J1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13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312</v>
      </c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 t="s">
        <v>276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276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251</v>
      </c>
      <c r="AI5" s="448"/>
      <c r="AJ5" s="448"/>
      <c r="AK5" s="448"/>
      <c r="AL5" s="448" t="s">
        <v>233</v>
      </c>
      <c r="AM5" s="448"/>
      <c r="AN5" s="448"/>
      <c r="AO5" s="449"/>
      <c r="AP5" s="453" t="s">
        <v>250</v>
      </c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 t="s">
        <v>276</v>
      </c>
      <c r="Q6" s="430"/>
      <c r="R6" s="430"/>
      <c r="S6" s="430"/>
      <c r="T6" s="430" t="s">
        <v>236</v>
      </c>
      <c r="U6" s="430"/>
      <c r="V6" s="430"/>
      <c r="W6" s="430"/>
      <c r="X6" s="455"/>
      <c r="Y6" s="447" t="s">
        <v>276</v>
      </c>
      <c r="Z6" s="430"/>
      <c r="AA6" s="430"/>
      <c r="AB6" s="430"/>
      <c r="AC6" s="430" t="s">
        <v>240</v>
      </c>
      <c r="AD6" s="430"/>
      <c r="AE6" s="430"/>
      <c r="AF6" s="430"/>
      <c r="AG6" s="455"/>
      <c r="AH6" s="456" t="s">
        <v>276</v>
      </c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7</v>
      </c>
      <c r="AA9" s="401"/>
      <c r="AB9" s="401"/>
      <c r="AC9" s="401">
        <v>0</v>
      </c>
      <c r="AD9" s="401"/>
      <c r="AE9" s="401"/>
      <c r="AF9" s="401">
        <v>2</v>
      </c>
      <c r="AG9" s="401"/>
      <c r="AH9" s="401"/>
      <c r="AI9" s="401">
        <f>K9+Q9+W9+AC9</f>
        <v>34</v>
      </c>
      <c r="AJ9" s="401"/>
      <c r="AK9" s="401"/>
      <c r="AL9" s="401">
        <f>N9+T9+Z9+AF9</f>
        <v>23</v>
      </c>
      <c r="AM9" s="401"/>
      <c r="AN9" s="401"/>
      <c r="AO9" s="459">
        <f>AI13</f>
        <v>185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401">
        <v>21</v>
      </c>
      <c r="L10" s="401"/>
      <c r="M10" s="401"/>
      <c r="N10" s="401">
        <v>18</v>
      </c>
      <c r="O10" s="401"/>
      <c r="P10" s="401"/>
      <c r="Q10" s="401">
        <v>10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24</v>
      </c>
      <c r="AD10" s="401"/>
      <c r="AE10" s="401"/>
      <c r="AF10" s="401">
        <v>33</v>
      </c>
      <c r="AG10" s="401"/>
      <c r="AH10" s="401"/>
      <c r="AI10" s="401">
        <f>K10+Q10+W10+AC10</f>
        <v>55</v>
      </c>
      <c r="AJ10" s="401"/>
      <c r="AK10" s="401"/>
      <c r="AL10" s="401">
        <f>N10+T10+Z10+AF10</f>
        <v>70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28</v>
      </c>
      <c r="L12" s="401"/>
      <c r="M12" s="401"/>
      <c r="N12" s="401">
        <f>N9+N10+N11</f>
        <v>22</v>
      </c>
      <c r="O12" s="401"/>
      <c r="P12" s="401"/>
      <c r="Q12" s="401">
        <f>Q9+Q10+Q11</f>
        <v>16</v>
      </c>
      <c r="R12" s="401"/>
      <c r="S12" s="401"/>
      <c r="T12" s="401">
        <f>SUM(T9:V11)</f>
        <v>28</v>
      </c>
      <c r="U12" s="401"/>
      <c r="V12" s="401"/>
      <c r="W12" s="401">
        <f>SUM(W9:Y11)</f>
        <v>24</v>
      </c>
      <c r="X12" s="401"/>
      <c r="Y12" s="401"/>
      <c r="Z12" s="401">
        <f>SUM(Z9:AB11)</f>
        <v>8</v>
      </c>
      <c r="AA12" s="401"/>
      <c r="AB12" s="401"/>
      <c r="AC12" s="401">
        <f>SUM(AC9:AE11)</f>
        <v>24</v>
      </c>
      <c r="AD12" s="401"/>
      <c r="AE12" s="401"/>
      <c r="AF12" s="401">
        <f>SUM(AF9:AH11)</f>
        <v>35</v>
      </c>
      <c r="AG12" s="401"/>
      <c r="AH12" s="401"/>
      <c r="AI12" s="401">
        <f>SUM(K12+Q12+W12+AC12)</f>
        <v>92</v>
      </c>
      <c r="AJ12" s="401"/>
      <c r="AK12" s="401"/>
      <c r="AL12" s="401">
        <f>SUM(N12+T12+Z12+AF12)</f>
        <v>93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50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32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185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 t="s">
        <v>316</v>
      </c>
      <c r="G20" s="407"/>
      <c r="H20" s="407"/>
      <c r="I20" s="407"/>
      <c r="J20" s="407"/>
      <c r="K20" s="407"/>
      <c r="L20" s="373" t="s">
        <v>148</v>
      </c>
      <c r="M20" s="374"/>
      <c r="N20" s="372" t="s">
        <v>295</v>
      </c>
      <c r="O20" s="373"/>
      <c r="P20" s="373"/>
      <c r="Q20" s="373"/>
      <c r="R20" s="373"/>
      <c r="S20" s="374"/>
      <c r="T20" s="372" t="s">
        <v>274</v>
      </c>
      <c r="U20" s="373"/>
      <c r="V20" s="373"/>
      <c r="W20" s="373"/>
      <c r="X20" s="374"/>
      <c r="Y20" s="442" t="s">
        <v>249</v>
      </c>
      <c r="Z20" s="443"/>
      <c r="AA20" s="443"/>
      <c r="AB20" s="443"/>
      <c r="AC20" s="444"/>
      <c r="AD20" s="372" t="s">
        <v>296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 t="s">
        <v>252</v>
      </c>
      <c r="E31" s="253"/>
      <c r="F31" s="253"/>
      <c r="G31" s="253"/>
      <c r="H31" s="253"/>
      <c r="I31" s="373" t="s">
        <v>253</v>
      </c>
      <c r="J31" s="373"/>
      <c r="K31" s="372" t="s">
        <v>254</v>
      </c>
      <c r="L31" s="373"/>
      <c r="M31" s="373"/>
      <c r="N31" s="373"/>
      <c r="O31" s="374"/>
      <c r="P31" s="373" t="s">
        <v>255</v>
      </c>
      <c r="Q31" s="373"/>
      <c r="R31" s="373"/>
      <c r="S31" s="489" t="s">
        <v>256</v>
      </c>
      <c r="T31" s="490"/>
      <c r="U31" s="490"/>
      <c r="V31" s="490"/>
      <c r="W31" s="491"/>
      <c r="X31" s="390" t="s">
        <v>256</v>
      </c>
      <c r="Y31" s="391"/>
      <c r="Z31" s="391"/>
      <c r="AA31" s="391"/>
      <c r="AB31" s="492"/>
      <c r="AC31" s="390" t="s">
        <v>257</v>
      </c>
      <c r="AD31" s="391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 t="s">
        <v>260</v>
      </c>
      <c r="E32" s="255"/>
      <c r="F32" s="255"/>
      <c r="G32" s="255"/>
      <c r="H32" s="255"/>
      <c r="I32" s="368" t="s">
        <v>253</v>
      </c>
      <c r="J32" s="368"/>
      <c r="K32" s="367" t="s">
        <v>254</v>
      </c>
      <c r="L32" s="368"/>
      <c r="M32" s="368"/>
      <c r="N32" s="368"/>
      <c r="O32" s="369"/>
      <c r="P32" s="368" t="s">
        <v>261</v>
      </c>
      <c r="Q32" s="368"/>
      <c r="R32" s="368"/>
      <c r="S32" s="378" t="s">
        <v>256</v>
      </c>
      <c r="T32" s="379"/>
      <c r="U32" s="379"/>
      <c r="V32" s="379"/>
      <c r="W32" s="380"/>
      <c r="X32" s="385" t="s">
        <v>256</v>
      </c>
      <c r="Y32" s="386"/>
      <c r="Z32" s="386"/>
      <c r="AA32" s="386"/>
      <c r="AB32" s="387"/>
      <c r="AC32" s="388" t="s">
        <v>257</v>
      </c>
      <c r="AD32" s="389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 t="s">
        <v>262</v>
      </c>
      <c r="E33" s="255"/>
      <c r="F33" s="255"/>
      <c r="G33" s="255"/>
      <c r="H33" s="255"/>
      <c r="I33" s="368" t="s">
        <v>253</v>
      </c>
      <c r="J33" s="368"/>
      <c r="K33" s="367" t="s">
        <v>263</v>
      </c>
      <c r="L33" s="368"/>
      <c r="M33" s="368"/>
      <c r="N33" s="368"/>
      <c r="O33" s="369"/>
      <c r="P33" s="368" t="s">
        <v>264</v>
      </c>
      <c r="Q33" s="368"/>
      <c r="R33" s="368"/>
      <c r="S33" s="378" t="s">
        <v>256</v>
      </c>
      <c r="T33" s="379"/>
      <c r="U33" s="379"/>
      <c r="V33" s="379"/>
      <c r="W33" s="380"/>
      <c r="X33" s="385" t="s">
        <v>256</v>
      </c>
      <c r="Y33" s="386"/>
      <c r="Z33" s="386"/>
      <c r="AA33" s="386"/>
      <c r="AB33" s="387"/>
      <c r="AC33" s="388" t="s">
        <v>257</v>
      </c>
      <c r="AD33" s="389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 t="s">
        <v>265</v>
      </c>
      <c r="E34" s="255"/>
      <c r="F34" s="255"/>
      <c r="G34" s="255"/>
      <c r="H34" s="255"/>
      <c r="I34" s="368" t="s">
        <v>253</v>
      </c>
      <c r="J34" s="368"/>
      <c r="K34" s="367" t="s">
        <v>266</v>
      </c>
      <c r="L34" s="368"/>
      <c r="M34" s="368"/>
      <c r="N34" s="368"/>
      <c r="O34" s="369"/>
      <c r="P34" s="368" t="s">
        <v>264</v>
      </c>
      <c r="Q34" s="368"/>
      <c r="R34" s="368"/>
      <c r="S34" s="378" t="s">
        <v>267</v>
      </c>
      <c r="T34" s="379"/>
      <c r="U34" s="379"/>
      <c r="V34" s="379"/>
      <c r="W34" s="380"/>
      <c r="X34" s="385" t="s">
        <v>267</v>
      </c>
      <c r="Y34" s="386"/>
      <c r="Z34" s="386"/>
      <c r="AA34" s="386"/>
      <c r="AB34" s="387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 t="s">
        <v>268</v>
      </c>
      <c r="E35" s="255"/>
      <c r="F35" s="255"/>
      <c r="G35" s="255"/>
      <c r="H35" s="255"/>
      <c r="I35" s="368" t="s">
        <v>148</v>
      </c>
      <c r="J35" s="369"/>
      <c r="K35" s="367" t="s">
        <v>269</v>
      </c>
      <c r="L35" s="368"/>
      <c r="M35" s="368"/>
      <c r="N35" s="368"/>
      <c r="O35" s="369"/>
      <c r="P35" s="367" t="s">
        <v>264</v>
      </c>
      <c r="Q35" s="368"/>
      <c r="R35" s="369"/>
      <c r="S35" s="378" t="s">
        <v>270</v>
      </c>
      <c r="T35" s="379"/>
      <c r="U35" s="379"/>
      <c r="V35" s="379"/>
      <c r="W35" s="380"/>
      <c r="X35" s="385" t="s">
        <v>271</v>
      </c>
      <c r="Y35" s="386"/>
      <c r="Z35" s="386"/>
      <c r="AA35" s="386"/>
      <c r="AB35" s="387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 t="s">
        <v>272</v>
      </c>
      <c r="E36" s="255"/>
      <c r="F36" s="255"/>
      <c r="G36" s="255"/>
      <c r="H36" s="255"/>
      <c r="I36" s="368" t="s">
        <v>148</v>
      </c>
      <c r="J36" s="369"/>
      <c r="K36" s="367" t="s">
        <v>269</v>
      </c>
      <c r="L36" s="368"/>
      <c r="M36" s="368"/>
      <c r="N36" s="368"/>
      <c r="O36" s="369"/>
      <c r="P36" s="367" t="s">
        <v>264</v>
      </c>
      <c r="Q36" s="368"/>
      <c r="R36" s="369"/>
      <c r="S36" s="378" t="s">
        <v>270</v>
      </c>
      <c r="T36" s="379"/>
      <c r="U36" s="379"/>
      <c r="V36" s="379"/>
      <c r="W36" s="380"/>
      <c r="X36" s="385" t="s">
        <v>271</v>
      </c>
      <c r="Y36" s="386"/>
      <c r="Z36" s="386"/>
      <c r="AA36" s="386"/>
      <c r="AB36" s="387"/>
      <c r="AC36" s="392" t="s">
        <v>229</v>
      </c>
      <c r="AD36" s="39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14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15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16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17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18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19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20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21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22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23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24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25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26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86</v>
      </c>
      <c r="AI1" s="297"/>
      <c r="AJ1" s="297"/>
      <c r="AK1" s="408"/>
      <c r="AL1" s="296" t="s">
        <v>124</v>
      </c>
      <c r="AM1" s="297"/>
      <c r="AN1" s="297"/>
      <c r="AO1" s="408"/>
      <c r="AP1" s="296" t="s">
        <v>125</v>
      </c>
      <c r="AQ1" s="297"/>
      <c r="AR1" s="297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1月</v>
      </c>
      <c r="N3" s="420"/>
      <c r="O3" s="420"/>
      <c r="P3" s="420" t="s">
        <v>27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8" t="s">
        <v>151</v>
      </c>
      <c r="B5" s="279"/>
      <c r="C5" s="280"/>
      <c r="D5" s="394" t="s">
        <v>129</v>
      </c>
      <c r="E5" s="395"/>
      <c r="F5" s="395"/>
      <c r="G5" s="395"/>
      <c r="H5" s="395"/>
      <c r="I5" s="395"/>
      <c r="J5" s="426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233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4"/>
      <c r="B6" s="285"/>
      <c r="C6" s="286"/>
      <c r="D6" s="427"/>
      <c r="E6" s="428"/>
      <c r="F6" s="428"/>
      <c r="G6" s="428"/>
      <c r="H6" s="428"/>
      <c r="I6" s="428"/>
      <c r="J6" s="429"/>
      <c r="K6" s="430" t="s">
        <v>235</v>
      </c>
      <c r="L6" s="430"/>
      <c r="M6" s="430"/>
      <c r="N6" s="430"/>
      <c r="O6" s="431"/>
      <c r="P6" s="456"/>
      <c r="Q6" s="430"/>
      <c r="R6" s="430"/>
      <c r="S6" s="430"/>
      <c r="T6" s="430" t="s">
        <v>236</v>
      </c>
      <c r="U6" s="430"/>
      <c r="V6" s="430"/>
      <c r="W6" s="430"/>
      <c r="X6" s="455"/>
      <c r="Y6" s="447"/>
      <c r="Z6" s="430"/>
      <c r="AA6" s="430"/>
      <c r="AB6" s="430"/>
      <c r="AC6" s="430" t="s">
        <v>240</v>
      </c>
      <c r="AD6" s="430"/>
      <c r="AE6" s="430"/>
      <c r="AF6" s="430"/>
      <c r="AG6" s="455"/>
      <c r="AH6" s="456"/>
      <c r="AI6" s="430"/>
      <c r="AJ6" s="430"/>
      <c r="AK6" s="430"/>
      <c r="AL6" s="430"/>
      <c r="AM6" s="430"/>
      <c r="AN6" s="430"/>
      <c r="AO6" s="431"/>
      <c r="AP6" s="447"/>
      <c r="AQ6" s="430"/>
      <c r="AR6" s="430"/>
      <c r="AS6" s="468"/>
    </row>
    <row r="7" spans="1:45" ht="13.5" customHeight="1">
      <c r="A7" s="278" t="s">
        <v>130</v>
      </c>
      <c r="B7" s="307"/>
      <c r="C7" s="307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0" t="s">
        <v>55</v>
      </c>
      <c r="AP7" s="451"/>
      <c r="AQ7" s="451"/>
      <c r="AR7" s="451"/>
      <c r="AS7" s="452"/>
    </row>
    <row r="8" spans="1:45">
      <c r="A8" s="309"/>
      <c r="B8" s="310"/>
      <c r="C8" s="310"/>
      <c r="D8" s="397"/>
      <c r="E8" s="398"/>
      <c r="F8" s="398"/>
      <c r="G8" s="398"/>
      <c r="H8" s="398"/>
      <c r="I8" s="398"/>
      <c r="J8" s="399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00"/>
      <c r="AP8" s="398"/>
      <c r="AQ8" s="398"/>
      <c r="AR8" s="398"/>
      <c r="AS8" s="446"/>
    </row>
    <row r="9" spans="1:45" ht="13.5" customHeight="1">
      <c r="A9" s="309"/>
      <c r="B9" s="310"/>
      <c r="C9" s="310"/>
      <c r="D9" s="435" t="s">
        <v>136</v>
      </c>
      <c r="E9" s="436"/>
      <c r="F9" s="436"/>
      <c r="G9" s="436"/>
      <c r="H9" s="436"/>
      <c r="I9" s="436"/>
      <c r="J9" s="43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59">
        <f>AI13</f>
        <v>0</v>
      </c>
      <c r="AP9" s="459"/>
      <c r="AQ9" s="459"/>
      <c r="AR9" s="459"/>
      <c r="AS9" s="460"/>
    </row>
    <row r="10" spans="1:45" ht="13.5" customHeight="1">
      <c r="A10" s="309"/>
      <c r="B10" s="310"/>
      <c r="C10" s="310"/>
      <c r="D10" s="435" t="s">
        <v>137</v>
      </c>
      <c r="E10" s="436"/>
      <c r="F10" s="436"/>
      <c r="G10" s="436"/>
      <c r="H10" s="436"/>
      <c r="I10" s="436"/>
      <c r="J10" s="43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1"/>
      <c r="AP10" s="461"/>
      <c r="AQ10" s="461"/>
      <c r="AR10" s="461"/>
      <c r="AS10" s="462"/>
    </row>
    <row r="11" spans="1:45" ht="13.5" customHeight="1">
      <c r="A11" s="309"/>
      <c r="B11" s="310"/>
      <c r="C11" s="310"/>
      <c r="D11" s="435" t="s">
        <v>138</v>
      </c>
      <c r="E11" s="436"/>
      <c r="F11" s="436"/>
      <c r="G11" s="436"/>
      <c r="H11" s="436"/>
      <c r="I11" s="436"/>
      <c r="J11" s="43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1"/>
      <c r="AP11" s="461"/>
      <c r="AQ11" s="461"/>
      <c r="AR11" s="461"/>
      <c r="AS11" s="462"/>
    </row>
    <row r="12" spans="1:45" ht="13.5" customHeight="1">
      <c r="A12" s="309"/>
      <c r="B12" s="310"/>
      <c r="C12" s="310"/>
      <c r="D12" s="435" t="s">
        <v>84</v>
      </c>
      <c r="E12" s="436"/>
      <c r="F12" s="436"/>
      <c r="G12" s="436"/>
      <c r="H12" s="436"/>
      <c r="I12" s="436"/>
      <c r="J12" s="436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9"/>
      <c r="B13" s="310"/>
      <c r="C13" s="310"/>
      <c r="D13" s="437"/>
      <c r="E13" s="438"/>
      <c r="F13" s="438"/>
      <c r="G13" s="438"/>
      <c r="H13" s="438"/>
      <c r="I13" s="438"/>
      <c r="J13" s="438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9"/>
      <c r="B14" s="310"/>
      <c r="C14" s="311"/>
      <c r="D14" s="439"/>
      <c r="E14" s="440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4" t="s">
        <v>139</v>
      </c>
      <c r="U14" s="365"/>
      <c r="V14" s="365"/>
      <c r="W14" s="365"/>
      <c r="X14" s="366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6"/>
    </row>
    <row r="15" spans="1:45" ht="13.5" customHeight="1">
      <c r="A15" s="309"/>
      <c r="B15" s="310"/>
      <c r="C15" s="311"/>
      <c r="D15" s="402" t="s">
        <v>29</v>
      </c>
      <c r="E15" s="403"/>
      <c r="F15" s="406"/>
      <c r="G15" s="407"/>
      <c r="H15" s="407"/>
      <c r="I15" s="407"/>
      <c r="J15" s="407"/>
      <c r="K15" s="407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9"/>
    </row>
    <row r="16" spans="1:45">
      <c r="A16" s="309"/>
      <c r="B16" s="310"/>
      <c r="C16" s="311"/>
      <c r="D16" s="404"/>
      <c r="E16" s="405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41"/>
    </row>
    <row r="17" spans="1:49">
      <c r="A17" s="309"/>
      <c r="B17" s="310"/>
      <c r="C17" s="311"/>
      <c r="D17" s="404"/>
      <c r="E17" s="405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41"/>
    </row>
    <row r="18" spans="1:49">
      <c r="A18" s="309"/>
      <c r="B18" s="310"/>
      <c r="C18" s="311"/>
      <c r="D18" s="404"/>
      <c r="E18" s="405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41"/>
    </row>
    <row r="19" spans="1:49">
      <c r="A19" s="309"/>
      <c r="B19" s="310"/>
      <c r="C19" s="311"/>
      <c r="D19" s="397"/>
      <c r="E19" s="399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71"/>
    </row>
    <row r="20" spans="1:49" ht="13.5" customHeight="1">
      <c r="A20" s="309"/>
      <c r="B20" s="310"/>
      <c r="C20" s="311"/>
      <c r="D20" s="402" t="s">
        <v>142</v>
      </c>
      <c r="E20" s="403"/>
      <c r="F20" s="406"/>
      <c r="G20" s="407"/>
      <c r="H20" s="407"/>
      <c r="I20" s="407"/>
      <c r="J20" s="407"/>
      <c r="K20" s="407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2"/>
      <c r="Z20" s="443"/>
      <c r="AA20" s="443"/>
      <c r="AB20" s="443"/>
      <c r="AC20" s="44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9"/>
    </row>
    <row r="21" spans="1:49">
      <c r="A21" s="309"/>
      <c r="B21" s="310"/>
      <c r="C21" s="311"/>
      <c r="D21" s="404"/>
      <c r="E21" s="405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41"/>
    </row>
    <row r="22" spans="1:49">
      <c r="A22" s="309"/>
      <c r="B22" s="310"/>
      <c r="C22" s="311"/>
      <c r="D22" s="404"/>
      <c r="E22" s="405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41"/>
    </row>
    <row r="23" spans="1:49">
      <c r="A23" s="309"/>
      <c r="B23" s="310"/>
      <c r="C23" s="311"/>
      <c r="D23" s="404"/>
      <c r="E23" s="405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41"/>
    </row>
    <row r="24" spans="1:49">
      <c r="A24" s="309"/>
      <c r="B24" s="310"/>
      <c r="C24" s="311"/>
      <c r="D24" s="397"/>
      <c r="E24" s="399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71"/>
    </row>
    <row r="25" spans="1:49" ht="13.5" customHeight="1">
      <c r="A25" s="309"/>
      <c r="B25" s="310"/>
      <c r="C25" s="311"/>
      <c r="D25" s="478" t="s">
        <v>220</v>
      </c>
      <c r="E25" s="479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2"/>
      <c r="Z25" s="443"/>
      <c r="AA25" s="443"/>
      <c r="AB25" s="443"/>
      <c r="AC25" s="44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9"/>
    </row>
    <row r="26" spans="1:49" s="92" customFormat="1">
      <c r="A26" s="309"/>
      <c r="B26" s="310"/>
      <c r="C26" s="311"/>
      <c r="D26" s="480"/>
      <c r="E26" s="481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41"/>
    </row>
    <row r="27" spans="1:49" s="92" customFormat="1">
      <c r="A27" s="309"/>
      <c r="B27" s="310"/>
      <c r="C27" s="311"/>
      <c r="D27" s="480"/>
      <c r="E27" s="481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41"/>
    </row>
    <row r="28" spans="1:49" s="92" customFormat="1">
      <c r="A28" s="309"/>
      <c r="B28" s="310"/>
      <c r="C28" s="311"/>
      <c r="D28" s="480"/>
      <c r="E28" s="481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41"/>
    </row>
    <row r="29" spans="1:49" s="92" customFormat="1" ht="14.25" thickBot="1">
      <c r="A29" s="309"/>
      <c r="B29" s="310"/>
      <c r="C29" s="311"/>
      <c r="D29" s="482"/>
      <c r="E29" s="483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70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8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9"/>
      <c r="T31" s="490"/>
      <c r="U31" s="490"/>
      <c r="V31" s="490"/>
      <c r="W31" s="491"/>
      <c r="X31" s="390"/>
      <c r="Y31" s="391"/>
      <c r="Z31" s="391"/>
      <c r="AA31" s="391"/>
      <c r="AB31" s="492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7"/>
      <c r="Q37" s="517"/>
      <c r="R37" s="518"/>
      <c r="S37" s="519"/>
      <c r="T37" s="517"/>
      <c r="U37" s="517"/>
      <c r="V37" s="517"/>
      <c r="W37" s="518"/>
      <c r="X37" s="519"/>
      <c r="Y37" s="517"/>
      <c r="Z37" s="517"/>
      <c r="AA37" s="517"/>
      <c r="AB37" s="518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4"/>
      <c r="AP40" s="503"/>
      <c r="AQ40" s="503"/>
      <c r="AR40" s="503"/>
      <c r="AS40" s="504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4"/>
      <c r="AP41" s="503"/>
      <c r="AQ41" s="503"/>
      <c r="AR41" s="503"/>
      <c r="AS41" s="504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4"/>
      <c r="AP42" s="503"/>
      <c r="AQ42" s="503"/>
      <c r="AR42" s="503"/>
      <c r="AS42" s="504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4"/>
      <c r="AP43" s="503"/>
      <c r="AQ43" s="503"/>
      <c r="AR43" s="503"/>
      <c r="AS43" s="504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4"/>
      <c r="AP44" s="503"/>
      <c r="AQ44" s="503"/>
      <c r="AR44" s="503"/>
      <c r="AS44" s="504"/>
      <c r="AW44" s="199"/>
    </row>
    <row r="45" spans="1:49" ht="14.25" thickBot="1">
      <c r="A45" s="312"/>
      <c r="B45" s="313"/>
      <c r="C45" s="314"/>
      <c r="D45" s="509"/>
      <c r="E45" s="510"/>
      <c r="F45" s="510"/>
      <c r="G45" s="510"/>
      <c r="H45" s="510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5"/>
      <c r="AP45" s="506"/>
      <c r="AQ45" s="506"/>
      <c r="AR45" s="506"/>
      <c r="AS45" s="507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8"/>
      <c r="L47" s="499"/>
      <c r="M47" s="499"/>
      <c r="N47" s="499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500"/>
      <c r="AB47" s="501"/>
      <c r="AC47" s="501"/>
      <c r="AD47" s="501"/>
      <c r="AE47" s="501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4"/>
      <c r="E48" s="495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4"/>
      <c r="E49" s="495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4"/>
      <c r="E50" s="495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4"/>
      <c r="E51" s="495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4"/>
      <c r="E52" s="495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6"/>
      <c r="E53" s="497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4"/>
      <c r="E56" s="495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2"/>
    </row>
    <row r="57" spans="1:45" ht="14.25" customHeight="1">
      <c r="A57" s="309"/>
      <c r="B57" s="310"/>
      <c r="C57" s="310"/>
      <c r="D57" s="494"/>
      <c r="E57" s="495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8"/>
    </row>
    <row r="58" spans="1:45" ht="13.5" customHeight="1">
      <c r="A58" s="309"/>
      <c r="B58" s="310"/>
      <c r="C58" s="310"/>
      <c r="D58" s="494"/>
      <c r="E58" s="495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4"/>
      <c r="E59" s="495"/>
      <c r="F59" s="475"/>
      <c r="G59" s="476"/>
      <c r="H59" s="476"/>
      <c r="I59" s="477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4"/>
      <c r="E60" s="495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4"/>
      <c r="E61" s="495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4"/>
      <c r="E62" s="495"/>
      <c r="F62" s="472" t="s">
        <v>196</v>
      </c>
      <c r="G62" s="473"/>
      <c r="H62" s="473"/>
      <c r="I62" s="474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4"/>
      <c r="E63" s="495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4"/>
      <c r="E64" s="495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4"/>
      <c r="E65" s="495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6"/>
      <c r="E66" s="497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3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225</v>
      </c>
      <c r="C2" s="521"/>
      <c r="D2" s="521"/>
      <c r="E2" s="2"/>
      <c r="F2" s="522" t="s">
        <v>40</v>
      </c>
      <c r="G2" s="523"/>
      <c r="H2" s="523"/>
    </row>
    <row r="3" spans="2:8">
      <c r="B3" t="s">
        <v>1</v>
      </c>
      <c r="C3" s="1" t="s">
        <v>32</v>
      </c>
      <c r="D3" t="s">
        <v>44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6" t="s">
        <v>242</v>
      </c>
      <c r="E5" s="4"/>
      <c r="F5" s="523"/>
      <c r="G5" s="523"/>
      <c r="H5" s="523"/>
    </row>
    <row r="6" spans="2:8">
      <c r="B6" t="s">
        <v>36</v>
      </c>
      <c r="C6" s="1" t="s">
        <v>32</v>
      </c>
      <c r="D6" s="226" t="s">
        <v>243</v>
      </c>
      <c r="E6" s="4"/>
      <c r="F6" s="523"/>
      <c r="G6" s="523"/>
      <c r="H6" s="523"/>
    </row>
    <row r="7" spans="2:8">
      <c r="B7" t="s">
        <v>37</v>
      </c>
      <c r="C7" s="1" t="s">
        <v>32</v>
      </c>
      <c r="D7" s="226" t="s">
        <v>244</v>
      </c>
      <c r="E7" s="4"/>
      <c r="F7" s="523"/>
      <c r="G7" s="523"/>
      <c r="H7" s="523"/>
    </row>
    <row r="8" spans="2:8">
      <c r="B8" t="s">
        <v>38</v>
      </c>
      <c r="C8" s="1" t="s">
        <v>32</v>
      </c>
      <c r="D8" s="226" t="s">
        <v>245</v>
      </c>
      <c r="E8" s="4"/>
      <c r="F8" s="523"/>
      <c r="G8" s="523"/>
      <c r="H8" s="523"/>
    </row>
    <row r="9" spans="2:8" ht="15.75" customHeight="1">
      <c r="B9" t="s">
        <v>39</v>
      </c>
      <c r="C9" s="1" t="s">
        <v>32</v>
      </c>
      <c r="D9" s="226" t="s">
        <v>246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226</v>
      </c>
      <c r="C11" s="521"/>
      <c r="D11" s="521"/>
      <c r="E11" s="4"/>
      <c r="F11" s="523" t="s">
        <v>41</v>
      </c>
      <c r="G11" s="523"/>
      <c r="H11" s="523"/>
    </row>
    <row r="12" spans="2:8">
      <c r="B12" t="s">
        <v>248</v>
      </c>
      <c r="C12" s="523" t="s">
        <v>247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3" t="str">
        <f>曜日!B12</f>
        <v>令和5年</v>
      </c>
      <c r="B1" s="523"/>
      <c r="C1" s="79" t="str">
        <f>曜日!C12</f>
        <v>1月</v>
      </c>
      <c r="D1" s="523" t="s">
        <v>45</v>
      </c>
      <c r="E1" s="523"/>
      <c r="F1" s="135" t="s">
        <v>46</v>
      </c>
      <c r="G1" s="40" t="s">
        <v>159</v>
      </c>
      <c r="H1" s="40"/>
      <c r="I1" s="40" t="s">
        <v>47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48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49</v>
      </c>
      <c r="D4" s="50" t="s">
        <v>50</v>
      </c>
      <c r="E4" s="50" t="s">
        <v>51</v>
      </c>
      <c r="F4" s="51" t="s">
        <v>52</v>
      </c>
      <c r="G4" s="523" t="s">
        <v>53</v>
      </c>
      <c r="H4" s="523"/>
      <c r="I4" s="523"/>
      <c r="J4" s="523"/>
      <c r="K4" s="523"/>
    </row>
    <row r="5" spans="1:11" ht="14.25">
      <c r="A5" s="523" t="s">
        <v>46</v>
      </c>
      <c r="B5" s="523"/>
      <c r="C5" s="52" t="s">
        <v>54</v>
      </c>
      <c r="D5" s="53">
        <v>7</v>
      </c>
      <c r="E5" s="54">
        <v>0</v>
      </c>
      <c r="F5" s="53">
        <v>0</v>
      </c>
      <c r="G5" s="523" t="s">
        <v>232</v>
      </c>
      <c r="H5" s="523"/>
      <c r="I5" s="523"/>
      <c r="J5" s="523"/>
      <c r="K5" s="523"/>
    </row>
    <row r="6" spans="1:11" ht="17.25">
      <c r="A6" s="523" t="s">
        <v>55</v>
      </c>
      <c r="B6" s="523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3" t="s">
        <v>160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3" t="s">
        <v>64</v>
      </c>
      <c r="B10" s="523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3" t="s">
        <v>228</v>
      </c>
      <c r="B11" s="52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3" t="s">
        <v>65</v>
      </c>
      <c r="B12" s="52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4" t="s">
        <v>230</v>
      </c>
      <c r="B13" s="52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4" t="s">
        <v>237</v>
      </c>
      <c r="B14" s="52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4" t="s">
        <v>231</v>
      </c>
      <c r="B15" s="52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5" t="s">
        <v>236</v>
      </c>
      <c r="B16" s="52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3" t="s">
        <v>55</v>
      </c>
      <c r="B18" s="523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67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68</v>
      </c>
      <c r="B22" s="523"/>
      <c r="C22" s="58" t="s">
        <v>69</v>
      </c>
      <c r="D22" s="523" t="s">
        <v>70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64</v>
      </c>
      <c r="B23" s="523"/>
      <c r="C23" s="59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228</v>
      </c>
      <c r="B24" s="523"/>
      <c r="C24" s="59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65</v>
      </c>
      <c r="B25" s="523"/>
      <c r="C25" s="59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230</v>
      </c>
      <c r="B26" s="524"/>
      <c r="C26" s="59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237</v>
      </c>
      <c r="B27" s="524"/>
      <c r="C27" s="59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524" t="s">
        <v>238</v>
      </c>
      <c r="B28" s="524"/>
      <c r="C28" s="59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4" t="s">
        <v>236</v>
      </c>
      <c r="B29" s="524"/>
      <c r="C29" s="59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23" t="s">
        <v>71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68</v>
      </c>
      <c r="B32" s="523"/>
      <c r="C32" s="58" t="s">
        <v>69</v>
      </c>
      <c r="D32" s="523" t="s">
        <v>70</v>
      </c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64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 t="s">
        <v>228</v>
      </c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3" t="s">
        <v>65</v>
      </c>
      <c r="B35" s="523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524" t="s">
        <v>230</v>
      </c>
      <c r="B36" s="524"/>
      <c r="C36" s="48"/>
      <c r="D36" s="523"/>
      <c r="E36" s="523"/>
      <c r="F36" s="523"/>
      <c r="G36" s="523"/>
      <c r="H36" s="523"/>
      <c r="I36" s="523"/>
      <c r="J36" s="523"/>
      <c r="K36" s="523"/>
    </row>
    <row r="37" spans="1:11" ht="14.25">
      <c r="A37" s="524" t="s">
        <v>237</v>
      </c>
      <c r="B37" s="524"/>
      <c r="C37" s="48"/>
      <c r="D37" s="523"/>
      <c r="E37" s="523"/>
      <c r="F37" s="523"/>
      <c r="G37" s="523"/>
      <c r="H37" s="523"/>
      <c r="I37" s="523"/>
      <c r="J37" s="523"/>
      <c r="K37" s="523"/>
    </row>
    <row r="38" spans="1:11" ht="14.25">
      <c r="A38" s="524" t="s">
        <v>231</v>
      </c>
      <c r="B38" s="524"/>
      <c r="C38" s="48"/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4" t="s">
        <v>239</v>
      </c>
      <c r="B39" s="524"/>
      <c r="C39" s="48"/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3"/>
      <c r="B42" s="523"/>
      <c r="C42" s="67" t="s">
        <v>69</v>
      </c>
      <c r="D42" s="523" t="s">
        <v>72</v>
      </c>
      <c r="E42" s="523"/>
      <c r="F42" s="523"/>
      <c r="G42" s="523"/>
      <c r="H42" s="523"/>
      <c r="I42" s="523"/>
      <c r="J42" s="523"/>
      <c r="K42" s="523"/>
    </row>
    <row r="43" spans="1:11" ht="14.25">
      <c r="A43" s="523" t="s">
        <v>34</v>
      </c>
      <c r="B43" s="523"/>
      <c r="C43" s="68">
        <v>0</v>
      </c>
      <c r="D43" s="523"/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35</v>
      </c>
      <c r="B44" s="523"/>
      <c r="C44" s="69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7.25">
      <c r="A45" s="523" t="s">
        <v>55</v>
      </c>
      <c r="B45" s="523"/>
      <c r="C45" s="111">
        <f>SUM(C43:C44)</f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3"/>
      <c r="B48" s="523"/>
      <c r="C48" s="73" t="s">
        <v>69</v>
      </c>
      <c r="D48" s="523" t="s">
        <v>74</v>
      </c>
      <c r="E48" s="523"/>
      <c r="F48" s="523"/>
      <c r="G48" s="523"/>
      <c r="H48" s="523"/>
      <c r="I48" s="523"/>
      <c r="J48" s="523"/>
      <c r="K48" s="523"/>
    </row>
    <row r="49" spans="1:11" ht="14.25">
      <c r="A49" s="523" t="s">
        <v>75</v>
      </c>
      <c r="B49" s="523"/>
      <c r="C49" s="74">
        <v>0</v>
      </c>
      <c r="D49" s="523"/>
      <c r="E49" s="523"/>
      <c r="F49" s="523"/>
      <c r="G49" s="523"/>
      <c r="H49" s="523"/>
      <c r="I49" s="523"/>
      <c r="J49" s="523"/>
      <c r="K49" s="523"/>
    </row>
    <row r="50" spans="1:11" ht="14.25">
      <c r="A50" s="523" t="s">
        <v>76</v>
      </c>
      <c r="B50" s="523"/>
      <c r="C50" s="73">
        <v>0</v>
      </c>
      <c r="D50" s="523"/>
      <c r="E50" s="523"/>
      <c r="F50" s="523"/>
      <c r="G50" s="523"/>
      <c r="H50" s="523"/>
      <c r="I50" s="523"/>
      <c r="J50" s="523"/>
      <c r="K50" s="523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3"/>
      <c r="I1" s="523"/>
    </row>
    <row r="2" spans="1:9" ht="22.5" customHeight="1">
      <c r="A2" s="105" t="s">
        <v>156</v>
      </c>
      <c r="B2" s="523" t="s">
        <v>78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79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176</v>
      </c>
      <c r="B4" s="523" t="s">
        <v>184</v>
      </c>
      <c r="C4" s="523"/>
      <c r="D4" s="523"/>
      <c r="E4" s="137">
        <f>業務遂行状況!AI3</f>
        <v>31</v>
      </c>
      <c r="F4" s="138" t="s">
        <v>158</v>
      </c>
      <c r="G4" s="523"/>
      <c r="H4" s="523"/>
      <c r="I4" s="523"/>
    </row>
    <row r="5" spans="1:9" ht="22.5" customHeight="1">
      <c r="A5" s="523"/>
      <c r="B5" s="523" t="s">
        <v>185</v>
      </c>
      <c r="C5" s="523"/>
      <c r="D5" s="523"/>
      <c r="E5" s="137">
        <f>業務遂行状況!AI4</f>
        <v>31</v>
      </c>
      <c r="F5" s="138" t="s">
        <v>158</v>
      </c>
      <c r="G5" s="523"/>
      <c r="H5" s="523"/>
      <c r="I5" s="523"/>
    </row>
    <row r="6" spans="1:9" ht="22.5" customHeight="1">
      <c r="A6" s="523"/>
      <c r="B6" s="523" t="s">
        <v>186</v>
      </c>
      <c r="C6" s="523"/>
      <c r="D6" s="523"/>
      <c r="E6" s="137">
        <f>業務遂行状況!AI5</f>
        <v>31</v>
      </c>
      <c r="F6" s="138" t="s">
        <v>158</v>
      </c>
      <c r="G6" s="523"/>
      <c r="H6" s="523"/>
      <c r="I6" s="523"/>
    </row>
    <row r="7" spans="1:9" ht="22.5" customHeight="1">
      <c r="A7" s="523"/>
      <c r="B7" s="523" t="s">
        <v>187</v>
      </c>
      <c r="C7" s="523"/>
      <c r="D7" s="523"/>
      <c r="E7" s="137">
        <f>業務遂行状況!AI6</f>
        <v>30</v>
      </c>
      <c r="F7" s="138" t="s">
        <v>158</v>
      </c>
      <c r="G7" s="523"/>
      <c r="H7" s="523"/>
      <c r="I7" s="523"/>
    </row>
    <row r="8" spans="1:9" ht="22.5" customHeight="1">
      <c r="A8" s="523"/>
      <c r="B8" s="523" t="s">
        <v>173</v>
      </c>
      <c r="C8" s="523"/>
      <c r="D8" s="523"/>
      <c r="E8" s="137">
        <f>業務遂行状況!AI7</f>
        <v>30</v>
      </c>
      <c r="F8" s="138" t="s">
        <v>158</v>
      </c>
      <c r="G8" s="523"/>
      <c r="H8" s="523"/>
      <c r="I8" s="523"/>
    </row>
    <row r="9" spans="1:9" ht="22.5" customHeight="1">
      <c r="A9" s="523" t="s">
        <v>174</v>
      </c>
      <c r="B9" s="523" t="s">
        <v>188</v>
      </c>
      <c r="C9" s="523"/>
      <c r="D9" s="523"/>
      <c r="E9" s="137">
        <f>業務遂行状況!AI8</f>
        <v>30</v>
      </c>
      <c r="F9" s="138" t="s">
        <v>158</v>
      </c>
      <c r="G9" s="523"/>
      <c r="H9" s="523"/>
      <c r="I9" s="523"/>
    </row>
    <row r="10" spans="1:9" ht="22.5" customHeight="1">
      <c r="A10" s="523"/>
      <c r="B10" s="523" t="s">
        <v>193</v>
      </c>
      <c r="C10" s="523"/>
      <c r="D10" s="523"/>
      <c r="E10" s="137">
        <f>業務遂行状況!AI9</f>
        <v>31</v>
      </c>
      <c r="F10" s="138" t="s">
        <v>158</v>
      </c>
      <c r="G10" s="523"/>
      <c r="H10" s="523"/>
      <c r="I10" s="523"/>
    </row>
    <row r="11" spans="1:9" ht="22.5" customHeight="1">
      <c r="A11" s="523" t="s">
        <v>206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3"/>
      <c r="E12" s="523"/>
      <c r="F12" s="523"/>
      <c r="G12" s="523"/>
      <c r="H12" s="523"/>
      <c r="I12" s="523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212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1" t="s">
        <v>189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1" t="s">
        <v>190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5" t="s">
        <v>80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6" t="s">
        <v>209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210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0"/>
      <c r="B20" s="522" t="s">
        <v>227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211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205</v>
      </c>
      <c r="B22" s="523" t="s">
        <v>204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202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203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201</v>
      </c>
      <c r="B25" s="523" t="s">
        <v>198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199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197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200</v>
      </c>
      <c r="B28" s="523" t="s">
        <v>207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208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3" t="str">
        <f>曜日!B12</f>
        <v>令和5年</v>
      </c>
      <c r="B1" s="523"/>
      <c r="C1" s="523"/>
      <c r="D1" s="523"/>
      <c r="E1" s="523" t="str">
        <f>曜日!C12</f>
        <v>1月</v>
      </c>
      <c r="F1" s="523"/>
      <c r="G1" s="523"/>
      <c r="H1" s="523"/>
      <c r="I1" s="523" t="s">
        <v>85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86</v>
      </c>
      <c r="AB1" s="523"/>
      <c r="AC1" s="523"/>
      <c r="AD1" s="523" t="s">
        <v>87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3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3"/>
      <c r="M4" s="143"/>
      <c r="N4" s="143"/>
      <c r="O4" s="523" t="s">
        <v>213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7" customFormat="1" ht="13.5" customHeight="1">
      <c r="A5" s="523" t="s">
        <v>88</v>
      </c>
      <c r="B5" s="523"/>
      <c r="C5" s="523"/>
      <c r="D5" s="523"/>
      <c r="E5" s="523"/>
      <c r="F5" s="523"/>
      <c r="G5" s="523"/>
      <c r="H5" s="523"/>
      <c r="I5" s="523" t="s">
        <v>89</v>
      </c>
      <c r="J5" s="523"/>
      <c r="K5" s="523"/>
      <c r="L5" s="523"/>
      <c r="M5" s="523" t="s">
        <v>90</v>
      </c>
      <c r="N5" s="523"/>
      <c r="O5" s="523"/>
      <c r="P5" s="523"/>
      <c r="Q5" s="523" t="s">
        <v>91</v>
      </c>
      <c r="R5" s="523"/>
      <c r="S5" s="523"/>
      <c r="T5" s="523"/>
      <c r="U5" s="523" t="s">
        <v>92</v>
      </c>
      <c r="V5" s="523"/>
      <c r="W5" s="523"/>
      <c r="X5" s="523"/>
      <c r="Y5" s="523" t="s">
        <v>84</v>
      </c>
      <c r="Z5" s="523"/>
      <c r="AA5" s="523"/>
      <c r="AB5" s="523"/>
      <c r="AC5" s="114"/>
      <c r="AD5" s="115"/>
      <c r="AE5" s="115"/>
      <c r="AF5" s="116"/>
    </row>
    <row r="6" spans="1:34" s="117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82</v>
      </c>
      <c r="J6" s="523"/>
      <c r="K6" s="523" t="s">
        <v>83</v>
      </c>
      <c r="L6" s="523"/>
      <c r="M6" s="523" t="s">
        <v>82</v>
      </c>
      <c r="N6" s="523"/>
      <c r="O6" s="523" t="s">
        <v>83</v>
      </c>
      <c r="P6" s="523"/>
      <c r="Q6" s="523" t="s">
        <v>82</v>
      </c>
      <c r="R6" s="523"/>
      <c r="S6" s="523" t="s">
        <v>83</v>
      </c>
      <c r="T6" s="523"/>
      <c r="U6" s="523" t="s">
        <v>82</v>
      </c>
      <c r="V6" s="523"/>
      <c r="W6" s="523" t="s">
        <v>83</v>
      </c>
      <c r="X6" s="523"/>
      <c r="Y6" s="523" t="s">
        <v>82</v>
      </c>
      <c r="Z6" s="523"/>
      <c r="AA6" s="523" t="s">
        <v>83</v>
      </c>
      <c r="AB6" s="523"/>
      <c r="AC6" s="118"/>
      <c r="AD6" s="119"/>
      <c r="AE6" s="119"/>
      <c r="AF6" s="120"/>
    </row>
    <row r="7" spans="1:34" s="117" customFormat="1" ht="13.5" customHeight="1">
      <c r="A7" s="523"/>
      <c r="B7" s="523"/>
      <c r="C7" s="523" t="s">
        <v>93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18"/>
      <c r="AD7" s="119"/>
      <c r="AE7" s="119"/>
      <c r="AF7" s="120"/>
    </row>
    <row r="8" spans="1:34" s="117" customFormat="1" ht="13.5" customHeight="1">
      <c r="A8" s="523"/>
      <c r="B8" s="523"/>
      <c r="C8" s="523"/>
      <c r="D8" s="523"/>
      <c r="E8" s="523"/>
      <c r="F8" s="523"/>
      <c r="G8" s="523" t="s">
        <v>94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19"/>
      <c r="AF8" s="120"/>
    </row>
    <row r="9" spans="1:34" s="117" customFormat="1" ht="13.5" customHeight="1">
      <c r="A9" s="523"/>
      <c r="B9" s="523"/>
      <c r="C9" s="523"/>
      <c r="D9" s="523"/>
      <c r="E9" s="523"/>
      <c r="F9" s="523"/>
      <c r="G9" s="523" t="s">
        <v>95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18"/>
      <c r="AD9" s="523">
        <f>SUM(Y16:AB16)</f>
        <v>0</v>
      </c>
      <c r="AE9" s="523"/>
      <c r="AF9" s="120" t="s">
        <v>0</v>
      </c>
    </row>
    <row r="10" spans="1:34" s="117" customFormat="1" ht="13.5" customHeight="1">
      <c r="A10" s="523"/>
      <c r="B10" s="523"/>
      <c r="C10" s="523" t="s">
        <v>96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18"/>
      <c r="AD10" s="119"/>
      <c r="AE10" s="119"/>
      <c r="AF10" s="120"/>
    </row>
    <row r="11" spans="1:34" s="117" customFormat="1" ht="13.5" customHeight="1">
      <c r="A11" s="523"/>
      <c r="B11" s="523"/>
      <c r="C11" s="523"/>
      <c r="D11" s="523"/>
      <c r="E11" s="523"/>
      <c r="F11" s="523"/>
      <c r="G11" s="523" t="s">
        <v>94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95</v>
      </c>
      <c r="AD11" s="523"/>
      <c r="AE11" s="119"/>
      <c r="AF11" s="120"/>
    </row>
    <row r="12" spans="1:34" s="113" customFormat="1" ht="13.5" customHeight="1">
      <c r="A12" s="523"/>
      <c r="B12" s="523"/>
      <c r="C12" s="523"/>
      <c r="D12" s="523"/>
      <c r="E12" s="523"/>
      <c r="F12" s="523"/>
      <c r="G12" s="523" t="s">
        <v>95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18"/>
      <c r="AD12" s="523">
        <f>SUM(Y18:AB18)</f>
        <v>0</v>
      </c>
      <c r="AE12" s="523"/>
      <c r="AF12" s="120" t="s">
        <v>0</v>
      </c>
    </row>
    <row r="13" spans="1:34" s="113" customFormat="1" ht="13.5" customHeight="1">
      <c r="A13" s="523"/>
      <c r="B13" s="523"/>
      <c r="C13" s="523" t="s">
        <v>97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18"/>
      <c r="AD13" s="119"/>
      <c r="AE13" s="119"/>
      <c r="AF13" s="120"/>
    </row>
    <row r="14" spans="1:34" s="113" customFormat="1" ht="13.5" customHeight="1">
      <c r="A14" s="523"/>
      <c r="B14" s="523"/>
      <c r="C14" s="523"/>
      <c r="D14" s="523"/>
      <c r="E14" s="523"/>
      <c r="F14" s="523"/>
      <c r="G14" s="523" t="s">
        <v>94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98</v>
      </c>
      <c r="AD14" s="523"/>
      <c r="AE14" s="119"/>
      <c r="AF14" s="120"/>
    </row>
    <row r="15" spans="1:34" s="113" customFormat="1" ht="13.5" customHeight="1">
      <c r="A15" s="523"/>
      <c r="B15" s="523"/>
      <c r="C15" s="523"/>
      <c r="D15" s="523"/>
      <c r="E15" s="523"/>
      <c r="F15" s="523"/>
      <c r="G15" s="523" t="s">
        <v>95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18"/>
      <c r="AD15" s="523">
        <f>Y17+AA17</f>
        <v>0</v>
      </c>
      <c r="AE15" s="523"/>
      <c r="AF15" s="120" t="s">
        <v>0</v>
      </c>
    </row>
    <row r="16" spans="1:34" s="113" customFormat="1" ht="13.5" customHeight="1">
      <c r="A16" s="523"/>
      <c r="B16" s="523"/>
      <c r="C16" s="523" t="s">
        <v>84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18"/>
      <c r="AD16" s="119"/>
      <c r="AE16" s="119"/>
      <c r="AF16" s="120"/>
    </row>
    <row r="17" spans="1:35" s="113" customFormat="1" ht="13.5" customHeight="1">
      <c r="A17" s="523"/>
      <c r="B17" s="523"/>
      <c r="C17" s="523"/>
      <c r="D17" s="523"/>
      <c r="E17" s="523"/>
      <c r="F17" s="523"/>
      <c r="G17" s="523" t="s">
        <v>94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18"/>
      <c r="AD17" s="119"/>
      <c r="AE17" s="119"/>
      <c r="AF17" s="120"/>
    </row>
    <row r="18" spans="1:35" s="113" customFormat="1" ht="13.5" customHeight="1">
      <c r="A18" s="523"/>
      <c r="B18" s="523"/>
      <c r="C18" s="523"/>
      <c r="D18" s="523"/>
      <c r="E18" s="523"/>
      <c r="F18" s="523"/>
      <c r="G18" s="523" t="s">
        <v>95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1"/>
      <c r="AD18" s="122"/>
      <c r="AE18" s="122"/>
      <c r="AF18" s="123"/>
    </row>
    <row r="19" spans="1:35" ht="13.5" customHeight="1">
      <c r="A19" s="523"/>
      <c r="B19" s="523"/>
      <c r="C19" s="523" t="s">
        <v>162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4" customFormat="1" ht="13.5" customHeight="1">
      <c r="A20" s="523"/>
      <c r="B20" s="523"/>
      <c r="C20" s="523" t="s">
        <v>99</v>
      </c>
      <c r="D20" s="523"/>
      <c r="E20" s="523"/>
      <c r="F20" s="523"/>
      <c r="G20" s="523"/>
      <c r="H20" s="523" t="s">
        <v>100</v>
      </c>
      <c r="I20" s="523"/>
      <c r="J20" s="523"/>
      <c r="K20" s="523" t="s">
        <v>101</v>
      </c>
      <c r="L20" s="523"/>
      <c r="M20" s="523"/>
      <c r="N20" s="523" t="s">
        <v>102</v>
      </c>
      <c r="O20" s="523"/>
      <c r="P20" s="523" t="s">
        <v>103</v>
      </c>
      <c r="Q20" s="523"/>
      <c r="R20" s="523" t="s">
        <v>99</v>
      </c>
      <c r="S20" s="523"/>
      <c r="T20" s="523"/>
      <c r="U20" s="523"/>
      <c r="V20" s="523"/>
      <c r="W20" s="523" t="s">
        <v>100</v>
      </c>
      <c r="X20" s="523"/>
      <c r="Y20" s="523"/>
      <c r="Z20" s="523" t="s">
        <v>101</v>
      </c>
      <c r="AA20" s="523"/>
      <c r="AB20" s="523"/>
      <c r="AC20" s="523" t="s">
        <v>102</v>
      </c>
      <c r="AD20" s="523"/>
      <c r="AE20" s="523" t="s">
        <v>103</v>
      </c>
      <c r="AF20" s="523"/>
    </row>
    <row r="21" spans="1:35" s="124" customFormat="1" ht="13.5" customHeight="1">
      <c r="A21" s="523"/>
      <c r="B21" s="523"/>
      <c r="C21" s="125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4" customFormat="1" ht="13.5" customHeight="1">
      <c r="A22" s="523"/>
      <c r="B22" s="523"/>
      <c r="C22" s="125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4" customFormat="1" ht="13.5" customHeight="1">
      <c r="A23" s="523"/>
      <c r="B23" s="523"/>
      <c r="C23" s="125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4" customFormat="1" ht="13.5" customHeight="1">
      <c r="A24" s="523"/>
      <c r="B24" s="523"/>
      <c r="C24" s="125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4" customFormat="1" ht="13.5" customHeight="1">
      <c r="A25" s="523"/>
      <c r="B25" s="523"/>
      <c r="C25" s="125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4" customFormat="1" ht="13.5" customHeight="1">
      <c r="A26" s="523"/>
      <c r="B26" s="523"/>
      <c r="C26" s="125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4" customFormat="1" ht="13.5" customHeight="1">
      <c r="A27" s="523"/>
      <c r="B27" s="523"/>
      <c r="C27" s="125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4" customFormat="1" ht="13.5" customHeight="1">
      <c r="A28" s="523"/>
      <c r="B28" s="523"/>
      <c r="C28" s="125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161</v>
      </c>
      <c r="AI28" s="523"/>
    </row>
    <row r="29" spans="1:35" s="124" customFormat="1" ht="13.5" customHeight="1">
      <c r="A29" s="523"/>
      <c r="B29" s="523"/>
      <c r="C29" s="125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43</v>
      </c>
      <c r="AI29" s="523"/>
    </row>
    <row r="30" spans="1:35" s="124" customFormat="1" ht="13.5" customHeight="1">
      <c r="A30" s="523"/>
      <c r="B30" s="523"/>
      <c r="C30" s="125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7">
        <f>COUNTA(D21:G30)</f>
        <v>0</v>
      </c>
      <c r="AI30" s="126" t="s">
        <v>158</v>
      </c>
    </row>
    <row r="31" spans="1:35" s="124" customFormat="1" ht="13.5" customHeight="1">
      <c r="A31" s="523"/>
      <c r="B31" s="523"/>
      <c r="C31" s="523" t="s">
        <v>104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4" customFormat="1" ht="13.5" customHeight="1">
      <c r="A32" s="523"/>
      <c r="B32" s="523"/>
      <c r="C32" s="523" t="s">
        <v>99</v>
      </c>
      <c r="D32" s="523"/>
      <c r="E32" s="523"/>
      <c r="F32" s="523"/>
      <c r="G32" s="523"/>
      <c r="H32" s="523" t="s">
        <v>100</v>
      </c>
      <c r="I32" s="523"/>
      <c r="J32" s="523"/>
      <c r="K32" s="523" t="s">
        <v>101</v>
      </c>
      <c r="L32" s="523"/>
      <c r="M32" s="523"/>
      <c r="N32" s="523" t="s">
        <v>105</v>
      </c>
      <c r="O32" s="523"/>
      <c r="P32" s="523"/>
      <c r="Q32" s="523"/>
      <c r="R32" s="523"/>
      <c r="S32" s="523"/>
      <c r="T32" s="523" t="s">
        <v>106</v>
      </c>
      <c r="U32" s="523"/>
      <c r="V32" s="523"/>
      <c r="W32" s="523"/>
      <c r="X32" s="523"/>
      <c r="Y32" s="523"/>
      <c r="Z32" s="523" t="s">
        <v>107</v>
      </c>
      <c r="AA32" s="523"/>
      <c r="AB32" s="523"/>
      <c r="AC32" s="523"/>
      <c r="AD32" s="523"/>
      <c r="AE32" s="523"/>
      <c r="AF32" s="523"/>
    </row>
    <row r="33" spans="1:32" s="124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108</v>
      </c>
      <c r="O33" s="523"/>
      <c r="P33" s="523" t="s">
        <v>102</v>
      </c>
      <c r="Q33" s="523"/>
      <c r="R33" s="523" t="s">
        <v>103</v>
      </c>
      <c r="S33" s="523"/>
      <c r="T33" s="523" t="s">
        <v>108</v>
      </c>
      <c r="U33" s="523"/>
      <c r="V33" s="523" t="s">
        <v>102</v>
      </c>
      <c r="W33" s="523"/>
      <c r="X33" s="523" t="s">
        <v>103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4" customFormat="1" ht="13.5" customHeight="1">
      <c r="A34" s="523"/>
      <c r="B34" s="523"/>
      <c r="C34" s="125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4" customFormat="1" ht="13.5" customHeight="1">
      <c r="A35" s="523"/>
      <c r="B35" s="523"/>
      <c r="C35" s="125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4" customFormat="1" ht="13.5" customHeight="1">
      <c r="A36" s="523"/>
      <c r="B36" s="523"/>
      <c r="C36" s="125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4" customFormat="1" ht="13.5" customHeight="1">
      <c r="A37" s="523"/>
      <c r="B37" s="523"/>
      <c r="C37" s="125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4" customFormat="1" ht="13.5" customHeight="1">
      <c r="A38" s="523"/>
      <c r="B38" s="523"/>
      <c r="C38" s="125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4" customFormat="1" ht="13.5" customHeight="1">
      <c r="A39" s="523"/>
      <c r="B39" s="523"/>
      <c r="C39" s="125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4" customFormat="1" ht="13.5" customHeight="1">
      <c r="A40" s="523"/>
      <c r="B40" s="523"/>
      <c r="C40" s="125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4" customFormat="1" ht="13.5" customHeight="1">
      <c r="A41" s="523"/>
      <c r="B41" s="523"/>
      <c r="C41" s="125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4" customFormat="1" ht="13.5" customHeight="1">
      <c r="A42" s="523"/>
      <c r="B42" s="523"/>
      <c r="C42" s="125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4" customFormat="1" ht="13.5" customHeight="1">
      <c r="A43" s="523"/>
      <c r="B43" s="523"/>
      <c r="C43" s="125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4" customFormat="1" ht="13.5" customHeight="1">
      <c r="A44" s="523"/>
      <c r="B44" s="523"/>
      <c r="C44" s="125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4" customFormat="1" ht="13.5" customHeight="1">
      <c r="A45" s="523"/>
      <c r="B45" s="523"/>
      <c r="C45" s="125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4" customFormat="1" ht="13.5" customHeight="1">
      <c r="A46" s="523"/>
      <c r="B46" s="523"/>
      <c r="C46" s="125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4" customFormat="1" ht="13.5" customHeight="1">
      <c r="A47" s="523"/>
      <c r="B47" s="523"/>
      <c r="C47" s="125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4" customFormat="1" ht="13.5" customHeight="1">
      <c r="A48" s="523"/>
      <c r="B48" s="523"/>
      <c r="C48" s="125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4" customFormat="1" ht="13.5" customHeight="1">
      <c r="A49" s="523"/>
      <c r="B49" s="523"/>
      <c r="C49" s="125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4" customFormat="1" ht="13.5" customHeight="1">
      <c r="A50" s="523"/>
      <c r="B50" s="523"/>
      <c r="C50" s="125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4" customFormat="1" ht="13.5" customHeight="1">
      <c r="A51" s="523"/>
      <c r="B51" s="523"/>
      <c r="C51" s="125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4" customFormat="1" ht="13.5" customHeight="1">
      <c r="A52" s="523"/>
      <c r="B52" s="523"/>
      <c r="C52" s="125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4" customFormat="1" ht="13.5" customHeight="1">
      <c r="A53" s="523"/>
      <c r="B53" s="523"/>
      <c r="C53" s="125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4" customFormat="1" ht="13.5" customHeight="1">
      <c r="A54" s="523"/>
      <c r="B54" s="523"/>
      <c r="C54" s="125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163</v>
      </c>
      <c r="AI54" s="523"/>
    </row>
    <row r="55" spans="1:35" s="124" customFormat="1" ht="13.5" customHeight="1">
      <c r="A55" s="523"/>
      <c r="B55" s="523"/>
      <c r="C55" s="125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165</v>
      </c>
      <c r="AI55" s="523"/>
    </row>
    <row r="56" spans="1:35" s="124" customFormat="1" ht="13.5" customHeight="1">
      <c r="A56" s="523"/>
      <c r="B56" s="523"/>
      <c r="C56" s="125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7">
        <f>COUNTA(N34:O58)</f>
        <v>0</v>
      </c>
      <c r="AI56" s="126" t="s">
        <v>158</v>
      </c>
    </row>
    <row r="57" spans="1:35" s="124" customFormat="1" ht="13.5" customHeight="1">
      <c r="A57" s="523"/>
      <c r="B57" s="523"/>
      <c r="C57" s="125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164</v>
      </c>
      <c r="AI57" s="523"/>
    </row>
    <row r="58" spans="1:35" s="124" customFormat="1" ht="13.5" customHeight="1">
      <c r="A58" s="523"/>
      <c r="B58" s="523"/>
      <c r="C58" s="125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7">
        <f>COUNTA(T34:U58)</f>
        <v>0</v>
      </c>
      <c r="AI58" s="126" t="s">
        <v>158</v>
      </c>
    </row>
    <row r="59" spans="1:35" s="124" customFormat="1" ht="13.5" customHeight="1">
      <c r="A59" s="523"/>
      <c r="B59" s="523"/>
      <c r="C59" s="523" t="s">
        <v>109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4" customFormat="1" ht="13.5" customHeight="1">
      <c r="A60" s="523"/>
      <c r="B60" s="523"/>
      <c r="C60" s="523" t="s">
        <v>110</v>
      </c>
      <c r="D60" s="523"/>
      <c r="E60" s="523"/>
      <c r="F60" s="523"/>
      <c r="G60" s="523"/>
      <c r="H60" s="523" t="s">
        <v>111</v>
      </c>
      <c r="I60" s="523"/>
      <c r="J60" s="523"/>
      <c r="K60" s="523" t="s">
        <v>112</v>
      </c>
      <c r="L60" s="523"/>
      <c r="M60" s="523"/>
      <c r="N60" s="523" t="s">
        <v>108</v>
      </c>
      <c r="O60" s="523"/>
      <c r="P60" s="523" t="s">
        <v>102</v>
      </c>
      <c r="Q60" s="523"/>
      <c r="R60" s="523" t="s">
        <v>103</v>
      </c>
      <c r="S60" s="523"/>
      <c r="T60" s="523" t="s">
        <v>107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4" customFormat="1" ht="13.5" customHeight="1">
      <c r="A61" s="523"/>
      <c r="B61" s="523"/>
      <c r="C61" s="125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4" customFormat="1" ht="13.5" customHeight="1">
      <c r="A62" s="523"/>
      <c r="B62" s="523"/>
      <c r="C62" s="125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4" customFormat="1" ht="13.5" customHeight="1">
      <c r="A63" s="523"/>
      <c r="B63" s="523"/>
      <c r="C63" s="125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166</v>
      </c>
      <c r="AI63" s="523"/>
    </row>
    <row r="64" spans="1:35" s="124" customFormat="1" ht="13.5" customHeight="1">
      <c r="A64" s="523"/>
      <c r="B64" s="523"/>
      <c r="C64" s="125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43</v>
      </c>
      <c r="AI64" s="523"/>
    </row>
    <row r="65" spans="1:35" s="124" customFormat="1" ht="13.5" customHeight="1">
      <c r="A65" s="523"/>
      <c r="B65" s="523"/>
      <c r="C65" s="125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7">
        <f>COUNTA(D61:G65)</f>
        <v>0</v>
      </c>
      <c r="AI65" s="126" t="s">
        <v>158</v>
      </c>
    </row>
    <row r="66" spans="1:35" s="124" customFormat="1" ht="13.5" customHeight="1">
      <c r="A66" s="523"/>
      <c r="B66" s="523"/>
      <c r="C66" s="523" t="s">
        <v>113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4" customFormat="1" ht="13.5" customHeight="1">
      <c r="A67" s="523"/>
      <c r="B67" s="523"/>
      <c r="C67" s="523" t="s">
        <v>99</v>
      </c>
      <c r="D67" s="523"/>
      <c r="E67" s="523"/>
      <c r="F67" s="523"/>
      <c r="G67" s="523"/>
      <c r="H67" s="523" t="s">
        <v>100</v>
      </c>
      <c r="I67" s="523"/>
      <c r="J67" s="523"/>
      <c r="K67" s="523" t="s">
        <v>101</v>
      </c>
      <c r="L67" s="523"/>
      <c r="M67" s="523"/>
      <c r="N67" s="523" t="s">
        <v>114</v>
      </c>
      <c r="O67" s="523"/>
      <c r="P67" s="523" t="s">
        <v>103</v>
      </c>
      <c r="Q67" s="523"/>
      <c r="R67" s="523" t="s">
        <v>115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4" customFormat="1" ht="13.5" customHeight="1">
      <c r="A68" s="523"/>
      <c r="B68" s="523"/>
      <c r="C68" s="125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4" customFormat="1" ht="13.5" customHeight="1">
      <c r="A69" s="523"/>
      <c r="B69" s="523"/>
      <c r="C69" s="125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4" customFormat="1" ht="13.5" customHeight="1">
      <c r="A70" s="523"/>
      <c r="B70" s="523"/>
      <c r="C70" s="125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4" customFormat="1" ht="13.5" customHeight="1">
      <c r="A71" s="523"/>
      <c r="B71" s="523"/>
      <c r="C71" s="125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4" customFormat="1" ht="13.5" customHeight="1">
      <c r="A72" s="523"/>
      <c r="B72" s="523"/>
      <c r="C72" s="125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4" customFormat="1" ht="13.5" customHeight="1">
      <c r="A73" s="523"/>
      <c r="B73" s="523"/>
      <c r="C73" s="125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4" customFormat="1" ht="13.5" customHeight="1">
      <c r="A74" s="523"/>
      <c r="B74" s="523"/>
      <c r="C74" s="125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4" customFormat="1" ht="13.5" customHeight="1">
      <c r="A75" s="523"/>
      <c r="B75" s="523"/>
      <c r="C75" s="125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4" customFormat="1" ht="13.5" customHeight="1">
      <c r="A76" s="523"/>
      <c r="B76" s="523"/>
      <c r="C76" s="125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4" customFormat="1" ht="13.5" customHeight="1">
      <c r="A77" s="523"/>
      <c r="B77" s="523"/>
      <c r="C77" s="125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4" customFormat="1" ht="13.5" customHeight="1">
      <c r="A78" s="523"/>
      <c r="B78" s="523"/>
      <c r="C78" s="125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4" customFormat="1" ht="13.5" customHeight="1">
      <c r="A79" s="523"/>
      <c r="B79" s="523"/>
      <c r="C79" s="125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4" customFormat="1" ht="13.5" customHeight="1">
      <c r="A80" s="523"/>
      <c r="B80" s="523"/>
      <c r="C80" s="125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4" customFormat="1" ht="13.5" customHeight="1">
      <c r="A81" s="523"/>
      <c r="B81" s="523"/>
      <c r="C81" s="125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4" customFormat="1" ht="13.5" customHeight="1">
      <c r="A82" s="523"/>
      <c r="B82" s="523"/>
      <c r="C82" s="125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4" customFormat="1" ht="13.5" customHeight="1">
      <c r="A83" s="523"/>
      <c r="B83" s="523"/>
      <c r="C83" s="125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4" customFormat="1" ht="13.5" customHeight="1">
      <c r="A84" s="523"/>
      <c r="B84" s="523"/>
      <c r="C84" s="125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4" customFormat="1" ht="13.5" customHeight="1">
      <c r="A85" s="523"/>
      <c r="B85" s="523"/>
      <c r="C85" s="125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167</v>
      </c>
      <c r="AI85" s="523"/>
    </row>
    <row r="86" spans="1:35" s="124" customFormat="1" ht="13.5" customHeight="1">
      <c r="A86" s="523"/>
      <c r="B86" s="523"/>
      <c r="C86" s="125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43</v>
      </c>
      <c r="AI86" s="523"/>
    </row>
    <row r="87" spans="1:35" s="124" customFormat="1" ht="13.5" customHeight="1">
      <c r="A87" s="523"/>
      <c r="B87" s="523"/>
      <c r="C87" s="125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7">
        <f>COUNTA(D68:G87)</f>
        <v>0</v>
      </c>
      <c r="AI87" s="126" t="s">
        <v>158</v>
      </c>
    </row>
    <row r="88" spans="1:35" s="124" customFormat="1" ht="13.5" customHeight="1">
      <c r="A88" s="523"/>
      <c r="B88" s="523"/>
      <c r="C88" s="523" t="s">
        <v>116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4" customFormat="1" ht="13.5" customHeight="1">
      <c r="A89" s="523"/>
      <c r="B89" s="523"/>
      <c r="C89" s="523" t="s">
        <v>99</v>
      </c>
      <c r="D89" s="523"/>
      <c r="E89" s="523"/>
      <c r="F89" s="523"/>
      <c r="G89" s="523"/>
      <c r="H89" s="523" t="s">
        <v>100</v>
      </c>
      <c r="I89" s="523"/>
      <c r="J89" s="523"/>
      <c r="K89" s="523" t="s">
        <v>101</v>
      </c>
      <c r="L89" s="523"/>
      <c r="M89" s="523"/>
      <c r="N89" s="523" t="s">
        <v>108</v>
      </c>
      <c r="O89" s="523"/>
      <c r="P89" s="523" t="s">
        <v>103</v>
      </c>
      <c r="Q89" s="523"/>
      <c r="R89" s="523" t="s">
        <v>99</v>
      </c>
      <c r="S89" s="523"/>
      <c r="T89" s="523"/>
      <c r="U89" s="523"/>
      <c r="V89" s="523"/>
      <c r="W89" s="523" t="s">
        <v>100</v>
      </c>
      <c r="X89" s="523"/>
      <c r="Y89" s="523"/>
      <c r="Z89" s="523" t="s">
        <v>101</v>
      </c>
      <c r="AA89" s="523"/>
      <c r="AB89" s="523"/>
      <c r="AC89" s="523" t="s">
        <v>117</v>
      </c>
      <c r="AD89" s="523"/>
      <c r="AE89" s="523" t="s">
        <v>103</v>
      </c>
      <c r="AF89" s="523"/>
    </row>
    <row r="90" spans="1:35" s="124" customFormat="1" ht="13.5" customHeight="1">
      <c r="A90" s="523"/>
      <c r="B90" s="523"/>
      <c r="C90" s="125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4" customFormat="1" ht="13.5" customHeight="1">
      <c r="A91" s="523"/>
      <c r="B91" s="523"/>
      <c r="C91" s="125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4" customFormat="1" ht="13.5" customHeight="1">
      <c r="A92" s="523"/>
      <c r="B92" s="523"/>
      <c r="C92" s="125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168</v>
      </c>
      <c r="AI92" s="523"/>
    </row>
    <row r="93" spans="1:35" s="124" customFormat="1" ht="13.5" customHeight="1">
      <c r="A93" s="523"/>
      <c r="B93" s="523"/>
      <c r="C93" s="125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43</v>
      </c>
      <c r="AI93" s="523"/>
    </row>
    <row r="94" spans="1:35" s="124" customFormat="1" ht="13.5" customHeight="1">
      <c r="A94" s="523"/>
      <c r="B94" s="523"/>
      <c r="C94" s="125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7">
        <f>COUNTA(D90:G94)</f>
        <v>0</v>
      </c>
      <c r="AI94" s="126" t="s">
        <v>158</v>
      </c>
    </row>
    <row r="95" spans="1:35" s="124" customFormat="1" ht="13.5" customHeight="1">
      <c r="A95" s="523"/>
      <c r="B95" s="523"/>
      <c r="C95" s="523" t="s">
        <v>118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4" customFormat="1" ht="13.5" customHeight="1">
      <c r="A96" s="523"/>
      <c r="B96" s="523"/>
      <c r="C96" s="523" t="s">
        <v>99</v>
      </c>
      <c r="D96" s="523"/>
      <c r="E96" s="523"/>
      <c r="F96" s="523"/>
      <c r="G96" s="523"/>
      <c r="H96" s="523" t="s">
        <v>100</v>
      </c>
      <c r="I96" s="523"/>
      <c r="J96" s="523"/>
      <c r="K96" s="523" t="s">
        <v>101</v>
      </c>
      <c r="L96" s="523"/>
      <c r="M96" s="523"/>
      <c r="N96" s="523" t="s">
        <v>102</v>
      </c>
      <c r="O96" s="523"/>
      <c r="P96" s="523" t="s">
        <v>103</v>
      </c>
      <c r="Q96" s="523"/>
      <c r="R96" s="523" t="s">
        <v>99</v>
      </c>
      <c r="S96" s="523"/>
      <c r="T96" s="523"/>
      <c r="U96" s="523"/>
      <c r="V96" s="523"/>
      <c r="W96" s="523" t="s">
        <v>100</v>
      </c>
      <c r="X96" s="523"/>
      <c r="Y96" s="523"/>
      <c r="Z96" s="523" t="s">
        <v>101</v>
      </c>
      <c r="AA96" s="523"/>
      <c r="AB96" s="523"/>
      <c r="AC96" s="523" t="s">
        <v>102</v>
      </c>
      <c r="AD96" s="523"/>
      <c r="AE96" s="523" t="s">
        <v>103</v>
      </c>
      <c r="AF96" s="523"/>
    </row>
    <row r="97" spans="1:35" s="124" customFormat="1" ht="13.5" customHeight="1">
      <c r="A97" s="523"/>
      <c r="B97" s="523"/>
      <c r="C97" s="125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4" customFormat="1" ht="13.5" customHeight="1">
      <c r="A98" s="523"/>
      <c r="B98" s="523"/>
      <c r="C98" s="125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4" customFormat="1" ht="13.5" customHeight="1">
      <c r="A99" s="523"/>
      <c r="B99" s="523"/>
      <c r="C99" s="125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169</v>
      </c>
      <c r="AI99" s="523"/>
    </row>
    <row r="100" spans="1:35" s="124" customFormat="1" ht="13.5" customHeight="1">
      <c r="A100" s="523"/>
      <c r="B100" s="523"/>
      <c r="C100" s="125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43</v>
      </c>
      <c r="AI100" s="523"/>
    </row>
    <row r="101" spans="1:35" s="124" customFormat="1" ht="13.5" customHeight="1">
      <c r="A101" s="523"/>
      <c r="B101" s="523"/>
      <c r="C101" s="125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7">
        <f>COUNTA(D97:G101)</f>
        <v>0</v>
      </c>
      <c r="AI101" s="126" t="s">
        <v>158</v>
      </c>
    </row>
    <row r="102" spans="1:35" s="124" customFormat="1" ht="13.5" customHeight="1">
      <c r="A102" s="523"/>
      <c r="B102" s="523"/>
      <c r="C102" s="523" t="s">
        <v>119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4" customFormat="1" ht="13.5" customHeight="1">
      <c r="A103" s="523"/>
      <c r="B103" s="523"/>
      <c r="C103" s="523" t="s">
        <v>99</v>
      </c>
      <c r="D103" s="523"/>
      <c r="E103" s="523"/>
      <c r="F103" s="523"/>
      <c r="G103" s="523"/>
      <c r="H103" s="523" t="s">
        <v>100</v>
      </c>
      <c r="I103" s="523"/>
      <c r="J103" s="523"/>
      <c r="K103" s="523" t="s">
        <v>101</v>
      </c>
      <c r="L103" s="523"/>
      <c r="M103" s="523"/>
      <c r="N103" s="523" t="s">
        <v>102</v>
      </c>
      <c r="O103" s="523"/>
      <c r="P103" s="523" t="s">
        <v>103</v>
      </c>
      <c r="Q103" s="523"/>
      <c r="R103" s="523" t="s">
        <v>99</v>
      </c>
      <c r="S103" s="523"/>
      <c r="T103" s="523"/>
      <c r="U103" s="523"/>
      <c r="V103" s="523"/>
      <c r="W103" s="523" t="s">
        <v>100</v>
      </c>
      <c r="X103" s="523"/>
      <c r="Y103" s="523"/>
      <c r="Z103" s="523" t="s">
        <v>101</v>
      </c>
      <c r="AA103" s="523"/>
      <c r="AB103" s="523"/>
      <c r="AC103" s="523" t="s">
        <v>102</v>
      </c>
      <c r="AD103" s="523"/>
      <c r="AE103" s="523" t="s">
        <v>103</v>
      </c>
      <c r="AF103" s="523"/>
    </row>
    <row r="104" spans="1:35" s="124" customFormat="1" ht="13.5" customHeight="1">
      <c r="A104" s="523"/>
      <c r="B104" s="523"/>
      <c r="C104" s="125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4" customFormat="1" ht="13.5" customHeight="1">
      <c r="A105" s="523"/>
      <c r="B105" s="523"/>
      <c r="C105" s="125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4" customFormat="1" ht="13.5" customHeight="1">
      <c r="A106" s="523"/>
      <c r="B106" s="523"/>
      <c r="C106" s="125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170</v>
      </c>
      <c r="AI106" s="523"/>
    </row>
    <row r="107" spans="1:35" s="124" customFormat="1" ht="13.5" customHeight="1">
      <c r="A107" s="523"/>
      <c r="B107" s="523"/>
      <c r="C107" s="125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43</v>
      </c>
      <c r="AI107" s="523"/>
    </row>
    <row r="108" spans="1:35" s="124" customFormat="1" ht="13.5" customHeight="1">
      <c r="A108" s="523"/>
      <c r="B108" s="523"/>
      <c r="C108" s="125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7">
        <f>COUNTA(D104:G108)</f>
        <v>0</v>
      </c>
      <c r="AI108" s="126" t="s">
        <v>158</v>
      </c>
    </row>
    <row r="109" spans="1:35" s="124" customFormat="1" ht="13.5" customHeight="1">
      <c r="A109" s="523"/>
      <c r="B109" s="523"/>
      <c r="C109" s="523" t="s">
        <v>120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4" customFormat="1" ht="13.5" customHeight="1">
      <c r="A110" s="523"/>
      <c r="B110" s="523"/>
      <c r="C110" s="523" t="s">
        <v>99</v>
      </c>
      <c r="D110" s="523"/>
      <c r="E110" s="523"/>
      <c r="F110" s="523"/>
      <c r="G110" s="523"/>
      <c r="H110" s="523" t="s">
        <v>100</v>
      </c>
      <c r="I110" s="523"/>
      <c r="J110" s="523"/>
      <c r="K110" s="523" t="s">
        <v>101</v>
      </c>
      <c r="L110" s="523"/>
      <c r="M110" s="523"/>
      <c r="N110" s="523" t="s">
        <v>121</v>
      </c>
      <c r="O110" s="523"/>
      <c r="P110" s="523"/>
      <c r="Q110" s="523"/>
      <c r="R110" s="523" t="s">
        <v>122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4" customFormat="1" ht="13.5" customHeight="1">
      <c r="A111" s="523"/>
      <c r="B111" s="523"/>
      <c r="C111" s="125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4" customFormat="1" ht="13.5" customHeight="1">
      <c r="A112" s="523"/>
      <c r="B112" s="523"/>
      <c r="C112" s="125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4" customFormat="1" ht="13.5" customHeight="1">
      <c r="A113" s="523"/>
      <c r="B113" s="523"/>
      <c r="C113" s="125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4" customFormat="1" ht="13.5" customHeight="1">
      <c r="A114" s="523"/>
      <c r="B114" s="523"/>
      <c r="C114" s="125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4" customFormat="1" ht="13.5" customHeight="1">
      <c r="A115" s="523"/>
      <c r="B115" s="523"/>
      <c r="C115" s="125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4" customFormat="1" ht="13.5" customHeight="1">
      <c r="A116" s="523"/>
      <c r="B116" s="523"/>
      <c r="C116" s="125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4" customFormat="1" ht="13.5" customHeight="1">
      <c r="A117" s="523"/>
      <c r="B117" s="523"/>
      <c r="C117" s="125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4" customFormat="1" ht="13.5" customHeight="1">
      <c r="A118" s="523"/>
      <c r="B118" s="523"/>
      <c r="C118" s="125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171</v>
      </c>
      <c r="AI118" s="523"/>
    </row>
    <row r="119" spans="1:35" s="124" customFormat="1" ht="13.5" customHeight="1">
      <c r="A119" s="523"/>
      <c r="B119" s="523"/>
      <c r="C119" s="125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43</v>
      </c>
      <c r="AI119" s="523"/>
    </row>
    <row r="120" spans="1:35" s="124" customFormat="1" ht="13.5" customHeight="1">
      <c r="A120" s="523"/>
      <c r="B120" s="523"/>
      <c r="C120" s="125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56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3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3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3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3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3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3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3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3" t="s">
        <v>191</v>
      </c>
      <c r="C10" s="523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3" t="s">
        <v>192</v>
      </c>
      <c r="C11" s="523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3" t="s">
        <v>175</v>
      </c>
      <c r="C12" s="523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3" t="s">
        <v>189</v>
      </c>
      <c r="C13" s="523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3" t="s">
        <v>190</v>
      </c>
      <c r="C14" s="523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214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2023-01-17T07:02:33Z</dcterms:modified>
</cp:coreProperties>
</file>