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Y9" i="4"/>
  <c r="AA8" i="4"/>
  <c r="Y8" i="4"/>
  <c r="AA7" i="4"/>
  <c r="Y7" i="4"/>
  <c r="C45" i="2"/>
  <c r="C18" i="2"/>
  <c r="F6" i="2"/>
  <c r="E6" i="2"/>
  <c r="D6" i="2"/>
  <c r="Y17" i="4" l="1"/>
  <c r="G18" i="2"/>
  <c r="K18" i="2"/>
  <c r="Y16" i="4"/>
  <c r="AA16" i="4"/>
  <c r="AA17" i="4"/>
  <c r="AA18" i="4"/>
  <c r="AD12" i="4" s="1"/>
  <c r="AD9" i="4"/>
  <c r="D18" i="2"/>
  <c r="H18" i="2"/>
  <c r="E18" i="2"/>
  <c r="I18" i="2"/>
  <c r="F18" i="2"/>
  <c r="J18" i="2"/>
  <c r="AD15" i="4" l="1"/>
</calcChain>
</file>

<file path=xl/sharedStrings.xml><?xml version="1.0" encoding="utf-8"?>
<sst xmlns="http://schemas.openxmlformats.org/spreadsheetml/2006/main" count="423" uniqueCount="216">
  <si>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</si>
  <si>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</si>
  <si>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</si>
  <si>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</si>
  <si>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</si>
  <si>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</si>
  <si>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</si>
  <si>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</si>
  <si>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</si>
  <si>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</si>
  <si>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</si>
  <si>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</si>
  <si>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</si>
  <si>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</si>
  <si>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</si>
  <si>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</si>
  <si>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</si>
  <si>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</si>
  <si>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</si>
  <si>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</si>
  <si>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</si>
  <si>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</si>
  <si>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</si>
  <si>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</si>
  <si>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</si>
  <si>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</si>
  <si>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</si>
  <si>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</si>
  <si>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</si>
  <si>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</si>
  <si>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</si>
  <si>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</si>
  <si>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</si>
  <si>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</si>
  <si>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</si>
  <si>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</si>
  <si>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</si>
  <si>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</si>
  <si>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</si>
  <si>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</si>
  <si>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</si>
  <si>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</si>
  <si>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</si>
  <si>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</si>
  <si>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</si>
  <si>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</si>
  <si>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</si>
  <si>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</si>
  <si>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</si>
  <si>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</si>
  <si>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</si>
  <si>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</si>
  <si>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</si>
  <si>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</si>
  <si>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</si>
  <si>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</si>
  <si>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</si>
  <si>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</si>
  <si>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</si>
  <si>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</si>
  <si>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</si>
  <si>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</si>
  <si>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</si>
  <si>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</si>
  <si>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</si>
  <si>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</si>
  <si>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</si>
  <si>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</si>
  <si>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</si>
  <si>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</si>
  <si>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</si>
  <si>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</si>
  <si>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</si>
  <si>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</si>
  <si>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</si>
  <si>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</si>
  <si>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</si>
  <si>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</si>
  <si>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</si>
  <si>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</si>
  <si>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</si>
  <si>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</si>
  <si>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</si>
  <si>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</si>
  <si>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</si>
  <si>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</si>
  <si>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</si>
  <si>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</si>
  <si>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</si>
  <si>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</si>
  <si>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</si>
  <si>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</si>
  <si>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</si>
  <si>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</si>
  <si>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</si>
  <si>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</si>
  <si>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</si>
  <si>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</si>
  <si>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</si>
  <si>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</si>
  <si>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</si>
  <si>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</si>
  <si>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</si>
  <si>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</si>
  <si>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</si>
  <si>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</si>
  <si>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</si>
  <si>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</si>
  <si>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安達　貴浩　様</t>
    <rPh sb="0" eb="2">
      <t>アダチ</t>
    </rPh>
    <rPh sb="3" eb="4">
      <t>キ</t>
    </rPh>
    <rPh sb="4" eb="5">
      <t>ヒロ</t>
    </rPh>
    <rPh sb="6" eb="7">
      <t>サマ</t>
    </rPh>
    <phoneticPr fontId="4"/>
  </si>
  <si>
    <t>田名部</t>
    <rPh sb="0" eb="3">
      <t>タナブ</t>
    </rPh>
    <phoneticPr fontId="4"/>
  </si>
  <si>
    <t>小笠原　久年　様</t>
    <rPh sb="0" eb="3">
      <t>オガサワラ</t>
    </rPh>
    <rPh sb="4" eb="5">
      <t>ヒサシ</t>
    </rPh>
    <rPh sb="5" eb="6">
      <t>ネン</t>
    </rPh>
    <rPh sb="7" eb="8">
      <t>サマ</t>
    </rPh>
    <phoneticPr fontId="4"/>
  </si>
  <si>
    <t>城前　実　様</t>
    <rPh sb="0" eb="2">
      <t>ジョウマエ</t>
    </rPh>
    <rPh sb="3" eb="4">
      <t>ミノル</t>
    </rPh>
    <rPh sb="5" eb="6">
      <t>サマ</t>
    </rPh>
    <phoneticPr fontId="4"/>
  </si>
  <si>
    <t>小栁(田名部)</t>
    <rPh sb="0" eb="2">
      <t>コヤナギ</t>
    </rPh>
    <rPh sb="3" eb="6">
      <t>タナブ</t>
    </rPh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</si>
  <si>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</si>
  <si>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金(田名部)</t>
    <rPh sb="0" eb="1">
      <t>キン</t>
    </rPh>
    <rPh sb="2" eb="5">
      <t>タナブ</t>
    </rPh>
    <phoneticPr fontId="4"/>
  </si>
  <si>
    <t>関川　良雄　様</t>
    <rPh sb="0" eb="2">
      <t>セキカワ</t>
    </rPh>
    <rPh sb="3" eb="4">
      <t>リョウ</t>
    </rPh>
    <rPh sb="4" eb="5">
      <t>オ</t>
    </rPh>
    <rPh sb="6" eb="7">
      <t>サマ</t>
    </rPh>
    <phoneticPr fontId="4"/>
  </si>
  <si>
    <t>小屋敷</t>
    <rPh sb="0" eb="2">
      <t>コヤ</t>
    </rPh>
    <rPh sb="2" eb="3">
      <t>シキ</t>
    </rPh>
    <phoneticPr fontId="4"/>
  </si>
  <si>
    <t>深澤</t>
    <rPh sb="0" eb="2">
      <t>フカザワ</t>
    </rPh>
    <phoneticPr fontId="4"/>
  </si>
  <si>
    <t>古川　トミヱ　様</t>
    <rPh sb="0" eb="2">
      <t>フルカワ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</si>
  <si>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</si>
  <si>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</si>
  <si>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</si>
  <si>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</si>
  <si>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</si>
  <si>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</si>
  <si>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</si>
  <si>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豊巻　みや　様</t>
    <rPh sb="0" eb="2">
      <t>トヨマキ</t>
    </rPh>
    <rPh sb="6" eb="7">
      <t>サマ</t>
    </rPh>
    <phoneticPr fontId="4"/>
  </si>
  <si>
    <t>戸田　悦子　様</t>
    <rPh sb="0" eb="2">
      <t>トダ</t>
    </rPh>
    <rPh sb="3" eb="5">
      <t>エツコ</t>
    </rPh>
    <rPh sb="6" eb="7">
      <t>サマ</t>
    </rPh>
    <phoneticPr fontId="4"/>
  </si>
  <si>
    <t>小栁</t>
    <rPh sb="0" eb="2">
      <t>コヤナギ</t>
    </rPh>
    <phoneticPr fontId="4"/>
  </si>
  <si>
    <t>相澤　正弘　様</t>
    <rPh sb="0" eb="2">
      <t>アイサワ</t>
    </rPh>
    <rPh sb="3" eb="5">
      <t>マサヒロ</t>
    </rPh>
    <rPh sb="6" eb="7">
      <t>サマ</t>
    </rPh>
    <phoneticPr fontId="4"/>
  </si>
  <si>
    <t>馬渡</t>
    <rPh sb="0" eb="2">
      <t>マワタリ</t>
    </rPh>
    <phoneticPr fontId="4"/>
  </si>
  <si>
    <t>山崎　勝美　様</t>
    <rPh sb="0" eb="2">
      <t>ヤマザキ</t>
    </rPh>
    <rPh sb="3" eb="5">
      <t>カツミ</t>
    </rPh>
    <rPh sb="6" eb="7">
      <t>サマ</t>
    </rPh>
    <phoneticPr fontId="4"/>
  </si>
  <si>
    <t>宇津木澤</t>
    <rPh sb="0" eb="3">
      <t>ウツギ</t>
    </rPh>
    <rPh sb="3" eb="4">
      <t>サワ</t>
    </rPh>
    <phoneticPr fontId="4"/>
  </si>
  <si>
    <t>松原　チヨ　様</t>
    <rPh sb="0" eb="2">
      <t>マツバラ</t>
    </rPh>
    <rPh sb="6" eb="7">
      <t>サマ</t>
    </rPh>
    <phoneticPr fontId="4"/>
  </si>
  <si>
    <t>大國　ツヱ　様</t>
    <rPh sb="0" eb="2">
      <t>オオクニ</t>
    </rPh>
    <rPh sb="6" eb="7">
      <t>サマ</t>
    </rPh>
    <phoneticPr fontId="4"/>
  </si>
  <si>
    <t>三浦　勝郎　様</t>
    <rPh sb="0" eb="2">
      <t>ミウラ</t>
    </rPh>
    <rPh sb="3" eb="5">
      <t>カツロウ</t>
    </rPh>
    <rPh sb="6" eb="7">
      <t>サマ</t>
    </rPh>
    <phoneticPr fontId="4"/>
  </si>
  <si>
    <t>沼舘　房子　様</t>
    <rPh sb="0" eb="2">
      <t>ヌマダテ</t>
    </rPh>
    <rPh sb="3" eb="5">
      <t>フサコ</t>
    </rPh>
    <rPh sb="6" eb="7">
      <t>サマ</t>
    </rPh>
    <phoneticPr fontId="4"/>
  </si>
  <si>
    <t>内城　トセ　様</t>
    <rPh sb="0" eb="2">
      <t>ナイジョウ</t>
    </rPh>
    <rPh sb="6" eb="7">
      <t>サマ</t>
    </rPh>
    <phoneticPr fontId="4"/>
  </si>
  <si>
    <t>金</t>
    <rPh sb="0" eb="1">
      <t>キン</t>
    </rPh>
    <phoneticPr fontId="4"/>
  </si>
  <si>
    <t>馬場　和子　様</t>
    <rPh sb="0" eb="2">
      <t>ババ</t>
    </rPh>
    <rPh sb="3" eb="5">
      <t>カズコ</t>
    </rPh>
    <rPh sb="6" eb="7">
      <t>サマ</t>
    </rPh>
    <phoneticPr fontId="4"/>
  </si>
  <si>
    <t>田端　榮作　様</t>
    <rPh sb="0" eb="2">
      <t>タバタ</t>
    </rPh>
    <rPh sb="3" eb="5">
      <t>エイサク</t>
    </rPh>
    <rPh sb="6" eb="7">
      <t>サマ</t>
    </rPh>
    <phoneticPr fontId="4"/>
  </si>
  <si>
    <t>村中　サ子　様</t>
    <rPh sb="0" eb="2">
      <t>ムラナカ</t>
    </rPh>
    <rPh sb="4" eb="5">
      <t>コ</t>
    </rPh>
    <rPh sb="6" eb="7">
      <t>サマ</t>
    </rPh>
    <phoneticPr fontId="4"/>
  </si>
  <si>
    <t>松本　とみ　様</t>
    <rPh sb="0" eb="2">
      <t>マツモト</t>
    </rPh>
    <rPh sb="6" eb="7">
      <t>サマ</t>
    </rPh>
    <phoneticPr fontId="4"/>
  </si>
  <si>
    <t>北川　達雄　様</t>
    <rPh sb="0" eb="2">
      <t>キタカワ</t>
    </rPh>
    <rPh sb="3" eb="5">
      <t>タツオ</t>
    </rPh>
    <rPh sb="6" eb="7">
      <t>サマ</t>
    </rPh>
    <phoneticPr fontId="4"/>
  </si>
  <si>
    <t>森沢　恵美　様</t>
    <rPh sb="0" eb="2">
      <t>モリサワ</t>
    </rPh>
    <rPh sb="3" eb="4">
      <t>メグミ</t>
    </rPh>
    <rPh sb="4" eb="5">
      <t>ミ</t>
    </rPh>
    <rPh sb="6" eb="7">
      <t>サマ</t>
    </rPh>
    <phoneticPr fontId="4"/>
  </si>
  <si>
    <t>荻沢　計助　様</t>
    <rPh sb="0" eb="2">
      <t>オギサワ</t>
    </rPh>
    <rPh sb="3" eb="4">
      <t>ケイ</t>
    </rPh>
    <rPh sb="4" eb="5">
      <t>タスケ</t>
    </rPh>
    <rPh sb="6" eb="7">
      <t>サマ</t>
    </rPh>
    <phoneticPr fontId="4"/>
  </si>
  <si>
    <t>大村　精一　様</t>
    <rPh sb="0" eb="2">
      <t>オオムラ</t>
    </rPh>
    <rPh sb="3" eb="5">
      <t>セイイチ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</si>
  <si>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</si>
  <si>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</si>
  <si>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</si>
  <si>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</si>
  <si>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</si>
  <si>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</si>
  <si>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</si>
  <si>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</si>
  <si>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</si>
  <si>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</si>
  <si>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</si>
  <si>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掛端　フジエ　様</t>
    <rPh sb="0" eb="2">
      <t>カケハタ</t>
    </rPh>
    <rPh sb="7" eb="8">
      <t>サマ</t>
    </rPh>
    <phoneticPr fontId="4"/>
  </si>
  <si>
    <t>遠山　健吉　様</t>
    <rPh sb="0" eb="2">
      <t>トオヤマ</t>
    </rPh>
    <rPh sb="3" eb="5">
      <t>ケンキチ</t>
    </rPh>
    <rPh sb="6" eb="7">
      <t>サマ</t>
    </rPh>
    <phoneticPr fontId="4"/>
  </si>
  <si>
    <t>日向端　猛　様</t>
    <rPh sb="0" eb="2">
      <t>ヒムカイ</t>
    </rPh>
    <rPh sb="2" eb="3">
      <t>ハタ</t>
    </rPh>
    <rPh sb="4" eb="5">
      <t>タケシ</t>
    </rPh>
    <rPh sb="6" eb="7">
      <t>サマ</t>
    </rPh>
    <phoneticPr fontId="4"/>
  </si>
  <si>
    <t>今　保　様</t>
    <rPh sb="0" eb="1">
      <t>コン</t>
    </rPh>
    <rPh sb="2" eb="3">
      <t>タモツ</t>
    </rPh>
    <rPh sb="4" eb="5">
      <t>サマ</t>
    </rPh>
    <phoneticPr fontId="4"/>
  </si>
  <si>
    <t>橋本　芙美子　様</t>
    <rPh sb="0" eb="2">
      <t>ハシモト</t>
    </rPh>
    <rPh sb="3" eb="6">
      <t>フミコ</t>
    </rPh>
    <rPh sb="7" eb="8">
      <t>サマ</t>
    </rPh>
    <phoneticPr fontId="4"/>
  </si>
  <si>
    <t>中里　トコ　様</t>
    <rPh sb="0" eb="2">
      <t>ナカサト</t>
    </rPh>
    <rPh sb="6" eb="7">
      <t>サマ</t>
    </rPh>
    <phoneticPr fontId="4"/>
  </si>
  <si>
    <t>澤田　真理　様</t>
    <rPh sb="0" eb="2">
      <t>サワダ</t>
    </rPh>
    <rPh sb="3" eb="5">
      <t>マリ</t>
    </rPh>
    <rPh sb="6" eb="7">
      <t>サマ</t>
    </rPh>
    <phoneticPr fontId="4"/>
  </si>
  <si>
    <t>木村　房枝　様</t>
    <rPh sb="0" eb="2">
      <t>キムラ</t>
    </rPh>
    <rPh sb="3" eb="5">
      <t>フサエ</t>
    </rPh>
    <rPh sb="6" eb="7">
      <t>サマ</t>
    </rPh>
    <phoneticPr fontId="4"/>
  </si>
  <si>
    <t>三角　陽子　様</t>
    <rPh sb="0" eb="2">
      <t>ミスミ</t>
    </rPh>
    <rPh sb="3" eb="5">
      <t>ヨウコ</t>
    </rPh>
    <rPh sb="6" eb="7">
      <t>サマ</t>
    </rPh>
    <phoneticPr fontId="4"/>
  </si>
  <si>
    <t>加藤　文男　様</t>
    <rPh sb="0" eb="2">
      <t>カトウ</t>
    </rPh>
    <rPh sb="3" eb="5">
      <t>フミオ</t>
    </rPh>
    <rPh sb="6" eb="7">
      <t>サマ</t>
    </rPh>
    <phoneticPr fontId="4"/>
  </si>
  <si>
    <t>四戸　壽子　様</t>
    <rPh sb="0" eb="2">
      <t>シノヘ</t>
    </rPh>
    <rPh sb="3" eb="5">
      <t>トシコ</t>
    </rPh>
    <rPh sb="6" eb="7">
      <t>サマ</t>
    </rPh>
    <phoneticPr fontId="4"/>
  </si>
  <si>
    <t>小山　仁　様</t>
    <rPh sb="0" eb="2">
      <t>コヤマ</t>
    </rPh>
    <rPh sb="3" eb="4">
      <t>ヒトシ</t>
    </rPh>
    <rPh sb="5" eb="6">
      <t>サマ</t>
    </rPh>
    <phoneticPr fontId="4"/>
  </si>
  <si>
    <t>下村　洋子　様</t>
    <rPh sb="0" eb="2">
      <t>シモムラ</t>
    </rPh>
    <rPh sb="3" eb="5">
      <t>ヨウコ</t>
    </rPh>
    <rPh sb="6" eb="7">
      <t>サマ</t>
    </rPh>
    <phoneticPr fontId="4"/>
  </si>
  <si>
    <t>菅野</t>
    <rPh sb="0" eb="2">
      <t>カンノ</t>
    </rPh>
    <phoneticPr fontId="4"/>
  </si>
  <si>
    <t>日登　光一　様</t>
    <rPh sb="0" eb="2">
      <t>ヒノボリ</t>
    </rPh>
    <rPh sb="3" eb="5">
      <t>コウイチ</t>
    </rPh>
    <rPh sb="6" eb="7">
      <t>サマ</t>
    </rPh>
    <phoneticPr fontId="4"/>
  </si>
  <si>
    <t>根市　敏子　様</t>
    <rPh sb="0" eb="2">
      <t>ネイチ</t>
    </rPh>
    <rPh sb="3" eb="5">
      <t>トシコ</t>
    </rPh>
    <rPh sb="6" eb="7">
      <t>サマ</t>
    </rPh>
    <phoneticPr fontId="4"/>
  </si>
  <si>
    <t>下山　孝一　様</t>
    <rPh sb="0" eb="2">
      <t>シモヤマ</t>
    </rPh>
    <rPh sb="3" eb="5">
      <t>タカイチ</t>
    </rPh>
    <rPh sb="6" eb="7">
      <t>サマ</t>
    </rPh>
    <phoneticPr fontId="4"/>
  </si>
  <si>
    <t>小向　美幸　様</t>
    <rPh sb="0" eb="2">
      <t>コムカイ</t>
    </rPh>
    <rPh sb="3" eb="5">
      <t>ミユキ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</si>
  <si>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</si>
  <si>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</si>
  <si>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</si>
  <si>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新美　優太　様</t>
    <rPh sb="0" eb="2">
      <t>ニイミ</t>
    </rPh>
    <rPh sb="3" eb="5">
      <t>ユウタ</t>
    </rPh>
    <rPh sb="6" eb="7">
      <t>サマ</t>
    </rPh>
    <phoneticPr fontId="10"/>
  </si>
  <si>
    <t>西舘</t>
    <rPh sb="0" eb="2">
      <t>ニシダテ</t>
    </rPh>
    <phoneticPr fontId="10"/>
  </si>
  <si>
    <t>深澤</t>
    <rPh sb="0" eb="2">
      <t>フカザワ</t>
    </rPh>
    <phoneticPr fontId="10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</si>
  <si>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</si>
  <si>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</si>
  <si>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</si>
  <si>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</si>
  <si>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北向　政美　様</t>
    <rPh sb="0" eb="2">
      <t>キタムカイ</t>
    </rPh>
    <rPh sb="3" eb="5">
      <t>マサミ</t>
    </rPh>
    <rPh sb="6" eb="7">
      <t>サマ</t>
    </rPh>
    <phoneticPr fontId="10"/>
  </si>
  <si>
    <t>小栁/深澤</t>
    <rPh sb="0" eb="2">
      <t>コヤナギ</t>
    </rPh>
    <rPh sb="3" eb="5">
      <t>フカザワ</t>
    </rPh>
    <phoneticPr fontId="10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</si>
  <si>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</si>
  <si>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</si>
  <si>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</si>
  <si>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</si>
  <si>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飯豊　信雄　様</t>
    <rPh sb="0" eb="2">
      <t>イイトヨ</t>
    </rPh>
    <rPh sb="3" eb="5">
      <t>ノブオ</t>
    </rPh>
    <rPh sb="6" eb="7">
      <t>サマ</t>
    </rPh>
    <phoneticPr fontId="10"/>
  </si>
  <si>
    <t>北</t>
    <rPh sb="0" eb="1">
      <t>キタ</t>
    </rPh>
    <phoneticPr fontId="10"/>
  </si>
  <si>
    <t>吉田　守幸　様</t>
    <rPh sb="0" eb="2">
      <t>ヨシダ</t>
    </rPh>
    <rPh sb="3" eb="5">
      <t>モリユキ</t>
    </rPh>
    <rPh sb="6" eb="7">
      <t>サマ</t>
    </rPh>
    <phoneticPr fontId="10"/>
  </si>
  <si>
    <t>任意入院継続同意書</t>
    <phoneticPr fontId="4"/>
  </si>
  <si>
    <t>　</t>
    <phoneticPr fontId="4"/>
  </si>
  <si>
    <t>滝沢　愛子　様</t>
    <rPh sb="0" eb="2">
      <t>タキサワ</t>
    </rPh>
    <rPh sb="3" eb="5">
      <t>アイコ</t>
    </rPh>
    <rPh sb="6" eb="7">
      <t>サマ</t>
    </rPh>
    <phoneticPr fontId="2"/>
  </si>
  <si>
    <t>平　京子　様</t>
    <rPh sb="0" eb="1">
      <t>タイラ</t>
    </rPh>
    <rPh sb="2" eb="4">
      <t>キョウコ</t>
    </rPh>
    <rPh sb="5" eb="6">
      <t>サマ</t>
    </rPh>
    <phoneticPr fontId="2"/>
  </si>
  <si>
    <t>釜谷　茂春　様</t>
    <rPh sb="0" eb="1">
      <t>カマ</t>
    </rPh>
    <rPh sb="1" eb="2">
      <t>タニ</t>
    </rPh>
    <rPh sb="3" eb="4">
      <t>シゲル</t>
    </rPh>
    <rPh sb="4" eb="5">
      <t>ハル</t>
    </rPh>
    <rPh sb="6" eb="7">
      <t>サマ</t>
    </rPh>
    <phoneticPr fontId="2"/>
  </si>
  <si>
    <t>三角　陽子　様</t>
    <rPh sb="0" eb="2">
      <t>ミスミ</t>
    </rPh>
    <rPh sb="3" eb="5">
      <t>ヨウコ</t>
    </rPh>
    <rPh sb="6" eb="7">
      <t>サマ</t>
    </rPh>
    <phoneticPr fontId="2"/>
  </si>
  <si>
    <t>松村　真衣　様</t>
    <rPh sb="0" eb="2">
      <t>マツムラ</t>
    </rPh>
    <rPh sb="3" eb="5">
      <t>マイ</t>
    </rPh>
    <rPh sb="6" eb="7">
      <t>サマ</t>
    </rPh>
    <phoneticPr fontId="2"/>
  </si>
  <si>
    <t>北向　政美　様</t>
    <rPh sb="0" eb="2">
      <t>キタムカイ</t>
    </rPh>
    <rPh sb="3" eb="5">
      <t>マサミ</t>
    </rPh>
    <rPh sb="6" eb="7">
      <t>サマ</t>
    </rPh>
    <phoneticPr fontId="2"/>
  </si>
  <si>
    <t>田名部</t>
    <rPh sb="0" eb="3">
      <t>タナブ</t>
    </rPh>
    <phoneticPr fontId="2"/>
  </si>
  <si>
    <t>小栁(深澤)</t>
    <rPh sb="0" eb="2">
      <t>コヤナギ</t>
    </rPh>
    <rPh sb="3" eb="5">
      <t>フカザワ</t>
    </rPh>
    <phoneticPr fontId="2"/>
  </si>
  <si>
    <t>医保→任意</t>
    <rPh sb="0" eb="2">
      <t>イホ</t>
    </rPh>
    <rPh sb="3" eb="5">
      <t>ニンイ</t>
    </rPh>
    <phoneticPr fontId="2"/>
  </si>
  <si>
    <t>任意→医保</t>
    <rPh sb="0" eb="2">
      <t>ニンイ</t>
    </rPh>
    <rPh sb="3" eb="5">
      <t>イホ</t>
    </rPh>
    <phoneticPr fontId="2"/>
  </si>
  <si>
    <t>措置→医保</t>
    <rPh sb="0" eb="2">
      <t>ソチ</t>
    </rPh>
    <rPh sb="3" eb="5">
      <t>イホ</t>
    </rPh>
    <phoneticPr fontId="2"/>
  </si>
  <si>
    <t>金</t>
    <rPh sb="0" eb="1">
      <t>キン</t>
    </rPh>
    <phoneticPr fontId="2"/>
  </si>
  <si>
    <t>西舘</t>
    <rPh sb="0" eb="2">
      <t>ニシダテ</t>
    </rPh>
    <phoneticPr fontId="2"/>
  </si>
  <si>
    <t>石鉢　佳代</t>
    <rPh sb="0" eb="2">
      <t>イシノハチ</t>
    </rPh>
    <rPh sb="3" eb="5">
      <t>カヨ</t>
    </rPh>
    <phoneticPr fontId="4"/>
  </si>
  <si>
    <t>令和4年</t>
    <rPh sb="0" eb="2">
      <t>レイワ</t>
    </rPh>
    <rPh sb="3" eb="4">
      <t>ネン</t>
    </rPh>
    <phoneticPr fontId="2"/>
  </si>
  <si>
    <t>12月</t>
    <rPh sb="2" eb="3">
      <t>ガツ</t>
    </rPh>
    <phoneticPr fontId="2"/>
  </si>
  <si>
    <t>西舘　翔子</t>
    <rPh sb="0" eb="2">
      <t>ニシダテ</t>
    </rPh>
    <rPh sb="3" eb="5">
      <t>ショウコ</t>
    </rPh>
    <phoneticPr fontId="2"/>
  </si>
  <si>
    <t>A42冊、封筒大小、名刺80枚</t>
    <rPh sb="3" eb="4">
      <t>サツ</t>
    </rPh>
    <rPh sb="5" eb="7">
      <t>フウトウ</t>
    </rPh>
    <rPh sb="7" eb="8">
      <t>ダイ</t>
    </rPh>
    <rPh sb="8" eb="9">
      <t>ショウ</t>
    </rPh>
    <rPh sb="10" eb="12">
      <t>メイシ</t>
    </rPh>
    <rPh sb="14" eb="15">
      <t>マイ</t>
    </rPh>
    <phoneticPr fontId="2"/>
  </si>
  <si>
    <t>院内研修</t>
    <rPh sb="0" eb="2">
      <t>インナイ</t>
    </rPh>
    <rPh sb="2" eb="4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</si>
</sst>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0" xfId="1"/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56" fontId="1" fillId="0" borderId="0" xfId="1" applyNumberFormat="1"/>
    <xf numFmtId="0" fontId="1" fillId="0" borderId="0" xfId="1" applyFill="1" applyBorder="1"/>
    <xf numFmtId="56" fontId="1" fillId="0" borderId="0" xfId="1" applyNumberFormat="1" applyFill="1" applyBorder="1"/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56" fontId="1" fillId="0" borderId="0" xfId="1" applyNumberFormat="1" applyAlignment="1">
      <alignment vertical="center"/>
    </xf>
    <xf numFmtId="0" fontId="1" fillId="0" borderId="37" xfId="1" applyBorder="1"/>
    <xf numFmtId="0" fontId="1" fillId="0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38306;&#20418;&#9679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11月  "/>
      <sheetName val="12月  "/>
      <sheetName val="1月  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8">
          <cell r="H48" t="str">
            <v>特養「ハピネスやくら」</v>
          </cell>
        </row>
        <row r="49">
          <cell r="H49" t="str">
            <v>老健「南山苑」</v>
          </cell>
        </row>
        <row r="50">
          <cell r="H50" t="str">
            <v>有料「サン・スマイル」</v>
          </cell>
        </row>
        <row r="51">
          <cell r="H51" t="str">
            <v>GH「ふたつや」</v>
          </cell>
        </row>
        <row r="52">
          <cell r="H52" t="str">
            <v>GH「ひかる」</v>
          </cell>
        </row>
        <row r="53">
          <cell r="H53" t="str">
            <v>自宅</v>
          </cell>
        </row>
        <row r="54">
          <cell r="H54" t="str">
            <v>やまばと寮</v>
          </cell>
        </row>
        <row r="55">
          <cell r="H55" t="str">
            <v>老健「南山苑」</v>
          </cell>
        </row>
        <row r="56">
          <cell r="H56" t="str">
            <v>自宅</v>
          </cell>
        </row>
        <row r="57">
          <cell r="H57" t="str">
            <v>死亡</v>
          </cell>
        </row>
        <row r="58">
          <cell r="H58" t="str">
            <v>有料「桜桃庵」</v>
          </cell>
        </row>
        <row r="59">
          <cell r="H59" t="str">
            <v>自宅</v>
          </cell>
        </row>
        <row r="60">
          <cell r="H60" t="str">
            <v>自宅</v>
          </cell>
        </row>
        <row r="61">
          <cell r="H61" t="str">
            <v>自宅</v>
          </cell>
        </row>
        <row r="62">
          <cell r="H62" t="str">
            <v>GH「せせらぎ荘」</v>
          </cell>
        </row>
        <row r="63">
          <cell r="H63" t="str">
            <v>死亡</v>
          </cell>
        </row>
        <row r="64">
          <cell r="H64" t="str">
            <v>自宅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A2" sqref="A2"/>
    </sheetView>
  </sheetViews>
  <sheetFormatPr defaultRowHeight="13.5" x14ac:dyDescent="0.15"/>
  <cols>
    <col min="1" max="16384" width="9" style="4"/>
  </cols>
  <sheetData>
    <row r="1" spans="1:11" ht="17.25" x14ac:dyDescent="0.15">
      <c r="A1" s="86" t="s">
        <v>211</v>
      </c>
      <c r="B1" s="86"/>
      <c r="C1" s="1">
        <v>12</v>
      </c>
      <c r="D1" s="86" t="s">
        <v>0</v>
      </c>
      <c r="E1" s="86"/>
      <c r="F1" s="2" t="s">
        <v>1</v>
      </c>
      <c r="G1" s="3" t="s">
        <v>2</v>
      </c>
      <c r="H1" s="3"/>
      <c r="I1" s="3" t="s">
        <v>3</v>
      </c>
      <c r="J1" s="86" t="s">
        <v>213</v>
      </c>
      <c r="K1" s="86"/>
    </row>
    <row r="2" spans="1:11" ht="17.25" x14ac:dyDescent="0.15">
      <c r="A2" s="5"/>
      <c r="B2" s="6"/>
      <c r="C2" s="7"/>
      <c r="D2" s="6"/>
      <c r="E2" s="7"/>
      <c r="F2" s="7"/>
      <c r="G2" s="3"/>
      <c r="H2" s="3"/>
      <c r="I2" s="3"/>
      <c r="J2" s="7"/>
      <c r="K2" s="7"/>
    </row>
    <row r="3" spans="1:11" ht="17.25" x14ac:dyDescent="0.15">
      <c r="A3" s="86" t="s">
        <v>4</v>
      </c>
      <c r="B3" s="86"/>
      <c r="C3" s="8"/>
      <c r="D3" s="9"/>
      <c r="E3" s="9"/>
      <c r="F3" s="8"/>
      <c r="G3" s="10"/>
      <c r="H3" s="10"/>
      <c r="I3" s="10"/>
      <c r="J3" s="7"/>
      <c r="K3" s="7"/>
    </row>
    <row r="4" spans="1:11" ht="14.25" x14ac:dyDescent="0.15">
      <c r="A4" s="86"/>
      <c r="B4" s="86"/>
      <c r="C4" s="11" t="s">
        <v>5</v>
      </c>
      <c r="D4" s="12" t="s">
        <v>6</v>
      </c>
      <c r="E4" s="12" t="s">
        <v>7</v>
      </c>
      <c r="F4" s="13" t="s">
        <v>8</v>
      </c>
      <c r="G4" s="86" t="s">
        <v>9</v>
      </c>
      <c r="H4" s="86"/>
      <c r="I4" s="86"/>
      <c r="J4" s="86"/>
      <c r="K4" s="86"/>
    </row>
    <row r="5" spans="1:11" ht="14.25" x14ac:dyDescent="0.15">
      <c r="A5" s="86" t="s">
        <v>10</v>
      </c>
      <c r="B5" s="86"/>
      <c r="C5" s="14" t="s">
        <v>11</v>
      </c>
      <c r="D5" s="15">
        <v>7</v>
      </c>
      <c r="E5" s="16">
        <v>0</v>
      </c>
      <c r="F5" s="15">
        <v>0</v>
      </c>
      <c r="G5" s="86" t="s">
        <v>12</v>
      </c>
      <c r="H5" s="86"/>
      <c r="I5" s="86"/>
      <c r="J5" s="86"/>
      <c r="K5" s="86"/>
    </row>
    <row r="6" spans="1:11" ht="17.25" x14ac:dyDescent="0.15">
      <c r="A6" s="86" t="s">
        <v>13</v>
      </c>
      <c r="B6" s="86"/>
      <c r="C6" s="17" t="s">
        <v>14</v>
      </c>
      <c r="D6" s="18">
        <f>SUM(D5:D5)</f>
        <v>7</v>
      </c>
      <c r="E6" s="18">
        <f>SUM(E5:E5)</f>
        <v>0</v>
      </c>
      <c r="F6" s="19">
        <f>SUM(F5:F5)</f>
        <v>0</v>
      </c>
      <c r="G6" s="86"/>
      <c r="H6" s="86"/>
      <c r="I6" s="86"/>
      <c r="J6" s="86"/>
      <c r="K6" s="86"/>
    </row>
    <row r="7" spans="1:11" ht="17.25" x14ac:dyDescent="0.15">
      <c r="A7" s="5"/>
      <c r="B7" s="6"/>
      <c r="C7" s="7"/>
      <c r="D7" s="6"/>
      <c r="E7" s="7"/>
      <c r="F7" s="7"/>
      <c r="G7" s="7"/>
      <c r="H7" s="7"/>
      <c r="I7" s="7"/>
      <c r="J7" s="7"/>
      <c r="K7" s="7"/>
    </row>
    <row r="8" spans="1:11" ht="17.25" x14ac:dyDescent="0.15">
      <c r="A8" s="20" t="s">
        <v>15</v>
      </c>
      <c r="B8" s="20"/>
      <c r="C8" s="86" t="s">
        <v>16</v>
      </c>
      <c r="D8" s="86"/>
      <c r="E8" s="7"/>
      <c r="F8" s="7"/>
      <c r="G8" s="21"/>
      <c r="H8" s="7"/>
      <c r="I8" s="7"/>
      <c r="J8" s="7"/>
      <c r="K8" s="7"/>
    </row>
    <row r="9" spans="1:11" ht="14.25" x14ac:dyDescent="0.15">
      <c r="A9" s="86"/>
      <c r="B9" s="86"/>
      <c r="C9" s="22" t="s">
        <v>17</v>
      </c>
      <c r="D9" s="22" t="s">
        <v>18</v>
      </c>
      <c r="E9" s="22" t="s">
        <v>19</v>
      </c>
      <c r="F9" s="22" t="s">
        <v>20</v>
      </c>
      <c r="G9" s="22" t="s">
        <v>21</v>
      </c>
      <c r="H9" s="22" t="s">
        <v>22</v>
      </c>
      <c r="I9" s="22" t="s">
        <v>23</v>
      </c>
      <c r="J9" s="22" t="s">
        <v>24</v>
      </c>
      <c r="K9" s="22" t="s">
        <v>25</v>
      </c>
    </row>
    <row r="10" spans="1:11" ht="14.25" x14ac:dyDescent="0.15">
      <c r="A10" s="86" t="s">
        <v>26</v>
      </c>
      <c r="B10" s="86"/>
      <c r="C10" s="23">
        <v>1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4">
        <v>0</v>
      </c>
    </row>
    <row r="11" spans="1:11" ht="14.25" x14ac:dyDescent="0.15">
      <c r="A11" s="86" t="s">
        <v>27</v>
      </c>
      <c r="B11" s="86"/>
      <c r="C11" s="25">
        <v>0</v>
      </c>
      <c r="D11" s="25">
        <v>0</v>
      </c>
      <c r="E11" s="25">
        <v>5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6">
        <v>0</v>
      </c>
    </row>
    <row r="12" spans="1:11" ht="14.25" x14ac:dyDescent="0.15">
      <c r="A12" s="86" t="s">
        <v>28</v>
      </c>
      <c r="B12" s="86"/>
      <c r="C12" s="25">
        <v>0</v>
      </c>
      <c r="D12" s="25">
        <v>0</v>
      </c>
      <c r="E12" s="25">
        <v>0</v>
      </c>
      <c r="F12" s="25">
        <v>0</v>
      </c>
      <c r="G12" s="25">
        <v>31</v>
      </c>
      <c r="H12" s="25">
        <v>0</v>
      </c>
      <c r="I12" s="25">
        <v>0</v>
      </c>
      <c r="J12" s="25">
        <v>0</v>
      </c>
      <c r="K12" s="26">
        <v>0</v>
      </c>
    </row>
    <row r="13" spans="1:11" ht="14.25" x14ac:dyDescent="0.15">
      <c r="A13" s="87" t="s">
        <v>29</v>
      </c>
      <c r="B13" s="87"/>
      <c r="C13" s="25">
        <v>0</v>
      </c>
      <c r="D13" s="25">
        <v>0</v>
      </c>
      <c r="E13" s="25">
        <v>0</v>
      </c>
      <c r="F13" s="25">
        <v>2</v>
      </c>
      <c r="G13" s="25">
        <v>0</v>
      </c>
      <c r="H13" s="25">
        <v>0</v>
      </c>
      <c r="I13" s="25">
        <v>0</v>
      </c>
      <c r="J13" s="25">
        <v>0</v>
      </c>
      <c r="K13" s="26">
        <v>0</v>
      </c>
    </row>
    <row r="14" spans="1:11" ht="14.25" x14ac:dyDescent="0.15">
      <c r="A14" s="87" t="s">
        <v>30</v>
      </c>
      <c r="B14" s="87"/>
      <c r="C14" s="25">
        <v>0</v>
      </c>
      <c r="D14" s="25">
        <v>0</v>
      </c>
      <c r="E14" s="25">
        <v>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6">
        <v>0</v>
      </c>
    </row>
    <row r="15" spans="1:11" ht="14.25" x14ac:dyDescent="0.15">
      <c r="A15" s="87" t="s">
        <v>31</v>
      </c>
      <c r="B15" s="87"/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6">
        <v>0</v>
      </c>
    </row>
    <row r="16" spans="1:11" ht="14.25" x14ac:dyDescent="0.15">
      <c r="A16" s="88" t="s">
        <v>210</v>
      </c>
      <c r="B16" s="89"/>
      <c r="C16" s="25">
        <v>0</v>
      </c>
      <c r="D16" s="25">
        <v>2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6">
        <v>0</v>
      </c>
    </row>
    <row r="17" spans="1:11" ht="14.25" x14ac:dyDescent="0.15">
      <c r="A17" s="27"/>
      <c r="B17" s="28"/>
      <c r="C17" s="29"/>
      <c r="D17" s="29"/>
      <c r="E17" s="29"/>
      <c r="F17" s="29"/>
      <c r="G17" s="29"/>
      <c r="H17" s="29"/>
      <c r="I17" s="29"/>
      <c r="J17" s="29"/>
      <c r="K17" s="30"/>
    </row>
    <row r="18" spans="1:11" ht="17.25" x14ac:dyDescent="0.15">
      <c r="A18" s="86" t="s">
        <v>13</v>
      </c>
      <c r="B18" s="86"/>
      <c r="C18" s="31">
        <f>C10+C11+C12+C14+C13</f>
        <v>1</v>
      </c>
      <c r="D18" s="31">
        <f t="shared" ref="D18:K18" si="0">D10+D11+D12+D14+D13</f>
        <v>0</v>
      </c>
      <c r="E18" s="31">
        <f t="shared" si="0"/>
        <v>14</v>
      </c>
      <c r="F18" s="31">
        <f t="shared" si="0"/>
        <v>2</v>
      </c>
      <c r="G18" s="31">
        <f t="shared" si="0"/>
        <v>31</v>
      </c>
      <c r="H18" s="31">
        <f t="shared" si="0"/>
        <v>0</v>
      </c>
      <c r="I18" s="31">
        <f t="shared" si="0"/>
        <v>0</v>
      </c>
      <c r="J18" s="31">
        <f t="shared" si="0"/>
        <v>0</v>
      </c>
      <c r="K18" s="32">
        <f t="shared" si="0"/>
        <v>0</v>
      </c>
    </row>
    <row r="19" spans="1:11" ht="17.25" x14ac:dyDescent="0.15">
      <c r="A19" s="33"/>
      <c r="B19" s="33"/>
      <c r="C19" s="33"/>
      <c r="D19" s="33"/>
      <c r="E19" s="33"/>
      <c r="F19" s="33"/>
      <c r="G19" s="33"/>
      <c r="H19" s="7"/>
      <c r="I19" s="7"/>
      <c r="J19" s="7"/>
      <c r="K19" s="7"/>
    </row>
    <row r="20" spans="1:11" ht="17.25" x14ac:dyDescent="0.15">
      <c r="A20" s="34" t="s">
        <v>32</v>
      </c>
      <c r="B20" s="10"/>
      <c r="C20" s="10"/>
      <c r="D20" s="10"/>
      <c r="E20" s="10"/>
      <c r="F20" s="10"/>
      <c r="G20" s="10"/>
      <c r="H20" s="35"/>
      <c r="I20" s="35"/>
      <c r="J20" s="35"/>
      <c r="K20" s="35"/>
    </row>
    <row r="21" spans="1:11" x14ac:dyDescent="0.15">
      <c r="A21" s="86" t="s">
        <v>33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</row>
    <row r="22" spans="1:11" ht="14.25" x14ac:dyDescent="0.15">
      <c r="A22" s="86" t="s">
        <v>34</v>
      </c>
      <c r="B22" s="86"/>
      <c r="C22" s="36" t="s">
        <v>35</v>
      </c>
      <c r="D22" s="86" t="s">
        <v>36</v>
      </c>
      <c r="E22" s="86"/>
      <c r="F22" s="86"/>
      <c r="G22" s="86"/>
      <c r="H22" s="86"/>
      <c r="I22" s="86"/>
      <c r="J22" s="86"/>
      <c r="K22" s="86"/>
    </row>
    <row r="23" spans="1:11" ht="14.25" x14ac:dyDescent="0.15">
      <c r="A23" s="86" t="s">
        <v>26</v>
      </c>
      <c r="B23" s="86"/>
      <c r="C23" s="37"/>
      <c r="D23" s="86"/>
      <c r="E23" s="86"/>
      <c r="F23" s="86"/>
      <c r="G23" s="86"/>
      <c r="H23" s="86"/>
      <c r="I23" s="86"/>
      <c r="J23" s="86"/>
      <c r="K23" s="86"/>
    </row>
    <row r="24" spans="1:11" ht="14.25" x14ac:dyDescent="0.15">
      <c r="A24" s="86" t="s">
        <v>27</v>
      </c>
      <c r="B24" s="86"/>
      <c r="C24" s="37"/>
      <c r="D24" s="86"/>
      <c r="E24" s="86"/>
      <c r="F24" s="86"/>
      <c r="G24" s="86"/>
      <c r="H24" s="86"/>
      <c r="I24" s="86"/>
      <c r="J24" s="86"/>
      <c r="K24" s="86"/>
    </row>
    <row r="25" spans="1:11" ht="14.25" x14ac:dyDescent="0.15">
      <c r="A25" s="86" t="s">
        <v>28</v>
      </c>
      <c r="B25" s="86"/>
      <c r="C25" s="37"/>
      <c r="D25" s="86"/>
      <c r="E25" s="86"/>
      <c r="F25" s="86"/>
      <c r="G25" s="86"/>
      <c r="H25" s="86"/>
      <c r="I25" s="86"/>
      <c r="J25" s="86"/>
      <c r="K25" s="86"/>
    </row>
    <row r="26" spans="1:11" ht="14.25" x14ac:dyDescent="0.15">
      <c r="A26" s="87" t="s">
        <v>29</v>
      </c>
      <c r="B26" s="87"/>
      <c r="C26" s="37"/>
      <c r="D26" s="86"/>
      <c r="E26" s="86"/>
      <c r="F26" s="86"/>
      <c r="G26" s="86"/>
      <c r="H26" s="86"/>
      <c r="I26" s="86"/>
      <c r="J26" s="86"/>
      <c r="K26" s="86"/>
    </row>
    <row r="27" spans="1:11" ht="14.25" x14ac:dyDescent="0.15">
      <c r="A27" s="87" t="s">
        <v>30</v>
      </c>
      <c r="B27" s="87"/>
      <c r="C27" s="37"/>
      <c r="D27" s="86"/>
      <c r="E27" s="86"/>
      <c r="F27" s="86"/>
      <c r="G27" s="86"/>
      <c r="H27" s="86"/>
      <c r="I27" s="86"/>
      <c r="J27" s="86"/>
      <c r="K27" s="86"/>
    </row>
    <row r="28" spans="1:11" ht="14.25" x14ac:dyDescent="0.15">
      <c r="A28" s="87" t="s">
        <v>31</v>
      </c>
      <c r="B28" s="87"/>
      <c r="C28" s="37"/>
      <c r="D28" s="86"/>
      <c r="E28" s="86"/>
      <c r="F28" s="86"/>
      <c r="G28" s="86"/>
      <c r="H28" s="86"/>
      <c r="I28" s="86"/>
      <c r="J28" s="86"/>
      <c r="K28" s="86"/>
    </row>
    <row r="29" spans="1:11" ht="14.25" x14ac:dyDescent="0.15">
      <c r="A29" s="88" t="s">
        <v>210</v>
      </c>
      <c r="B29" s="89"/>
      <c r="C29" s="37"/>
      <c r="D29" s="86"/>
      <c r="E29" s="86"/>
      <c r="F29" s="86"/>
      <c r="G29" s="86"/>
      <c r="H29" s="86"/>
      <c r="I29" s="86"/>
      <c r="J29" s="86"/>
      <c r="K29" s="86"/>
    </row>
    <row r="30" spans="1:11" ht="14.25" x14ac:dyDescent="0.15">
      <c r="A30" s="38"/>
      <c r="B30" s="38"/>
      <c r="C30" s="21"/>
      <c r="D30" s="39"/>
      <c r="E30" s="39"/>
      <c r="F30" s="39"/>
      <c r="G30" s="39"/>
      <c r="H30" s="39"/>
      <c r="I30" s="39"/>
      <c r="J30" s="39"/>
      <c r="K30" s="39"/>
    </row>
    <row r="31" spans="1:11" x14ac:dyDescent="0.15">
      <c r="A31" s="86" t="s">
        <v>37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</row>
    <row r="32" spans="1:11" ht="14.25" x14ac:dyDescent="0.15">
      <c r="A32" s="86" t="s">
        <v>34</v>
      </c>
      <c r="B32" s="86"/>
      <c r="C32" s="36" t="s">
        <v>35</v>
      </c>
      <c r="D32" s="86" t="s">
        <v>36</v>
      </c>
      <c r="E32" s="86"/>
      <c r="F32" s="86"/>
      <c r="G32" s="86"/>
      <c r="H32" s="86"/>
      <c r="I32" s="86"/>
      <c r="J32" s="86"/>
      <c r="K32" s="86"/>
    </row>
    <row r="33" spans="1:11" ht="14.25" x14ac:dyDescent="0.15">
      <c r="A33" s="86" t="s">
        <v>26</v>
      </c>
      <c r="B33" s="86"/>
      <c r="C33" s="40">
        <v>1</v>
      </c>
      <c r="D33" s="86" t="s">
        <v>215</v>
      </c>
      <c r="E33" s="86"/>
      <c r="F33" s="86"/>
      <c r="G33" s="86"/>
      <c r="H33" s="86"/>
      <c r="I33" s="86"/>
      <c r="J33" s="86"/>
      <c r="K33" s="86"/>
    </row>
    <row r="34" spans="1:11" ht="14.25" x14ac:dyDescent="0.15">
      <c r="A34" s="86" t="s">
        <v>27</v>
      </c>
      <c r="B34" s="86"/>
      <c r="C34" s="40"/>
      <c r="D34" s="86"/>
      <c r="E34" s="86"/>
      <c r="F34" s="86"/>
      <c r="G34" s="86"/>
      <c r="H34" s="86"/>
      <c r="I34" s="86"/>
      <c r="J34" s="86"/>
      <c r="K34" s="86"/>
    </row>
    <row r="35" spans="1:11" ht="14.25" x14ac:dyDescent="0.15">
      <c r="A35" s="86" t="s">
        <v>28</v>
      </c>
      <c r="B35" s="86"/>
      <c r="C35" s="40"/>
      <c r="D35" s="86"/>
      <c r="E35" s="86"/>
      <c r="F35" s="86"/>
      <c r="G35" s="86"/>
      <c r="H35" s="86"/>
      <c r="I35" s="86"/>
      <c r="J35" s="86"/>
      <c r="K35" s="86"/>
    </row>
    <row r="36" spans="1:11" ht="14.25" x14ac:dyDescent="0.15">
      <c r="A36" s="87" t="s">
        <v>29</v>
      </c>
      <c r="B36" s="87"/>
      <c r="C36" s="40"/>
      <c r="D36" s="86"/>
      <c r="E36" s="86"/>
      <c r="F36" s="86"/>
      <c r="G36" s="86"/>
      <c r="H36" s="86"/>
      <c r="I36" s="86"/>
      <c r="J36" s="86"/>
      <c r="K36" s="86"/>
    </row>
    <row r="37" spans="1:11" ht="14.25" x14ac:dyDescent="0.15">
      <c r="A37" s="87" t="s">
        <v>30</v>
      </c>
      <c r="B37" s="87"/>
      <c r="C37" s="40"/>
      <c r="D37" s="86"/>
      <c r="E37" s="86"/>
      <c r="F37" s="86"/>
      <c r="G37" s="86"/>
      <c r="H37" s="86"/>
      <c r="I37" s="86"/>
      <c r="J37" s="86"/>
      <c r="K37" s="86"/>
    </row>
    <row r="38" spans="1:11" ht="14.25" x14ac:dyDescent="0.15">
      <c r="A38" s="87" t="s">
        <v>31</v>
      </c>
      <c r="B38" s="87"/>
      <c r="C38" s="40"/>
      <c r="D38" s="86"/>
      <c r="E38" s="86"/>
      <c r="F38" s="86"/>
      <c r="G38" s="86"/>
      <c r="H38" s="86"/>
      <c r="I38" s="86"/>
      <c r="J38" s="86"/>
      <c r="K38" s="86"/>
    </row>
    <row r="39" spans="1:11" ht="14.25" x14ac:dyDescent="0.15">
      <c r="A39" s="88" t="s">
        <v>210</v>
      </c>
      <c r="B39" s="89"/>
      <c r="C39" s="40"/>
      <c r="D39" s="86"/>
      <c r="E39" s="86"/>
      <c r="F39" s="86"/>
      <c r="G39" s="86"/>
      <c r="H39" s="86"/>
      <c r="I39" s="86"/>
      <c r="J39" s="86"/>
      <c r="K39" s="86"/>
    </row>
    <row r="40" spans="1:11" ht="14.25" x14ac:dyDescent="0.15">
      <c r="A40" s="41"/>
      <c r="B40" s="41"/>
      <c r="C40" s="42"/>
      <c r="D40" s="43"/>
      <c r="E40" s="43"/>
      <c r="F40" s="43"/>
      <c r="G40" s="43"/>
      <c r="H40" s="43"/>
      <c r="I40" s="43"/>
      <c r="J40" s="43"/>
      <c r="K40" s="43"/>
    </row>
    <row r="41" spans="1:11" ht="14.25" x14ac:dyDescent="0.15">
      <c r="A41" s="44" t="s">
        <v>38</v>
      </c>
      <c r="B41" s="45"/>
      <c r="C41" s="46"/>
      <c r="D41" s="47"/>
      <c r="E41" s="47"/>
      <c r="F41" s="47"/>
      <c r="G41" s="47"/>
      <c r="H41" s="47"/>
      <c r="I41" s="47"/>
      <c r="J41" s="47"/>
      <c r="K41" s="47"/>
    </row>
    <row r="42" spans="1:11" ht="14.25" x14ac:dyDescent="0.15">
      <c r="A42" s="86"/>
      <c r="B42" s="86"/>
      <c r="C42" s="48" t="s">
        <v>35</v>
      </c>
      <c r="D42" s="86" t="s">
        <v>39</v>
      </c>
      <c r="E42" s="86"/>
      <c r="F42" s="86"/>
      <c r="G42" s="86"/>
      <c r="H42" s="86"/>
      <c r="I42" s="86"/>
      <c r="J42" s="86"/>
      <c r="K42" s="86"/>
    </row>
    <row r="43" spans="1:11" ht="14.25" x14ac:dyDescent="0.15">
      <c r="A43" s="86" t="s">
        <v>40</v>
      </c>
      <c r="B43" s="86"/>
      <c r="C43" s="49">
        <v>0</v>
      </c>
      <c r="D43" s="86"/>
      <c r="E43" s="86"/>
      <c r="F43" s="86"/>
      <c r="G43" s="86"/>
      <c r="H43" s="86"/>
      <c r="I43" s="86"/>
      <c r="J43" s="86"/>
      <c r="K43" s="86"/>
    </row>
    <row r="44" spans="1:11" ht="14.25" x14ac:dyDescent="0.15">
      <c r="A44" s="86" t="s">
        <v>41</v>
      </c>
      <c r="B44" s="86"/>
      <c r="C44" s="50">
        <v>0</v>
      </c>
      <c r="D44" s="86"/>
      <c r="E44" s="86"/>
      <c r="F44" s="86"/>
      <c r="G44" s="86"/>
      <c r="H44" s="86"/>
      <c r="I44" s="86"/>
      <c r="J44" s="86"/>
      <c r="K44" s="86"/>
    </row>
    <row r="45" spans="1:11" ht="17.25" x14ac:dyDescent="0.15">
      <c r="A45" s="86" t="s">
        <v>13</v>
      </c>
      <c r="B45" s="86"/>
      <c r="C45" s="19">
        <f>SUM(C43:C44)</f>
        <v>0</v>
      </c>
      <c r="D45" s="86"/>
      <c r="E45" s="86"/>
      <c r="F45" s="86"/>
      <c r="G45" s="86"/>
      <c r="H45" s="86"/>
      <c r="I45" s="86"/>
      <c r="J45" s="86"/>
      <c r="K45" s="86"/>
    </row>
    <row r="46" spans="1:11" ht="14.25" x14ac:dyDescent="0.15">
      <c r="A46" s="51"/>
      <c r="B46" s="52"/>
      <c r="C46" s="52"/>
      <c r="D46" s="52"/>
      <c r="E46" s="52"/>
      <c r="F46" s="52"/>
      <c r="G46" s="53"/>
      <c r="H46" s="53"/>
      <c r="I46" s="53"/>
      <c r="J46" s="53"/>
      <c r="K46" s="53"/>
    </row>
    <row r="47" spans="1:11" ht="14.25" x14ac:dyDescent="0.15">
      <c r="A47" s="54" t="s">
        <v>42</v>
      </c>
      <c r="B47" s="52"/>
      <c r="C47" s="52"/>
      <c r="D47" s="52"/>
      <c r="E47" s="52"/>
      <c r="F47" s="52"/>
      <c r="G47" s="53"/>
      <c r="H47" s="53"/>
      <c r="I47" s="53"/>
      <c r="J47" s="53"/>
      <c r="K47" s="53"/>
    </row>
    <row r="48" spans="1:11" ht="14.25" x14ac:dyDescent="0.15">
      <c r="A48" s="86"/>
      <c r="B48" s="86"/>
      <c r="C48" s="55" t="s">
        <v>35</v>
      </c>
      <c r="D48" s="86" t="s">
        <v>43</v>
      </c>
      <c r="E48" s="86"/>
      <c r="F48" s="86"/>
      <c r="G48" s="86"/>
      <c r="H48" s="86"/>
      <c r="I48" s="86"/>
      <c r="J48" s="86"/>
      <c r="K48" s="86"/>
    </row>
    <row r="49" spans="1:11" ht="14.25" x14ac:dyDescent="0.15">
      <c r="A49" s="86" t="s">
        <v>44</v>
      </c>
      <c r="B49" s="86"/>
      <c r="C49" s="56">
        <v>0</v>
      </c>
      <c r="D49" s="86" t="s">
        <v>214</v>
      </c>
      <c r="E49" s="86"/>
      <c r="F49" s="86"/>
      <c r="G49" s="86"/>
      <c r="H49" s="86"/>
      <c r="I49" s="86"/>
      <c r="J49" s="86"/>
      <c r="K49" s="86"/>
    </row>
    <row r="50" spans="1:11" ht="14.25" x14ac:dyDescent="0.15">
      <c r="A50" s="86" t="s">
        <v>45</v>
      </c>
      <c r="B50" s="86"/>
      <c r="C50" s="55">
        <v>0</v>
      </c>
      <c r="D50" s="86"/>
      <c r="E50" s="86"/>
      <c r="F50" s="86"/>
      <c r="G50" s="86"/>
      <c r="H50" s="86"/>
      <c r="I50" s="86"/>
      <c r="J50" s="86"/>
      <c r="K50" s="86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4:B34"/>
    <mergeCell ref="D34:K34"/>
    <mergeCell ref="A27:B27"/>
    <mergeCell ref="D27:K27"/>
    <mergeCell ref="A28:B28"/>
    <mergeCell ref="D28:K28"/>
    <mergeCell ref="A29:B29"/>
    <mergeCell ref="D29:K29"/>
    <mergeCell ref="A31:K31"/>
    <mergeCell ref="A32:B32"/>
    <mergeCell ref="D32:K32"/>
    <mergeCell ref="A33:B33"/>
    <mergeCell ref="D33:K33"/>
    <mergeCell ref="A24:B24"/>
    <mergeCell ref="D24:K24"/>
    <mergeCell ref="A25:B25"/>
    <mergeCell ref="D25:K25"/>
    <mergeCell ref="A26:B26"/>
    <mergeCell ref="D26:K26"/>
    <mergeCell ref="A23:B23"/>
    <mergeCell ref="D23:K23"/>
    <mergeCell ref="A10:B10"/>
    <mergeCell ref="A11:B11"/>
    <mergeCell ref="A12:B12"/>
    <mergeCell ref="A13:B13"/>
    <mergeCell ref="A14:B14"/>
    <mergeCell ref="A15:B15"/>
    <mergeCell ref="A16:B16"/>
    <mergeCell ref="A18:B18"/>
    <mergeCell ref="A21:K21"/>
    <mergeCell ref="A22:B22"/>
    <mergeCell ref="D22:K22"/>
    <mergeCell ref="A9:B9"/>
    <mergeCell ref="A1:B1"/>
    <mergeCell ref="D1:E1"/>
    <mergeCell ref="J1:K1"/>
    <mergeCell ref="A3:B3"/>
    <mergeCell ref="A4:B4"/>
    <mergeCell ref="G4:K4"/>
    <mergeCell ref="A5:B5"/>
    <mergeCell ref="G5:K5"/>
    <mergeCell ref="A6:B6"/>
    <mergeCell ref="G6:K6"/>
    <mergeCell ref="C8:D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B17" sqref="B17:I17"/>
    </sheetView>
  </sheetViews>
  <sheetFormatPr defaultColWidth="9.25" defaultRowHeight="14.25" x14ac:dyDescent="0.4"/>
  <cols>
    <col min="1" max="1" width="34.375" style="67" bestFit="1" customWidth="1"/>
    <col min="2" max="4" width="9.25" style="68" customWidth="1"/>
    <col min="5" max="16384" width="9.25" style="59"/>
  </cols>
  <sheetData>
    <row r="1" spans="1:9" ht="17.25" x14ac:dyDescent="0.15">
      <c r="A1" s="57" t="s">
        <v>46</v>
      </c>
      <c r="B1" s="58"/>
      <c r="C1" s="58"/>
      <c r="D1" s="58"/>
      <c r="H1" s="86"/>
      <c r="I1" s="86"/>
    </row>
    <row r="2" spans="1:9" ht="22.5" customHeight="1" x14ac:dyDescent="0.15">
      <c r="A2" s="60" t="s">
        <v>47</v>
      </c>
      <c r="B2" s="86" t="s">
        <v>48</v>
      </c>
      <c r="C2" s="86"/>
      <c r="D2" s="86"/>
      <c r="E2" s="86"/>
      <c r="F2" s="86"/>
      <c r="G2" s="86"/>
      <c r="H2" s="86"/>
      <c r="I2" s="86"/>
    </row>
    <row r="3" spans="1:9" ht="22.5" customHeight="1" x14ac:dyDescent="0.15">
      <c r="A3" s="86" t="s">
        <v>49</v>
      </c>
      <c r="B3" s="86"/>
      <c r="C3" s="86"/>
      <c r="D3" s="86"/>
      <c r="E3" s="86"/>
      <c r="F3" s="86"/>
      <c r="G3" s="86"/>
      <c r="H3" s="86"/>
      <c r="I3" s="86"/>
    </row>
    <row r="4" spans="1:9" ht="22.5" customHeight="1" x14ac:dyDescent="0.15">
      <c r="A4" s="86" t="s">
        <v>50</v>
      </c>
      <c r="B4" s="86" t="s">
        <v>51</v>
      </c>
      <c r="C4" s="86"/>
      <c r="D4" s="86"/>
      <c r="E4" s="61"/>
      <c r="F4" s="62" t="s">
        <v>52</v>
      </c>
      <c r="G4" s="86"/>
      <c r="H4" s="86"/>
      <c r="I4" s="86"/>
    </row>
    <row r="5" spans="1:9" ht="22.5" customHeight="1" x14ac:dyDescent="0.15">
      <c r="A5" s="86"/>
      <c r="B5" s="86" t="s">
        <v>53</v>
      </c>
      <c r="C5" s="86"/>
      <c r="D5" s="86"/>
      <c r="E5" s="61">
        <v>5</v>
      </c>
      <c r="F5" s="62" t="s">
        <v>52</v>
      </c>
      <c r="G5" s="86"/>
      <c r="H5" s="86"/>
      <c r="I5" s="86"/>
    </row>
    <row r="6" spans="1:9" ht="22.5" customHeight="1" x14ac:dyDescent="0.15">
      <c r="A6" s="86"/>
      <c r="B6" s="86" t="s">
        <v>54</v>
      </c>
      <c r="C6" s="86"/>
      <c r="D6" s="86"/>
      <c r="E6" s="61"/>
      <c r="F6" s="62" t="s">
        <v>52</v>
      </c>
      <c r="G6" s="86"/>
      <c r="H6" s="86"/>
      <c r="I6" s="86"/>
    </row>
    <row r="7" spans="1:9" ht="22.5" customHeight="1" x14ac:dyDescent="0.15">
      <c r="A7" s="86"/>
      <c r="B7" s="86" t="s">
        <v>55</v>
      </c>
      <c r="C7" s="86"/>
      <c r="D7" s="86"/>
      <c r="E7" s="61">
        <v>0</v>
      </c>
      <c r="F7" s="62" t="s">
        <v>52</v>
      </c>
      <c r="G7" s="86"/>
      <c r="H7" s="86"/>
      <c r="I7" s="86"/>
    </row>
    <row r="8" spans="1:9" ht="22.5" customHeight="1" x14ac:dyDescent="0.15">
      <c r="A8" s="86"/>
      <c r="B8" s="86" t="s">
        <v>56</v>
      </c>
      <c r="C8" s="86"/>
      <c r="D8" s="86"/>
      <c r="E8" s="61"/>
      <c r="F8" s="62" t="s">
        <v>52</v>
      </c>
      <c r="G8" s="86"/>
      <c r="H8" s="86"/>
      <c r="I8" s="86"/>
    </row>
    <row r="9" spans="1:9" ht="22.5" customHeight="1" x14ac:dyDescent="0.15">
      <c r="A9" s="86" t="s">
        <v>57</v>
      </c>
      <c r="B9" s="86" t="s">
        <v>57</v>
      </c>
      <c r="C9" s="86"/>
      <c r="D9" s="86"/>
      <c r="E9" s="61"/>
      <c r="F9" s="62" t="s">
        <v>52</v>
      </c>
      <c r="G9" s="86"/>
      <c r="H9" s="86"/>
      <c r="I9" s="86"/>
    </row>
    <row r="10" spans="1:9" ht="22.5" customHeight="1" x14ac:dyDescent="0.15">
      <c r="A10" s="86"/>
      <c r="B10" s="86" t="s">
        <v>58</v>
      </c>
      <c r="C10" s="86"/>
      <c r="D10" s="86"/>
      <c r="E10" s="61">
        <v>0</v>
      </c>
      <c r="F10" s="62" t="s">
        <v>52</v>
      </c>
      <c r="G10" s="86"/>
      <c r="H10" s="86"/>
      <c r="I10" s="86"/>
    </row>
    <row r="11" spans="1:9" ht="22.5" customHeight="1" x14ac:dyDescent="0.15">
      <c r="A11" s="86" t="s">
        <v>59</v>
      </c>
      <c r="B11" s="86"/>
      <c r="C11" s="86"/>
      <c r="D11" s="86"/>
      <c r="E11" s="86"/>
      <c r="F11" s="86"/>
      <c r="G11" s="86"/>
      <c r="H11" s="86"/>
      <c r="I11" s="86"/>
    </row>
    <row r="12" spans="1:9" ht="22.5" customHeight="1" x14ac:dyDescent="0.4">
      <c r="A12" s="63" t="s">
        <v>60</v>
      </c>
      <c r="B12" s="64"/>
      <c r="C12" s="62" t="s">
        <v>52</v>
      </c>
      <c r="D12" s="86"/>
      <c r="E12" s="86"/>
      <c r="F12" s="86"/>
      <c r="G12" s="86"/>
      <c r="H12" s="86"/>
      <c r="I12" s="86"/>
    </row>
    <row r="13" spans="1:9" ht="22.5" customHeight="1" x14ac:dyDescent="0.4">
      <c r="A13" s="63" t="s">
        <v>61</v>
      </c>
      <c r="B13" s="64"/>
      <c r="C13" s="62" t="s">
        <v>52</v>
      </c>
      <c r="D13" s="86"/>
      <c r="E13" s="86"/>
      <c r="F13" s="86"/>
      <c r="G13" s="86"/>
      <c r="H13" s="86"/>
      <c r="I13" s="86"/>
    </row>
    <row r="14" spans="1:9" ht="22.5" customHeight="1" x14ac:dyDescent="0.15">
      <c r="A14" s="86" t="s">
        <v>62</v>
      </c>
      <c r="B14" s="86"/>
      <c r="C14" s="86"/>
      <c r="D14" s="86"/>
      <c r="E14" s="86"/>
      <c r="F14" s="86"/>
      <c r="G14" s="86"/>
      <c r="H14" s="86"/>
      <c r="I14" s="86"/>
    </row>
    <row r="15" spans="1:9" ht="22.5" customHeight="1" x14ac:dyDescent="0.15">
      <c r="A15" s="63" t="s">
        <v>63</v>
      </c>
      <c r="B15" s="86"/>
      <c r="C15" s="86"/>
      <c r="D15" s="86"/>
      <c r="E15" s="86"/>
      <c r="F15" s="86"/>
      <c r="G15" s="86"/>
      <c r="H15" s="86"/>
      <c r="I15" s="86"/>
    </row>
    <row r="16" spans="1:9" ht="22.5" customHeight="1" x14ac:dyDescent="0.15">
      <c r="A16" s="63" t="s">
        <v>64</v>
      </c>
      <c r="B16" s="86"/>
      <c r="C16" s="86"/>
      <c r="D16" s="86"/>
      <c r="E16" s="86"/>
      <c r="F16" s="86"/>
      <c r="G16" s="86"/>
      <c r="H16" s="86"/>
      <c r="I16" s="86"/>
    </row>
    <row r="17" spans="1:9" ht="22.5" customHeight="1" x14ac:dyDescent="0.15">
      <c r="A17" s="60" t="s">
        <v>65</v>
      </c>
      <c r="B17" s="86"/>
      <c r="C17" s="86"/>
      <c r="D17" s="86"/>
      <c r="E17" s="86"/>
      <c r="F17" s="86"/>
      <c r="G17" s="86"/>
      <c r="H17" s="86"/>
      <c r="I17" s="86"/>
    </row>
    <row r="18" spans="1:9" ht="22.5" customHeight="1" x14ac:dyDescent="0.15">
      <c r="A18" s="65" t="s">
        <v>66</v>
      </c>
      <c r="B18" s="86"/>
      <c r="C18" s="86"/>
      <c r="D18" s="86"/>
      <c r="E18" s="86"/>
      <c r="F18" s="86"/>
      <c r="G18" s="86"/>
      <c r="H18" s="86"/>
      <c r="I18" s="86"/>
    </row>
    <row r="19" spans="1:9" ht="22.5" customHeight="1" x14ac:dyDescent="0.15">
      <c r="A19" s="86" t="s">
        <v>67</v>
      </c>
      <c r="B19" s="86"/>
      <c r="C19" s="86"/>
      <c r="D19" s="86"/>
      <c r="E19" s="86"/>
      <c r="F19" s="86"/>
      <c r="G19" s="86"/>
      <c r="H19" s="86"/>
      <c r="I19" s="86"/>
    </row>
    <row r="20" spans="1:9" ht="90.75" customHeight="1" x14ac:dyDescent="0.15">
      <c r="A20" s="66"/>
      <c r="B20" s="90" t="s">
        <v>68</v>
      </c>
      <c r="C20" s="86"/>
      <c r="D20" s="86"/>
      <c r="E20" s="86"/>
      <c r="F20" s="86"/>
      <c r="G20" s="86"/>
      <c r="H20" s="86"/>
      <c r="I20" s="86"/>
    </row>
    <row r="21" spans="1:9" ht="22.5" customHeight="1" x14ac:dyDescent="0.15">
      <c r="A21" s="86" t="s">
        <v>69</v>
      </c>
      <c r="B21" s="86"/>
      <c r="C21" s="86"/>
      <c r="D21" s="86"/>
      <c r="E21" s="86"/>
      <c r="F21" s="86"/>
      <c r="G21" s="86"/>
      <c r="H21" s="86"/>
      <c r="I21" s="86"/>
    </row>
    <row r="22" spans="1:9" ht="22.5" customHeight="1" x14ac:dyDescent="0.15">
      <c r="A22" s="86" t="s">
        <v>70</v>
      </c>
      <c r="B22" s="86" t="s">
        <v>71</v>
      </c>
      <c r="C22" s="86"/>
      <c r="D22" s="86"/>
      <c r="E22" s="86"/>
      <c r="F22" s="86"/>
      <c r="G22" s="86"/>
      <c r="H22" s="86"/>
      <c r="I22" s="86"/>
    </row>
    <row r="23" spans="1:9" ht="33.75" customHeight="1" x14ac:dyDescent="0.15">
      <c r="A23" s="86"/>
      <c r="B23" s="86" t="s">
        <v>72</v>
      </c>
      <c r="C23" s="86"/>
      <c r="D23" s="86"/>
      <c r="E23" s="86"/>
      <c r="F23" s="86"/>
      <c r="G23" s="86"/>
      <c r="H23" s="86"/>
      <c r="I23" s="86"/>
    </row>
    <row r="24" spans="1:9" ht="22.5" customHeight="1" x14ac:dyDescent="0.15">
      <c r="A24" s="86"/>
      <c r="B24" s="86" t="s">
        <v>73</v>
      </c>
      <c r="C24" s="86"/>
      <c r="D24" s="86"/>
      <c r="E24" s="86"/>
      <c r="F24" s="86"/>
      <c r="G24" s="86"/>
      <c r="H24" s="86"/>
      <c r="I24" s="86"/>
    </row>
    <row r="25" spans="1:9" ht="22.5" customHeight="1" x14ac:dyDescent="0.15">
      <c r="A25" s="86" t="s">
        <v>74</v>
      </c>
      <c r="B25" s="86" t="s">
        <v>75</v>
      </c>
      <c r="C25" s="86"/>
      <c r="D25" s="86"/>
      <c r="E25" s="86"/>
      <c r="F25" s="86"/>
      <c r="G25" s="86"/>
      <c r="H25" s="86"/>
      <c r="I25" s="86"/>
    </row>
    <row r="26" spans="1:9" ht="22.5" customHeight="1" x14ac:dyDescent="0.15">
      <c r="A26" s="86"/>
      <c r="B26" s="86" t="s">
        <v>76</v>
      </c>
      <c r="C26" s="86"/>
      <c r="D26" s="86"/>
      <c r="E26" s="86"/>
      <c r="F26" s="86"/>
      <c r="G26" s="86"/>
      <c r="H26" s="86"/>
      <c r="I26" s="86"/>
    </row>
    <row r="27" spans="1:9" ht="22.5" customHeight="1" x14ac:dyDescent="0.15">
      <c r="A27" s="86"/>
      <c r="B27" s="86" t="s">
        <v>77</v>
      </c>
      <c r="C27" s="86"/>
      <c r="D27" s="86"/>
      <c r="E27" s="86"/>
      <c r="F27" s="86"/>
      <c r="G27" s="86"/>
      <c r="H27" s="86"/>
      <c r="I27" s="86"/>
    </row>
    <row r="28" spans="1:9" ht="22.5" customHeight="1" x14ac:dyDescent="0.15">
      <c r="A28" s="86" t="s">
        <v>78</v>
      </c>
      <c r="B28" s="86" t="s">
        <v>79</v>
      </c>
      <c r="C28" s="86"/>
      <c r="D28" s="86"/>
      <c r="E28" s="86"/>
      <c r="F28" s="86"/>
      <c r="G28" s="86"/>
      <c r="H28" s="86"/>
      <c r="I28" s="86"/>
    </row>
    <row r="29" spans="1:9" ht="22.5" customHeight="1" x14ac:dyDescent="0.15">
      <c r="A29" s="86"/>
      <c r="B29" s="86" t="s">
        <v>80</v>
      </c>
      <c r="C29" s="86"/>
      <c r="D29" s="86"/>
      <c r="E29" s="86"/>
      <c r="F29" s="86"/>
      <c r="G29" s="86"/>
      <c r="H29" s="86"/>
      <c r="I29" s="86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20:I20"/>
    <mergeCell ref="A9:A10"/>
    <mergeCell ref="B9:D9"/>
    <mergeCell ref="B10:D10"/>
    <mergeCell ref="A11:I11"/>
    <mergeCell ref="D12:I13"/>
    <mergeCell ref="A14:I14"/>
    <mergeCell ref="B15:I15"/>
    <mergeCell ref="B16:I16"/>
    <mergeCell ref="B17:I17"/>
    <mergeCell ref="B18:I18"/>
    <mergeCell ref="A19:I19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sqref="A1:D3"/>
    </sheetView>
  </sheetViews>
  <sheetFormatPr defaultRowHeight="12" customHeight="1" x14ac:dyDescent="0.4"/>
  <cols>
    <col min="1" max="6" width="3" style="69" customWidth="1"/>
    <col min="7" max="7" width="4.75" style="69" customWidth="1"/>
    <col min="8" max="32" width="3" style="69" customWidth="1"/>
    <col min="33" max="33" width="9" style="69"/>
    <col min="34" max="35" width="10.375" style="69" customWidth="1"/>
    <col min="36" max="16384" width="9" style="69"/>
  </cols>
  <sheetData>
    <row r="1" spans="1:34" ht="13.5" customHeight="1" x14ac:dyDescent="0.15">
      <c r="A1" s="86" t="s">
        <v>211</v>
      </c>
      <c r="B1" s="86"/>
      <c r="C1" s="86"/>
      <c r="D1" s="86"/>
      <c r="E1" s="86" t="s">
        <v>212</v>
      </c>
      <c r="F1" s="86"/>
      <c r="G1" s="86"/>
      <c r="H1" s="86"/>
      <c r="I1" s="86" t="s">
        <v>81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 t="s">
        <v>82</v>
      </c>
      <c r="AB1" s="86"/>
      <c r="AC1" s="86"/>
      <c r="AD1" s="86" t="s">
        <v>83</v>
      </c>
      <c r="AE1" s="86"/>
      <c r="AF1" s="86"/>
    </row>
    <row r="2" spans="1:34" ht="13.5" customHeight="1" x14ac:dyDescent="0.4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H2" s="70"/>
    </row>
    <row r="3" spans="1:34" ht="13.5" customHeight="1" x14ac:dyDescent="0.4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</row>
    <row r="4" spans="1:34" ht="13.5" x14ac:dyDescent="0.15">
      <c r="L4" s="71"/>
      <c r="M4" s="71"/>
      <c r="N4" s="71"/>
      <c r="O4" s="86" t="s">
        <v>84</v>
      </c>
      <c r="P4" s="86"/>
      <c r="Q4" s="86"/>
      <c r="R4" s="86"/>
      <c r="S4" s="86" t="s">
        <v>85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</row>
    <row r="5" spans="1:34" s="75" customFormat="1" ht="13.5" customHeight="1" x14ac:dyDescent="0.15">
      <c r="A5" s="86" t="s">
        <v>86</v>
      </c>
      <c r="B5" s="86"/>
      <c r="C5" s="86"/>
      <c r="D5" s="86"/>
      <c r="E5" s="86"/>
      <c r="F5" s="86"/>
      <c r="G5" s="86"/>
      <c r="H5" s="86"/>
      <c r="I5" s="86" t="s">
        <v>87</v>
      </c>
      <c r="J5" s="86"/>
      <c r="K5" s="86"/>
      <c r="L5" s="86"/>
      <c r="M5" s="86" t="s">
        <v>88</v>
      </c>
      <c r="N5" s="86"/>
      <c r="O5" s="86"/>
      <c r="P5" s="86"/>
      <c r="Q5" s="86" t="s">
        <v>89</v>
      </c>
      <c r="R5" s="86"/>
      <c r="S5" s="86"/>
      <c r="T5" s="86"/>
      <c r="U5" s="86" t="s">
        <v>90</v>
      </c>
      <c r="V5" s="86"/>
      <c r="W5" s="86"/>
      <c r="X5" s="86"/>
      <c r="Y5" s="86" t="s">
        <v>91</v>
      </c>
      <c r="Z5" s="86"/>
      <c r="AA5" s="86"/>
      <c r="AB5" s="86"/>
      <c r="AC5" s="72"/>
      <c r="AD5" s="73"/>
      <c r="AE5" s="73"/>
      <c r="AF5" s="74"/>
    </row>
    <row r="6" spans="1:34" s="75" customFormat="1" ht="13.5" customHeight="1" x14ac:dyDescent="0.15">
      <c r="A6" s="86"/>
      <c r="B6" s="86"/>
      <c r="C6" s="86"/>
      <c r="D6" s="86"/>
      <c r="E6" s="86"/>
      <c r="F6" s="86"/>
      <c r="G6" s="86"/>
      <c r="H6" s="86"/>
      <c r="I6" s="86" t="s">
        <v>92</v>
      </c>
      <c r="J6" s="86"/>
      <c r="K6" s="86" t="s">
        <v>93</v>
      </c>
      <c r="L6" s="86"/>
      <c r="M6" s="86" t="s">
        <v>92</v>
      </c>
      <c r="N6" s="86"/>
      <c r="O6" s="86" t="s">
        <v>93</v>
      </c>
      <c r="P6" s="86"/>
      <c r="Q6" s="86" t="s">
        <v>92</v>
      </c>
      <c r="R6" s="86"/>
      <c r="S6" s="86" t="s">
        <v>93</v>
      </c>
      <c r="T6" s="86"/>
      <c r="U6" s="86" t="s">
        <v>92</v>
      </c>
      <c r="V6" s="86"/>
      <c r="W6" s="86" t="s">
        <v>93</v>
      </c>
      <c r="X6" s="86"/>
      <c r="Y6" s="86" t="s">
        <v>92</v>
      </c>
      <c r="Z6" s="86"/>
      <c r="AA6" s="86" t="s">
        <v>93</v>
      </c>
      <c r="AB6" s="86"/>
      <c r="AC6" s="76"/>
      <c r="AD6" s="77"/>
      <c r="AE6" s="77"/>
      <c r="AF6" s="78"/>
    </row>
    <row r="7" spans="1:34" s="75" customFormat="1" ht="13.5" customHeight="1" x14ac:dyDescent="0.15">
      <c r="A7" s="86"/>
      <c r="B7" s="86"/>
      <c r="C7" s="86" t="s">
        <v>94</v>
      </c>
      <c r="D7" s="86"/>
      <c r="E7" s="86"/>
      <c r="F7" s="86"/>
      <c r="G7" s="98" t="s">
        <v>95</v>
      </c>
      <c r="H7" s="98"/>
      <c r="I7" s="98">
        <v>3</v>
      </c>
      <c r="J7" s="98"/>
      <c r="K7" s="98">
        <v>4</v>
      </c>
      <c r="L7" s="98"/>
      <c r="M7" s="98">
        <v>0</v>
      </c>
      <c r="N7" s="98"/>
      <c r="O7" s="98">
        <v>0</v>
      </c>
      <c r="P7" s="98"/>
      <c r="Q7" s="98">
        <v>0</v>
      </c>
      <c r="R7" s="98"/>
      <c r="S7" s="98">
        <v>0</v>
      </c>
      <c r="T7" s="98"/>
      <c r="U7" s="98">
        <v>0</v>
      </c>
      <c r="V7" s="98"/>
      <c r="W7" s="98">
        <v>0</v>
      </c>
      <c r="X7" s="98"/>
      <c r="Y7" s="86">
        <f>SUM(I7+M7+Q7+U7)</f>
        <v>3</v>
      </c>
      <c r="Z7" s="86"/>
      <c r="AA7" s="86">
        <f t="shared" ref="AA7:AA15" si="0">SUM(K7+O7+S7+W7)</f>
        <v>4</v>
      </c>
      <c r="AB7" s="86"/>
      <c r="AC7" s="76"/>
      <c r="AD7" s="77"/>
      <c r="AE7" s="77"/>
      <c r="AF7" s="78"/>
    </row>
    <row r="8" spans="1:34" s="75" customFormat="1" ht="13.5" customHeight="1" x14ac:dyDescent="0.15">
      <c r="A8" s="86"/>
      <c r="B8" s="86"/>
      <c r="C8" s="86"/>
      <c r="D8" s="86"/>
      <c r="E8" s="86"/>
      <c r="F8" s="86"/>
      <c r="G8" s="98" t="s">
        <v>96</v>
      </c>
      <c r="H8" s="98"/>
      <c r="I8" s="98">
        <v>3</v>
      </c>
      <c r="J8" s="98"/>
      <c r="K8" s="98">
        <v>4</v>
      </c>
      <c r="L8" s="98"/>
      <c r="M8" s="98">
        <v>7</v>
      </c>
      <c r="N8" s="98"/>
      <c r="O8" s="98">
        <v>10</v>
      </c>
      <c r="P8" s="98"/>
      <c r="Q8" s="98">
        <v>0</v>
      </c>
      <c r="R8" s="98"/>
      <c r="S8" s="98">
        <v>2</v>
      </c>
      <c r="T8" s="98"/>
      <c r="U8" s="98">
        <v>27</v>
      </c>
      <c r="V8" s="98"/>
      <c r="W8" s="98">
        <v>7</v>
      </c>
      <c r="X8" s="98"/>
      <c r="Y8" s="86">
        <f>SUM(I8,M8,Q8,U8)</f>
        <v>37</v>
      </c>
      <c r="Z8" s="86"/>
      <c r="AA8" s="86">
        <f t="shared" si="0"/>
        <v>23</v>
      </c>
      <c r="AB8" s="86"/>
      <c r="AC8" s="86" t="s">
        <v>95</v>
      </c>
      <c r="AD8" s="86"/>
      <c r="AE8" s="77"/>
      <c r="AF8" s="78"/>
    </row>
    <row r="9" spans="1:34" s="75" customFormat="1" ht="13.5" customHeight="1" x14ac:dyDescent="0.15">
      <c r="A9" s="86"/>
      <c r="B9" s="86"/>
      <c r="C9" s="86"/>
      <c r="D9" s="86"/>
      <c r="E9" s="86"/>
      <c r="F9" s="86"/>
      <c r="G9" s="98" t="s">
        <v>97</v>
      </c>
      <c r="H9" s="98"/>
      <c r="I9" s="98">
        <v>0</v>
      </c>
      <c r="J9" s="98"/>
      <c r="K9" s="98">
        <v>0</v>
      </c>
      <c r="L9" s="98"/>
      <c r="M9" s="98">
        <v>1</v>
      </c>
      <c r="N9" s="98"/>
      <c r="O9" s="98">
        <v>4</v>
      </c>
      <c r="P9" s="98"/>
      <c r="Q9" s="98">
        <v>0</v>
      </c>
      <c r="R9" s="98"/>
      <c r="S9" s="98">
        <v>0</v>
      </c>
      <c r="T9" s="98"/>
      <c r="U9" s="98">
        <v>1</v>
      </c>
      <c r="V9" s="98"/>
      <c r="W9" s="98">
        <v>1</v>
      </c>
      <c r="X9" s="98"/>
      <c r="Y9" s="86">
        <f t="shared" ref="Y9:Y15" si="1">SUM(I9+M9+Q9+U9)</f>
        <v>2</v>
      </c>
      <c r="Z9" s="86"/>
      <c r="AA9" s="86">
        <f t="shared" si="0"/>
        <v>5</v>
      </c>
      <c r="AB9" s="86"/>
      <c r="AC9" s="76"/>
      <c r="AD9" s="86">
        <f>SUM(Y16:AB16)</f>
        <v>27</v>
      </c>
      <c r="AE9" s="86"/>
      <c r="AF9" s="78" t="s">
        <v>98</v>
      </c>
    </row>
    <row r="10" spans="1:34" s="75" customFormat="1" ht="13.5" customHeight="1" x14ac:dyDescent="0.15">
      <c r="A10" s="86"/>
      <c r="B10" s="86"/>
      <c r="C10" s="86" t="s">
        <v>99</v>
      </c>
      <c r="D10" s="86"/>
      <c r="E10" s="86"/>
      <c r="F10" s="86"/>
      <c r="G10" s="98" t="s">
        <v>95</v>
      </c>
      <c r="H10" s="98"/>
      <c r="I10" s="98">
        <v>7</v>
      </c>
      <c r="J10" s="98"/>
      <c r="K10" s="98">
        <v>12</v>
      </c>
      <c r="L10" s="98"/>
      <c r="M10" s="98">
        <v>0</v>
      </c>
      <c r="N10" s="98"/>
      <c r="O10" s="98">
        <v>0</v>
      </c>
      <c r="P10" s="98"/>
      <c r="Q10" s="98">
        <v>0</v>
      </c>
      <c r="R10" s="98"/>
      <c r="S10" s="98">
        <v>0</v>
      </c>
      <c r="T10" s="98"/>
      <c r="U10" s="98">
        <v>0</v>
      </c>
      <c r="V10" s="98"/>
      <c r="W10" s="98">
        <v>0</v>
      </c>
      <c r="X10" s="98"/>
      <c r="Y10" s="86">
        <f t="shared" si="1"/>
        <v>7</v>
      </c>
      <c r="Z10" s="86"/>
      <c r="AA10" s="86">
        <f t="shared" si="0"/>
        <v>12</v>
      </c>
      <c r="AB10" s="86"/>
      <c r="AC10" s="76"/>
      <c r="AD10" s="77"/>
      <c r="AE10" s="77"/>
      <c r="AF10" s="78"/>
    </row>
    <row r="11" spans="1:34" s="75" customFormat="1" ht="13.5" customHeight="1" x14ac:dyDescent="0.15">
      <c r="A11" s="86"/>
      <c r="B11" s="86"/>
      <c r="C11" s="86"/>
      <c r="D11" s="86"/>
      <c r="E11" s="86"/>
      <c r="F11" s="86"/>
      <c r="G11" s="98" t="s">
        <v>96</v>
      </c>
      <c r="H11" s="98"/>
      <c r="I11" s="98">
        <v>21</v>
      </c>
      <c r="J11" s="98"/>
      <c r="K11" s="98">
        <v>15</v>
      </c>
      <c r="L11" s="98"/>
      <c r="M11" s="98">
        <v>10</v>
      </c>
      <c r="N11" s="98"/>
      <c r="O11" s="98">
        <v>18</v>
      </c>
      <c r="P11" s="98"/>
      <c r="Q11" s="98">
        <v>22</v>
      </c>
      <c r="R11" s="98"/>
      <c r="S11" s="98">
        <v>33</v>
      </c>
      <c r="T11" s="98"/>
      <c r="U11" s="98">
        <v>0</v>
      </c>
      <c r="V11" s="98"/>
      <c r="W11" s="98">
        <v>1</v>
      </c>
      <c r="X11" s="98"/>
      <c r="Y11" s="86">
        <f t="shared" si="1"/>
        <v>53</v>
      </c>
      <c r="Z11" s="86"/>
      <c r="AA11" s="86">
        <f t="shared" si="0"/>
        <v>67</v>
      </c>
      <c r="AB11" s="86"/>
      <c r="AC11" s="86" t="s">
        <v>97</v>
      </c>
      <c r="AD11" s="86"/>
      <c r="AE11" s="77"/>
      <c r="AF11" s="78"/>
    </row>
    <row r="12" spans="1:34" s="70" customFormat="1" ht="13.5" customHeight="1" x14ac:dyDescent="0.15">
      <c r="A12" s="86"/>
      <c r="B12" s="86"/>
      <c r="C12" s="86"/>
      <c r="D12" s="86"/>
      <c r="E12" s="86"/>
      <c r="F12" s="86"/>
      <c r="G12" s="98" t="s">
        <v>97</v>
      </c>
      <c r="H12" s="98"/>
      <c r="I12" s="98">
        <v>0</v>
      </c>
      <c r="J12" s="98"/>
      <c r="K12" s="98">
        <v>3</v>
      </c>
      <c r="L12" s="98"/>
      <c r="M12" s="98">
        <v>1</v>
      </c>
      <c r="N12" s="98"/>
      <c r="O12" s="98">
        <v>1</v>
      </c>
      <c r="P12" s="98"/>
      <c r="Q12" s="98">
        <v>6</v>
      </c>
      <c r="R12" s="98"/>
      <c r="S12" s="98">
        <v>6</v>
      </c>
      <c r="T12" s="98"/>
      <c r="U12" s="98">
        <v>0</v>
      </c>
      <c r="V12" s="98"/>
      <c r="W12" s="98">
        <v>0</v>
      </c>
      <c r="X12" s="98"/>
      <c r="Y12" s="86">
        <f t="shared" si="1"/>
        <v>7</v>
      </c>
      <c r="Z12" s="86"/>
      <c r="AA12" s="86">
        <f t="shared" si="0"/>
        <v>10</v>
      </c>
      <c r="AB12" s="86"/>
      <c r="AC12" s="76"/>
      <c r="AD12" s="86">
        <f>SUM(Y18:AB18)</f>
        <v>24</v>
      </c>
      <c r="AE12" s="86"/>
      <c r="AF12" s="78" t="s">
        <v>98</v>
      </c>
    </row>
    <row r="13" spans="1:34" s="70" customFormat="1" ht="13.5" customHeight="1" x14ac:dyDescent="0.15">
      <c r="A13" s="86"/>
      <c r="B13" s="86"/>
      <c r="C13" s="86" t="s">
        <v>100</v>
      </c>
      <c r="D13" s="86"/>
      <c r="E13" s="86"/>
      <c r="F13" s="86"/>
      <c r="G13" s="86" t="s">
        <v>95</v>
      </c>
      <c r="H13" s="86"/>
      <c r="I13" s="86">
        <v>1</v>
      </c>
      <c r="J13" s="86"/>
      <c r="K13" s="86">
        <v>0</v>
      </c>
      <c r="L13" s="86"/>
      <c r="M13" s="86">
        <v>0</v>
      </c>
      <c r="N13" s="86"/>
      <c r="O13" s="86">
        <v>0</v>
      </c>
      <c r="P13" s="86"/>
      <c r="Q13" s="86">
        <v>0</v>
      </c>
      <c r="R13" s="86"/>
      <c r="S13" s="86">
        <v>0</v>
      </c>
      <c r="T13" s="86"/>
      <c r="U13" s="86">
        <v>0</v>
      </c>
      <c r="V13" s="86"/>
      <c r="W13" s="86">
        <v>0</v>
      </c>
      <c r="X13" s="86"/>
      <c r="Y13" s="86">
        <f t="shared" si="1"/>
        <v>1</v>
      </c>
      <c r="Z13" s="86"/>
      <c r="AA13" s="86">
        <f t="shared" si="0"/>
        <v>0</v>
      </c>
      <c r="AB13" s="86"/>
      <c r="AC13" s="76"/>
      <c r="AD13" s="77"/>
      <c r="AE13" s="77"/>
      <c r="AF13" s="78"/>
    </row>
    <row r="14" spans="1:34" s="70" customFormat="1" ht="13.5" customHeight="1" x14ac:dyDescent="0.15">
      <c r="A14" s="86"/>
      <c r="B14" s="86"/>
      <c r="C14" s="86"/>
      <c r="D14" s="86"/>
      <c r="E14" s="86"/>
      <c r="F14" s="86"/>
      <c r="G14" s="86" t="s">
        <v>96</v>
      </c>
      <c r="H14" s="86"/>
      <c r="I14" s="86">
        <v>4</v>
      </c>
      <c r="J14" s="86"/>
      <c r="K14" s="86">
        <v>0</v>
      </c>
      <c r="L14" s="86"/>
      <c r="M14" s="86">
        <v>0</v>
      </c>
      <c r="N14" s="86"/>
      <c r="O14" s="86">
        <v>0</v>
      </c>
      <c r="P14" s="86"/>
      <c r="Q14" s="86">
        <v>0</v>
      </c>
      <c r="R14" s="86"/>
      <c r="S14" s="86">
        <v>0</v>
      </c>
      <c r="T14" s="86"/>
      <c r="U14" s="86">
        <v>0</v>
      </c>
      <c r="V14" s="86"/>
      <c r="W14" s="86">
        <v>0</v>
      </c>
      <c r="X14" s="86"/>
      <c r="Y14" s="86">
        <f t="shared" si="1"/>
        <v>4</v>
      </c>
      <c r="Z14" s="86"/>
      <c r="AA14" s="86">
        <f t="shared" si="0"/>
        <v>0</v>
      </c>
      <c r="AB14" s="86"/>
      <c r="AC14" s="86" t="s">
        <v>101</v>
      </c>
      <c r="AD14" s="86"/>
      <c r="AE14" s="77"/>
      <c r="AF14" s="78"/>
    </row>
    <row r="15" spans="1:34" s="70" customFormat="1" ht="13.5" customHeight="1" x14ac:dyDescent="0.15">
      <c r="A15" s="86"/>
      <c r="B15" s="86"/>
      <c r="C15" s="86"/>
      <c r="D15" s="86"/>
      <c r="E15" s="86"/>
      <c r="F15" s="86"/>
      <c r="G15" s="86" t="s">
        <v>97</v>
      </c>
      <c r="H15" s="86"/>
      <c r="I15" s="86">
        <v>0</v>
      </c>
      <c r="J15" s="86"/>
      <c r="K15" s="86">
        <v>0</v>
      </c>
      <c r="L15" s="86"/>
      <c r="M15" s="86">
        <v>0</v>
      </c>
      <c r="N15" s="86"/>
      <c r="O15" s="86">
        <v>0</v>
      </c>
      <c r="P15" s="86"/>
      <c r="Q15" s="86">
        <v>0</v>
      </c>
      <c r="R15" s="86"/>
      <c r="S15" s="86">
        <v>0</v>
      </c>
      <c r="T15" s="86"/>
      <c r="U15" s="86">
        <v>0</v>
      </c>
      <c r="V15" s="86"/>
      <c r="W15" s="86">
        <v>0</v>
      </c>
      <c r="X15" s="86"/>
      <c r="Y15" s="86">
        <f t="shared" si="1"/>
        <v>0</v>
      </c>
      <c r="Z15" s="86"/>
      <c r="AA15" s="86">
        <f t="shared" si="0"/>
        <v>0</v>
      </c>
      <c r="AB15" s="86"/>
      <c r="AC15" s="76"/>
      <c r="AD15" s="86">
        <f>Y17+AA17</f>
        <v>184</v>
      </c>
      <c r="AE15" s="86"/>
      <c r="AF15" s="78" t="s">
        <v>98</v>
      </c>
    </row>
    <row r="16" spans="1:34" s="70" customFormat="1" ht="13.5" customHeight="1" x14ac:dyDescent="0.15">
      <c r="A16" s="86"/>
      <c r="B16" s="86"/>
      <c r="C16" s="86" t="s">
        <v>91</v>
      </c>
      <c r="D16" s="86"/>
      <c r="E16" s="86"/>
      <c r="F16" s="86"/>
      <c r="G16" s="86" t="s">
        <v>95</v>
      </c>
      <c r="H16" s="86"/>
      <c r="I16" s="86">
        <f>SUM(I7+I10+I13)</f>
        <v>11</v>
      </c>
      <c r="J16" s="86"/>
      <c r="K16" s="86">
        <f>SUM(K7+K10+K13)</f>
        <v>16</v>
      </c>
      <c r="L16" s="86"/>
      <c r="M16" s="86">
        <f>SUM(M7+M10+M13)</f>
        <v>0</v>
      </c>
      <c r="N16" s="86"/>
      <c r="O16" s="86">
        <f>SUM(O7+O10+O13)</f>
        <v>0</v>
      </c>
      <c r="P16" s="86"/>
      <c r="Q16" s="86">
        <f>SUM(Q7+Q10+Q13)</f>
        <v>0</v>
      </c>
      <c r="R16" s="86"/>
      <c r="S16" s="86">
        <f>SUM(S7+S10+S13)</f>
        <v>0</v>
      </c>
      <c r="T16" s="86"/>
      <c r="U16" s="86">
        <f>SUM(U7+U10+U13)</f>
        <v>0</v>
      </c>
      <c r="V16" s="86"/>
      <c r="W16" s="86">
        <f>SUM(W7+W10+W13)</f>
        <v>0</v>
      </c>
      <c r="X16" s="86"/>
      <c r="Y16" s="86">
        <f>SUM(Y7+Y10+Y13)</f>
        <v>11</v>
      </c>
      <c r="Z16" s="86"/>
      <c r="AA16" s="86">
        <f>SUM(AA7+AA10+AA13)</f>
        <v>16</v>
      </c>
      <c r="AB16" s="86"/>
      <c r="AC16" s="76"/>
      <c r="AD16" s="77"/>
      <c r="AE16" s="77"/>
      <c r="AF16" s="78"/>
    </row>
    <row r="17" spans="1:35" s="70" customFormat="1" ht="13.5" customHeight="1" x14ac:dyDescent="0.15">
      <c r="A17" s="86"/>
      <c r="B17" s="86"/>
      <c r="C17" s="86"/>
      <c r="D17" s="86"/>
      <c r="E17" s="86"/>
      <c r="F17" s="86"/>
      <c r="G17" s="86" t="s">
        <v>96</v>
      </c>
      <c r="H17" s="86"/>
      <c r="I17" s="86">
        <f>SUM(I8+I11+I14)</f>
        <v>28</v>
      </c>
      <c r="J17" s="86"/>
      <c r="K17" s="86">
        <f>SUM(K8+K11+K14)</f>
        <v>19</v>
      </c>
      <c r="L17" s="86"/>
      <c r="M17" s="86">
        <f>M8+M11+M14</f>
        <v>17</v>
      </c>
      <c r="N17" s="86"/>
      <c r="O17" s="86">
        <f>SUM(O8+O11+O14)</f>
        <v>28</v>
      </c>
      <c r="P17" s="86"/>
      <c r="Q17" s="86">
        <f>Q8+Q11+Q14</f>
        <v>22</v>
      </c>
      <c r="R17" s="86"/>
      <c r="S17" s="86">
        <f>SUM(S8+S11+S14)</f>
        <v>35</v>
      </c>
      <c r="T17" s="86"/>
      <c r="U17" s="86">
        <f>SUM(U8+U11+U14)</f>
        <v>27</v>
      </c>
      <c r="V17" s="86"/>
      <c r="W17" s="86">
        <f>SUM(W8+W11+W14)</f>
        <v>8</v>
      </c>
      <c r="X17" s="86"/>
      <c r="Y17" s="86">
        <f>SUM(Y8+Y11+Y14)</f>
        <v>94</v>
      </c>
      <c r="Z17" s="86"/>
      <c r="AA17" s="86">
        <f>SUM(AA8+AA11+AA14)</f>
        <v>90</v>
      </c>
      <c r="AB17" s="86"/>
      <c r="AC17" s="76"/>
      <c r="AD17" s="77"/>
      <c r="AE17" s="77"/>
      <c r="AF17" s="78"/>
    </row>
    <row r="18" spans="1:35" s="70" customFormat="1" ht="13.5" customHeight="1" x14ac:dyDescent="0.15">
      <c r="A18" s="86"/>
      <c r="B18" s="86"/>
      <c r="C18" s="86"/>
      <c r="D18" s="86"/>
      <c r="E18" s="86"/>
      <c r="F18" s="86"/>
      <c r="G18" s="86" t="s">
        <v>97</v>
      </c>
      <c r="H18" s="86"/>
      <c r="I18" s="86">
        <f>SUM(I9+I12+I15)</f>
        <v>0</v>
      </c>
      <c r="J18" s="86"/>
      <c r="K18" s="86">
        <f>SUM(K9+K12+K15)</f>
        <v>3</v>
      </c>
      <c r="L18" s="86"/>
      <c r="M18" s="86">
        <f>SUM(M9+M12+M15)</f>
        <v>2</v>
      </c>
      <c r="N18" s="86"/>
      <c r="O18" s="86">
        <f>SUM(O9+O12+O15)</f>
        <v>5</v>
      </c>
      <c r="P18" s="86"/>
      <c r="Q18" s="86">
        <f>SUM(Q9+Q12+Q15)</f>
        <v>6</v>
      </c>
      <c r="R18" s="86"/>
      <c r="S18" s="86">
        <f>SUM(S9+S12+S15)</f>
        <v>6</v>
      </c>
      <c r="T18" s="86"/>
      <c r="U18" s="86">
        <f>U9+U12+U15</f>
        <v>1</v>
      </c>
      <c r="V18" s="86"/>
      <c r="W18" s="86">
        <f>SUM(W9+W12+W15)</f>
        <v>1</v>
      </c>
      <c r="X18" s="86"/>
      <c r="Y18" s="86">
        <f>I18+M18+Q18+U18</f>
        <v>9</v>
      </c>
      <c r="Z18" s="86"/>
      <c r="AA18" s="86">
        <f>SUM(AA9+AA12+AA15)</f>
        <v>15</v>
      </c>
      <c r="AB18" s="86"/>
      <c r="AC18" s="79"/>
      <c r="AD18" s="80"/>
      <c r="AE18" s="80"/>
      <c r="AF18" s="81"/>
    </row>
    <row r="19" spans="1:35" ht="13.5" customHeight="1" x14ac:dyDescent="0.15">
      <c r="A19" s="86"/>
      <c r="B19" s="86"/>
      <c r="C19" s="86" t="s">
        <v>102</v>
      </c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</row>
    <row r="20" spans="1:35" s="82" customFormat="1" ht="13.5" customHeight="1" x14ac:dyDescent="0.15">
      <c r="A20" s="86"/>
      <c r="B20" s="86"/>
      <c r="C20" s="86" t="s">
        <v>103</v>
      </c>
      <c r="D20" s="86"/>
      <c r="E20" s="86"/>
      <c r="F20" s="86"/>
      <c r="G20" s="86"/>
      <c r="H20" s="86" t="s">
        <v>104</v>
      </c>
      <c r="I20" s="86"/>
      <c r="J20" s="86"/>
      <c r="K20" s="86" t="s">
        <v>105</v>
      </c>
      <c r="L20" s="86"/>
      <c r="M20" s="86"/>
      <c r="N20" s="86" t="s">
        <v>106</v>
      </c>
      <c r="O20" s="86"/>
      <c r="P20" s="86" t="s">
        <v>107</v>
      </c>
      <c r="Q20" s="86"/>
      <c r="R20" s="86" t="s">
        <v>103</v>
      </c>
      <c r="S20" s="86"/>
      <c r="T20" s="86"/>
      <c r="U20" s="86"/>
      <c r="V20" s="86"/>
      <c r="W20" s="86" t="s">
        <v>104</v>
      </c>
      <c r="X20" s="86"/>
      <c r="Y20" s="86"/>
      <c r="Z20" s="86" t="s">
        <v>105</v>
      </c>
      <c r="AA20" s="86"/>
      <c r="AB20" s="86"/>
      <c r="AC20" s="86" t="s">
        <v>106</v>
      </c>
      <c r="AD20" s="86"/>
      <c r="AE20" s="86" t="s">
        <v>107</v>
      </c>
      <c r="AF20" s="86"/>
    </row>
    <row r="21" spans="1:35" s="82" customFormat="1" ht="13.5" customHeight="1" x14ac:dyDescent="0.15">
      <c r="A21" s="86"/>
      <c r="B21" s="86"/>
      <c r="C21" s="83">
        <v>1</v>
      </c>
      <c r="D21" s="86" t="s">
        <v>108</v>
      </c>
      <c r="E21" s="86"/>
      <c r="F21" s="86"/>
      <c r="G21" s="86"/>
      <c r="H21" s="86" t="s">
        <v>85</v>
      </c>
      <c r="I21" s="86"/>
      <c r="J21" s="86"/>
      <c r="K21" s="86" t="s">
        <v>109</v>
      </c>
      <c r="L21" s="86"/>
      <c r="M21" s="86"/>
      <c r="N21" s="91">
        <v>44918</v>
      </c>
      <c r="O21" s="86"/>
      <c r="P21" s="91">
        <v>44923</v>
      </c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</row>
    <row r="22" spans="1:35" s="82" customFormat="1" ht="13.5" customHeight="1" x14ac:dyDescent="0.15">
      <c r="A22" s="86"/>
      <c r="B22" s="86"/>
      <c r="C22" s="83">
        <v>2</v>
      </c>
      <c r="D22" s="86" t="s">
        <v>110</v>
      </c>
      <c r="E22" s="86"/>
      <c r="F22" s="86"/>
      <c r="G22" s="86"/>
      <c r="H22" s="86" t="s">
        <v>85</v>
      </c>
      <c r="I22" s="86"/>
      <c r="J22" s="86"/>
      <c r="K22" s="86" t="s">
        <v>109</v>
      </c>
      <c r="L22" s="86"/>
      <c r="M22" s="86"/>
      <c r="N22" s="91">
        <v>44918</v>
      </c>
      <c r="O22" s="86"/>
      <c r="P22" s="91">
        <v>44923</v>
      </c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</row>
    <row r="23" spans="1:35" s="82" customFormat="1" ht="13.5" customHeight="1" x14ac:dyDescent="0.15">
      <c r="A23" s="86"/>
      <c r="B23" s="86"/>
      <c r="C23" s="83">
        <v>3</v>
      </c>
      <c r="D23" s="86" t="s">
        <v>111</v>
      </c>
      <c r="E23" s="86"/>
      <c r="F23" s="86"/>
      <c r="G23" s="86"/>
      <c r="H23" s="92" t="s">
        <v>85</v>
      </c>
      <c r="I23" s="92"/>
      <c r="J23" s="92"/>
      <c r="K23" s="92" t="s">
        <v>112</v>
      </c>
      <c r="L23" s="92"/>
      <c r="M23" s="92"/>
      <c r="N23" s="91">
        <v>44922</v>
      </c>
      <c r="O23" s="86"/>
      <c r="P23" s="91">
        <v>44923</v>
      </c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</row>
    <row r="24" spans="1:35" s="82" customFormat="1" ht="13.5" customHeight="1" x14ac:dyDescent="0.15">
      <c r="A24" s="86"/>
      <c r="B24" s="86"/>
      <c r="C24" s="83">
        <v>4</v>
      </c>
      <c r="D24" s="92" t="s">
        <v>113</v>
      </c>
      <c r="E24" s="92"/>
      <c r="F24" s="92"/>
      <c r="G24" s="92"/>
      <c r="H24" s="92" t="s">
        <v>85</v>
      </c>
      <c r="I24" s="92"/>
      <c r="J24" s="92"/>
      <c r="K24" s="92" t="s">
        <v>114</v>
      </c>
      <c r="L24" s="92"/>
      <c r="M24" s="92"/>
      <c r="N24" s="91">
        <v>44922</v>
      </c>
      <c r="O24" s="86"/>
      <c r="P24" s="91">
        <v>44923</v>
      </c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</row>
    <row r="25" spans="1:35" s="82" customFormat="1" ht="13.5" customHeight="1" x14ac:dyDescent="0.15">
      <c r="A25" s="86"/>
      <c r="B25" s="86"/>
      <c r="C25" s="83">
        <v>5</v>
      </c>
      <c r="D25" s="92" t="s">
        <v>115</v>
      </c>
      <c r="E25" s="92"/>
      <c r="F25" s="92"/>
      <c r="G25" s="92"/>
      <c r="H25" s="92" t="s">
        <v>116</v>
      </c>
      <c r="I25" s="92"/>
      <c r="J25" s="92"/>
      <c r="K25" s="92" t="s">
        <v>117</v>
      </c>
      <c r="L25" s="92"/>
      <c r="M25" s="92"/>
      <c r="N25" s="91">
        <v>44917</v>
      </c>
      <c r="O25" s="86"/>
      <c r="P25" s="91">
        <v>44923</v>
      </c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</row>
    <row r="26" spans="1:35" s="82" customFormat="1" ht="13.5" customHeight="1" x14ac:dyDescent="0.15">
      <c r="A26" s="86"/>
      <c r="B26" s="86"/>
      <c r="C26" s="83">
        <v>6</v>
      </c>
      <c r="D26" s="92" t="s">
        <v>118</v>
      </c>
      <c r="E26" s="92"/>
      <c r="F26" s="92"/>
      <c r="G26" s="92"/>
      <c r="H26" s="92" t="s">
        <v>116</v>
      </c>
      <c r="I26" s="92"/>
      <c r="J26" s="92"/>
      <c r="K26" s="92" t="s">
        <v>109</v>
      </c>
      <c r="L26" s="92"/>
      <c r="M26" s="92"/>
      <c r="N26" s="91">
        <v>44917</v>
      </c>
      <c r="O26" s="86"/>
      <c r="P26" s="91">
        <v>44923</v>
      </c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</row>
    <row r="27" spans="1:35" s="82" customFormat="1" ht="13.5" customHeight="1" x14ac:dyDescent="0.15">
      <c r="A27" s="86"/>
      <c r="B27" s="86"/>
      <c r="C27" s="83">
        <v>7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</row>
    <row r="28" spans="1:35" s="82" customFormat="1" ht="13.5" customHeight="1" x14ac:dyDescent="0.15">
      <c r="A28" s="86"/>
      <c r="B28" s="86"/>
      <c r="C28" s="83">
        <v>8</v>
      </c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H28" s="86" t="s">
        <v>119</v>
      </c>
      <c r="AI28" s="86"/>
    </row>
    <row r="29" spans="1:35" s="82" customFormat="1" ht="13.5" customHeight="1" x14ac:dyDescent="0.15">
      <c r="A29" s="86"/>
      <c r="B29" s="86"/>
      <c r="C29" s="83">
        <v>9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H29" s="86" t="s">
        <v>120</v>
      </c>
      <c r="AI29" s="86"/>
    </row>
    <row r="30" spans="1:35" s="82" customFormat="1" ht="13.5" customHeight="1" x14ac:dyDescent="0.4">
      <c r="A30" s="86"/>
      <c r="B30" s="86"/>
      <c r="C30" s="83">
        <v>10</v>
      </c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H30" s="84">
        <f>COUNTA(D21:G30)</f>
        <v>6</v>
      </c>
      <c r="AI30" s="85" t="s">
        <v>52</v>
      </c>
    </row>
    <row r="31" spans="1:35" s="82" customFormat="1" ht="13.5" customHeight="1" x14ac:dyDescent="0.15">
      <c r="A31" s="86"/>
      <c r="B31" s="86"/>
      <c r="C31" s="86" t="s">
        <v>121</v>
      </c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</row>
    <row r="32" spans="1:35" s="82" customFormat="1" ht="13.5" customHeight="1" x14ac:dyDescent="0.15">
      <c r="A32" s="86"/>
      <c r="B32" s="86"/>
      <c r="C32" s="86" t="s">
        <v>103</v>
      </c>
      <c r="D32" s="86"/>
      <c r="E32" s="86"/>
      <c r="F32" s="86"/>
      <c r="G32" s="86"/>
      <c r="H32" s="86" t="s">
        <v>104</v>
      </c>
      <c r="I32" s="86"/>
      <c r="J32" s="86"/>
      <c r="K32" s="86" t="s">
        <v>105</v>
      </c>
      <c r="L32" s="86"/>
      <c r="M32" s="86"/>
      <c r="N32" s="86" t="s">
        <v>122</v>
      </c>
      <c r="O32" s="86"/>
      <c r="P32" s="86"/>
      <c r="Q32" s="86"/>
      <c r="R32" s="86"/>
      <c r="S32" s="86"/>
      <c r="T32" s="86" t="s">
        <v>123</v>
      </c>
      <c r="U32" s="86"/>
      <c r="V32" s="86"/>
      <c r="W32" s="86"/>
      <c r="X32" s="86"/>
      <c r="Y32" s="86"/>
      <c r="Z32" s="86" t="s">
        <v>124</v>
      </c>
      <c r="AA32" s="86"/>
      <c r="AB32" s="86"/>
      <c r="AC32" s="86"/>
      <c r="AD32" s="86"/>
      <c r="AE32" s="86"/>
      <c r="AF32" s="86"/>
    </row>
    <row r="33" spans="1:32" s="82" customFormat="1" ht="13.5" customHeight="1" x14ac:dyDescent="0.15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 t="s">
        <v>125</v>
      </c>
      <c r="O33" s="86"/>
      <c r="P33" s="86" t="s">
        <v>106</v>
      </c>
      <c r="Q33" s="86"/>
      <c r="R33" s="86" t="s">
        <v>107</v>
      </c>
      <c r="S33" s="86"/>
      <c r="T33" s="86" t="s">
        <v>125</v>
      </c>
      <c r="U33" s="86"/>
      <c r="V33" s="86" t="s">
        <v>106</v>
      </c>
      <c r="W33" s="86"/>
      <c r="X33" s="86" t="s">
        <v>107</v>
      </c>
      <c r="Y33" s="86"/>
      <c r="Z33" s="86"/>
      <c r="AA33" s="86"/>
      <c r="AB33" s="86"/>
      <c r="AC33" s="86"/>
      <c r="AD33" s="86"/>
      <c r="AE33" s="86"/>
      <c r="AF33" s="86"/>
    </row>
    <row r="34" spans="1:32" s="82" customFormat="1" ht="13.5" customHeight="1" x14ac:dyDescent="0.15">
      <c r="A34" s="86"/>
      <c r="B34" s="86"/>
      <c r="C34" s="83">
        <v>1</v>
      </c>
      <c r="D34" s="86" t="s">
        <v>126</v>
      </c>
      <c r="E34" s="86"/>
      <c r="F34" s="86"/>
      <c r="G34" s="86"/>
      <c r="H34" s="86" t="s">
        <v>85</v>
      </c>
      <c r="I34" s="86"/>
      <c r="J34" s="86"/>
      <c r="K34" s="86" t="s">
        <v>109</v>
      </c>
      <c r="L34" s="86"/>
      <c r="M34" s="86"/>
      <c r="N34" s="91">
        <v>44902</v>
      </c>
      <c r="O34" s="86"/>
      <c r="P34" s="91">
        <v>44902</v>
      </c>
      <c r="Q34" s="86"/>
      <c r="R34" s="91">
        <v>44914</v>
      </c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</row>
    <row r="35" spans="1:32" s="82" customFormat="1" ht="13.5" customHeight="1" x14ac:dyDescent="0.15">
      <c r="A35" s="86"/>
      <c r="B35" s="86"/>
      <c r="C35" s="83">
        <v>2</v>
      </c>
      <c r="D35" s="86" t="s">
        <v>127</v>
      </c>
      <c r="E35" s="86"/>
      <c r="F35" s="86"/>
      <c r="G35" s="86"/>
      <c r="H35" s="86" t="s">
        <v>116</v>
      </c>
      <c r="I35" s="86"/>
      <c r="J35" s="86"/>
      <c r="K35" s="86" t="s">
        <v>128</v>
      </c>
      <c r="L35" s="86"/>
      <c r="M35" s="86"/>
      <c r="N35" s="91">
        <v>44903</v>
      </c>
      <c r="O35" s="86"/>
      <c r="P35" s="91">
        <v>44903</v>
      </c>
      <c r="Q35" s="86"/>
      <c r="R35" s="91">
        <v>44914</v>
      </c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</row>
    <row r="36" spans="1:32" s="82" customFormat="1" ht="13.5" customHeight="1" x14ac:dyDescent="0.15">
      <c r="A36" s="86"/>
      <c r="B36" s="86"/>
      <c r="C36" s="83">
        <v>3</v>
      </c>
      <c r="D36" s="86" t="s">
        <v>129</v>
      </c>
      <c r="E36" s="86"/>
      <c r="F36" s="86"/>
      <c r="G36" s="86"/>
      <c r="H36" s="86" t="s">
        <v>85</v>
      </c>
      <c r="I36" s="86"/>
      <c r="J36" s="86"/>
      <c r="K36" s="86" t="s">
        <v>130</v>
      </c>
      <c r="L36" s="86"/>
      <c r="M36" s="86"/>
      <c r="N36" s="91">
        <v>44904</v>
      </c>
      <c r="O36" s="86"/>
      <c r="P36" s="91">
        <v>44904</v>
      </c>
      <c r="Q36" s="86"/>
      <c r="R36" s="91">
        <v>44914</v>
      </c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</row>
    <row r="37" spans="1:32" s="82" customFormat="1" ht="13.5" customHeight="1" x14ac:dyDescent="0.15">
      <c r="A37" s="86"/>
      <c r="B37" s="86"/>
      <c r="C37" s="83">
        <v>4</v>
      </c>
      <c r="D37" s="92" t="s">
        <v>131</v>
      </c>
      <c r="E37" s="92"/>
      <c r="F37" s="92"/>
      <c r="G37" s="92"/>
      <c r="H37" s="92" t="s">
        <v>132</v>
      </c>
      <c r="I37" s="92"/>
      <c r="J37" s="92"/>
      <c r="K37" s="92" t="s">
        <v>130</v>
      </c>
      <c r="L37" s="92"/>
      <c r="M37" s="92"/>
      <c r="N37" s="91">
        <v>44908</v>
      </c>
      <c r="O37" s="86"/>
      <c r="P37" s="91">
        <v>44908</v>
      </c>
      <c r="Q37" s="86"/>
      <c r="R37" s="91">
        <v>44918</v>
      </c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</row>
    <row r="38" spans="1:32" s="82" customFormat="1" ht="13.5" customHeight="1" x14ac:dyDescent="0.15">
      <c r="A38" s="86"/>
      <c r="B38" s="86"/>
      <c r="C38" s="83">
        <v>5</v>
      </c>
      <c r="D38" s="92" t="s">
        <v>133</v>
      </c>
      <c r="E38" s="92"/>
      <c r="F38" s="92"/>
      <c r="G38" s="92"/>
      <c r="H38" s="92" t="s">
        <v>116</v>
      </c>
      <c r="I38" s="92"/>
      <c r="J38" s="92"/>
      <c r="K38" s="92" t="s">
        <v>130</v>
      </c>
      <c r="L38" s="92"/>
      <c r="M38" s="92"/>
      <c r="N38" s="91">
        <v>44908</v>
      </c>
      <c r="O38" s="86"/>
      <c r="P38" s="91">
        <v>44908</v>
      </c>
      <c r="Q38" s="86"/>
      <c r="R38" s="91">
        <v>44914</v>
      </c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</row>
    <row r="39" spans="1:32" s="82" customFormat="1" ht="13.5" customHeight="1" x14ac:dyDescent="0.15">
      <c r="A39" s="86"/>
      <c r="B39" s="86"/>
      <c r="C39" s="83">
        <v>6</v>
      </c>
      <c r="D39" s="92" t="s">
        <v>134</v>
      </c>
      <c r="E39" s="92"/>
      <c r="F39" s="92"/>
      <c r="G39" s="92"/>
      <c r="H39" s="92" t="s">
        <v>85</v>
      </c>
      <c r="I39" s="92"/>
      <c r="J39" s="92"/>
      <c r="K39" s="92" t="s">
        <v>117</v>
      </c>
      <c r="L39" s="92"/>
      <c r="M39" s="92"/>
      <c r="N39" s="91">
        <v>44909</v>
      </c>
      <c r="O39" s="86"/>
      <c r="P39" s="91">
        <v>44909</v>
      </c>
      <c r="Q39" s="86"/>
      <c r="R39" s="93">
        <v>1219</v>
      </c>
      <c r="S39" s="93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</row>
    <row r="40" spans="1:32" s="82" customFormat="1" ht="13.5" customHeight="1" x14ac:dyDescent="0.15">
      <c r="A40" s="86"/>
      <c r="B40" s="86"/>
      <c r="C40" s="83">
        <v>7</v>
      </c>
      <c r="D40" s="92" t="s">
        <v>135</v>
      </c>
      <c r="E40" s="92"/>
      <c r="F40" s="92"/>
      <c r="G40" s="92"/>
      <c r="H40" s="92" t="s">
        <v>132</v>
      </c>
      <c r="I40" s="92"/>
      <c r="J40" s="92"/>
      <c r="K40" s="92" t="s">
        <v>128</v>
      </c>
      <c r="L40" s="92"/>
      <c r="M40" s="92"/>
      <c r="N40" s="91">
        <v>44910</v>
      </c>
      <c r="O40" s="86"/>
      <c r="P40" s="91">
        <v>44910</v>
      </c>
      <c r="Q40" s="86"/>
      <c r="R40" s="91">
        <v>44918</v>
      </c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</row>
    <row r="41" spans="1:32" s="82" customFormat="1" ht="13.5" customHeight="1" x14ac:dyDescent="0.15">
      <c r="A41" s="86"/>
      <c r="B41" s="86"/>
      <c r="C41" s="83">
        <v>8</v>
      </c>
      <c r="D41" s="92" t="s">
        <v>136</v>
      </c>
      <c r="E41" s="92"/>
      <c r="F41" s="92"/>
      <c r="G41" s="92"/>
      <c r="H41" s="92" t="s">
        <v>85</v>
      </c>
      <c r="I41" s="92"/>
      <c r="J41" s="92"/>
      <c r="K41" s="92" t="s">
        <v>117</v>
      </c>
      <c r="L41" s="92"/>
      <c r="M41" s="92"/>
      <c r="N41" s="91">
        <v>44915</v>
      </c>
      <c r="O41" s="86"/>
      <c r="P41" s="91">
        <v>44915</v>
      </c>
      <c r="Q41" s="86"/>
      <c r="R41" s="91">
        <v>44923</v>
      </c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</row>
    <row r="42" spans="1:32" s="82" customFormat="1" ht="13.5" customHeight="1" x14ac:dyDescent="0.15">
      <c r="A42" s="86"/>
      <c r="B42" s="86"/>
      <c r="C42" s="83">
        <v>9</v>
      </c>
      <c r="D42" s="92" t="s">
        <v>137</v>
      </c>
      <c r="E42" s="92"/>
      <c r="F42" s="92"/>
      <c r="G42" s="92"/>
      <c r="H42" s="92" t="s">
        <v>116</v>
      </c>
      <c r="I42" s="92"/>
      <c r="J42" s="92"/>
      <c r="K42" s="92" t="s">
        <v>138</v>
      </c>
      <c r="L42" s="92"/>
      <c r="M42" s="92"/>
      <c r="N42" s="91">
        <v>44916</v>
      </c>
      <c r="O42" s="86"/>
      <c r="P42" s="91">
        <v>44916</v>
      </c>
      <c r="Q42" s="86"/>
      <c r="R42" s="91">
        <v>44923</v>
      </c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</row>
    <row r="43" spans="1:32" s="82" customFormat="1" ht="13.5" customHeight="1" x14ac:dyDescent="0.15">
      <c r="A43" s="86"/>
      <c r="B43" s="86"/>
      <c r="C43" s="83">
        <v>10</v>
      </c>
      <c r="D43" s="92" t="s">
        <v>139</v>
      </c>
      <c r="E43" s="92"/>
      <c r="F43" s="92"/>
      <c r="G43" s="92"/>
      <c r="H43" s="92" t="s">
        <v>116</v>
      </c>
      <c r="I43" s="92"/>
      <c r="J43" s="92"/>
      <c r="K43" s="92" t="s">
        <v>117</v>
      </c>
      <c r="L43" s="92"/>
      <c r="M43" s="92"/>
      <c r="N43" s="91">
        <v>44917</v>
      </c>
      <c r="O43" s="86"/>
      <c r="P43" s="91">
        <v>44917</v>
      </c>
      <c r="Q43" s="86"/>
      <c r="R43" s="91">
        <v>44923</v>
      </c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</row>
    <row r="44" spans="1:32" s="82" customFormat="1" ht="13.5" customHeight="1" x14ac:dyDescent="0.15">
      <c r="A44" s="86"/>
      <c r="B44" s="86"/>
      <c r="C44" s="83">
        <v>11</v>
      </c>
      <c r="D44" s="92" t="s">
        <v>140</v>
      </c>
      <c r="E44" s="92"/>
      <c r="F44" s="92"/>
      <c r="G44" s="92"/>
      <c r="H44" s="92" t="s">
        <v>85</v>
      </c>
      <c r="I44" s="92"/>
      <c r="J44" s="92"/>
      <c r="K44" s="92" t="s">
        <v>128</v>
      </c>
      <c r="L44" s="92"/>
      <c r="M44" s="92"/>
      <c r="N44" s="91">
        <v>44917</v>
      </c>
      <c r="O44" s="86"/>
      <c r="P44" s="91">
        <v>44917</v>
      </c>
      <c r="Q44" s="86"/>
      <c r="R44" s="91">
        <v>44930</v>
      </c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</row>
    <row r="45" spans="1:32" s="82" customFormat="1" ht="13.5" customHeight="1" x14ac:dyDescent="0.15">
      <c r="A45" s="86"/>
      <c r="B45" s="86"/>
      <c r="C45" s="83">
        <v>12</v>
      </c>
      <c r="D45" s="92" t="s">
        <v>141</v>
      </c>
      <c r="E45" s="92"/>
      <c r="F45" s="92"/>
      <c r="G45" s="92"/>
      <c r="H45" s="92" t="s">
        <v>116</v>
      </c>
      <c r="I45" s="92"/>
      <c r="J45" s="92"/>
      <c r="K45" s="92" t="s">
        <v>117</v>
      </c>
      <c r="L45" s="92"/>
      <c r="M45" s="92"/>
      <c r="N45" s="91">
        <v>44918</v>
      </c>
      <c r="O45" s="86"/>
      <c r="P45" s="91">
        <v>44918</v>
      </c>
      <c r="Q45" s="86"/>
      <c r="R45" s="91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</row>
    <row r="46" spans="1:32" s="82" customFormat="1" ht="13.5" customHeight="1" x14ac:dyDescent="0.15">
      <c r="A46" s="86"/>
      <c r="B46" s="86"/>
      <c r="C46" s="83">
        <v>13</v>
      </c>
      <c r="D46" s="92" t="s">
        <v>142</v>
      </c>
      <c r="E46" s="92"/>
      <c r="F46" s="92"/>
      <c r="G46" s="92"/>
      <c r="H46" s="92" t="s">
        <v>116</v>
      </c>
      <c r="I46" s="92"/>
      <c r="J46" s="92"/>
      <c r="K46" s="92" t="s">
        <v>130</v>
      </c>
      <c r="L46" s="92"/>
      <c r="M46" s="92"/>
      <c r="N46" s="91">
        <v>44919</v>
      </c>
      <c r="O46" s="86"/>
      <c r="P46" s="91">
        <v>44919</v>
      </c>
      <c r="Q46" s="86"/>
      <c r="R46" s="91">
        <v>44930</v>
      </c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</row>
    <row r="47" spans="1:32" s="82" customFormat="1" ht="13.5" customHeight="1" x14ac:dyDescent="0.15">
      <c r="A47" s="86"/>
      <c r="B47" s="86"/>
      <c r="C47" s="83">
        <v>14</v>
      </c>
      <c r="D47" s="92" t="s">
        <v>143</v>
      </c>
      <c r="E47" s="92"/>
      <c r="F47" s="92"/>
      <c r="G47" s="92"/>
      <c r="H47" s="92" t="s">
        <v>116</v>
      </c>
      <c r="I47" s="92"/>
      <c r="J47" s="92"/>
      <c r="K47" s="92" t="s">
        <v>128</v>
      </c>
      <c r="L47" s="92"/>
      <c r="M47" s="92"/>
      <c r="N47" s="91">
        <v>44922</v>
      </c>
      <c r="O47" s="86"/>
      <c r="P47" s="91">
        <v>44922</v>
      </c>
      <c r="Q47" s="86"/>
      <c r="R47" s="91">
        <v>44930</v>
      </c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</row>
    <row r="48" spans="1:32" s="82" customFormat="1" ht="13.5" customHeight="1" x14ac:dyDescent="0.15">
      <c r="A48" s="86"/>
      <c r="B48" s="86"/>
      <c r="C48" s="83">
        <v>15</v>
      </c>
      <c r="D48" s="92" t="s">
        <v>144</v>
      </c>
      <c r="E48" s="92"/>
      <c r="F48" s="92"/>
      <c r="G48" s="92"/>
      <c r="H48" s="92" t="s">
        <v>85</v>
      </c>
      <c r="I48" s="92"/>
      <c r="J48" s="92"/>
      <c r="K48" s="92" t="s">
        <v>130</v>
      </c>
      <c r="L48" s="92"/>
      <c r="M48" s="92"/>
      <c r="N48" s="91">
        <v>44922</v>
      </c>
      <c r="O48" s="86"/>
      <c r="P48" s="91">
        <v>44922</v>
      </c>
      <c r="Q48" s="86"/>
      <c r="R48" s="91">
        <v>44930</v>
      </c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</row>
    <row r="49" spans="1:35" s="82" customFormat="1" ht="13.5" customHeight="1" x14ac:dyDescent="0.15">
      <c r="A49" s="86"/>
      <c r="B49" s="86"/>
      <c r="C49" s="83">
        <v>16</v>
      </c>
      <c r="D49" s="92" t="s">
        <v>145</v>
      </c>
      <c r="E49" s="92"/>
      <c r="F49" s="92"/>
      <c r="G49" s="92"/>
      <c r="H49" s="92" t="s">
        <v>116</v>
      </c>
      <c r="I49" s="92"/>
      <c r="J49" s="92"/>
      <c r="K49" s="92" t="s">
        <v>117</v>
      </c>
      <c r="L49" s="92"/>
      <c r="M49" s="92"/>
      <c r="N49" s="91">
        <v>44923</v>
      </c>
      <c r="O49" s="86"/>
      <c r="P49" s="91">
        <v>44923</v>
      </c>
      <c r="Q49" s="86"/>
      <c r="R49" s="91">
        <v>44930</v>
      </c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</row>
    <row r="50" spans="1:35" s="82" customFormat="1" ht="13.5" customHeight="1" x14ac:dyDescent="0.15">
      <c r="A50" s="86"/>
      <c r="B50" s="86"/>
      <c r="C50" s="83">
        <v>17</v>
      </c>
      <c r="D50" s="92" t="s">
        <v>146</v>
      </c>
      <c r="E50" s="92"/>
      <c r="F50" s="92"/>
      <c r="G50" s="92"/>
      <c r="H50" s="92" t="s">
        <v>85</v>
      </c>
      <c r="I50" s="92"/>
      <c r="J50" s="92"/>
      <c r="K50" s="92" t="s">
        <v>117</v>
      </c>
      <c r="L50" s="92"/>
      <c r="M50" s="92"/>
      <c r="N50" s="91">
        <v>44923</v>
      </c>
      <c r="O50" s="86"/>
      <c r="P50" s="91">
        <v>44923</v>
      </c>
      <c r="Q50" s="86"/>
      <c r="R50" s="91">
        <v>44930</v>
      </c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</row>
    <row r="51" spans="1:35" s="82" customFormat="1" ht="13.5" customHeight="1" x14ac:dyDescent="0.15">
      <c r="A51" s="86"/>
      <c r="B51" s="86"/>
      <c r="C51" s="83">
        <v>18</v>
      </c>
      <c r="D51" s="86" t="s">
        <v>197</v>
      </c>
      <c r="E51" s="86"/>
      <c r="F51" s="86"/>
      <c r="G51" s="86"/>
      <c r="H51" s="86" t="s">
        <v>132</v>
      </c>
      <c r="I51" s="86"/>
      <c r="J51" s="86"/>
      <c r="K51" s="86" t="s">
        <v>117</v>
      </c>
      <c r="L51" s="86"/>
      <c r="M51" s="86"/>
      <c r="N51" s="91">
        <v>45289</v>
      </c>
      <c r="O51" s="86"/>
      <c r="P51" s="91">
        <v>45289</v>
      </c>
      <c r="Q51" s="86"/>
      <c r="R51" s="91">
        <v>44930</v>
      </c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</row>
    <row r="52" spans="1:35" s="82" customFormat="1" ht="13.5" customHeight="1" x14ac:dyDescent="0.15">
      <c r="A52" s="86"/>
      <c r="B52" s="86"/>
      <c r="C52" s="83">
        <v>19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</row>
    <row r="53" spans="1:35" s="82" customFormat="1" ht="13.5" customHeight="1" x14ac:dyDescent="0.15">
      <c r="A53" s="86"/>
      <c r="B53" s="86"/>
      <c r="C53" s="83">
        <v>20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</row>
    <row r="54" spans="1:35" s="82" customFormat="1" ht="13.5" customHeight="1" x14ac:dyDescent="0.15">
      <c r="A54" s="86"/>
      <c r="B54" s="86"/>
      <c r="C54" s="83">
        <v>21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H54" s="86" t="s">
        <v>147</v>
      </c>
      <c r="AI54" s="86"/>
    </row>
    <row r="55" spans="1:35" s="82" customFormat="1" ht="13.5" customHeight="1" x14ac:dyDescent="0.15">
      <c r="A55" s="86"/>
      <c r="B55" s="86"/>
      <c r="C55" s="83">
        <v>22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H55" s="86" t="s">
        <v>148</v>
      </c>
      <c r="AI55" s="86"/>
    </row>
    <row r="56" spans="1:35" s="82" customFormat="1" ht="13.5" customHeight="1" x14ac:dyDescent="0.4">
      <c r="A56" s="86"/>
      <c r="B56" s="86"/>
      <c r="C56" s="83">
        <v>23</v>
      </c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H56" s="84">
        <f>COUNTA(N34:O58)</f>
        <v>18</v>
      </c>
      <c r="AI56" s="85" t="s">
        <v>52</v>
      </c>
    </row>
    <row r="57" spans="1:35" s="82" customFormat="1" ht="13.5" customHeight="1" x14ac:dyDescent="0.15">
      <c r="A57" s="86"/>
      <c r="B57" s="86"/>
      <c r="C57" s="83">
        <v>24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H57" s="86" t="s">
        <v>149</v>
      </c>
      <c r="AI57" s="86"/>
    </row>
    <row r="58" spans="1:35" s="82" customFormat="1" ht="13.5" customHeight="1" x14ac:dyDescent="0.4">
      <c r="A58" s="86"/>
      <c r="B58" s="86"/>
      <c r="C58" s="83">
        <v>25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H58" s="84">
        <f>COUNTA(T34:U58)</f>
        <v>0</v>
      </c>
      <c r="AI58" s="85" t="s">
        <v>52</v>
      </c>
    </row>
    <row r="59" spans="1:35" s="82" customFormat="1" ht="13.5" customHeight="1" x14ac:dyDescent="0.15">
      <c r="A59" s="86"/>
      <c r="B59" s="86"/>
      <c r="C59" s="86" t="s">
        <v>150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</row>
    <row r="60" spans="1:35" s="82" customFormat="1" ht="13.5" customHeight="1" x14ac:dyDescent="0.15">
      <c r="A60" s="86"/>
      <c r="B60" s="86"/>
      <c r="C60" s="86" t="s">
        <v>151</v>
      </c>
      <c r="D60" s="86"/>
      <c r="E60" s="86"/>
      <c r="F60" s="86"/>
      <c r="G60" s="86"/>
      <c r="H60" s="86" t="s">
        <v>152</v>
      </c>
      <c r="I60" s="86"/>
      <c r="J60" s="86"/>
      <c r="K60" s="86" t="s">
        <v>153</v>
      </c>
      <c r="L60" s="86"/>
      <c r="M60" s="86"/>
      <c r="N60" s="86" t="s">
        <v>125</v>
      </c>
      <c r="O60" s="86"/>
      <c r="P60" s="86" t="s">
        <v>106</v>
      </c>
      <c r="Q60" s="86"/>
      <c r="R60" s="86" t="s">
        <v>107</v>
      </c>
      <c r="S60" s="86"/>
      <c r="T60" s="86" t="s">
        <v>124</v>
      </c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</row>
    <row r="61" spans="1:35" s="82" customFormat="1" ht="13.5" customHeight="1" x14ac:dyDescent="0.15">
      <c r="A61" s="86"/>
      <c r="B61" s="86"/>
      <c r="C61" s="83">
        <v>1</v>
      </c>
      <c r="D61" s="86" t="s">
        <v>198</v>
      </c>
      <c r="E61" s="86"/>
      <c r="F61" s="86"/>
      <c r="G61" s="86"/>
      <c r="H61" s="86" t="s">
        <v>85</v>
      </c>
      <c r="I61" s="86"/>
      <c r="J61" s="86"/>
      <c r="K61" s="86" t="s">
        <v>117</v>
      </c>
      <c r="L61" s="86"/>
      <c r="M61" s="86"/>
      <c r="N61" s="91">
        <v>45261</v>
      </c>
      <c r="O61" s="86"/>
      <c r="P61" s="91">
        <v>45261</v>
      </c>
      <c r="Q61" s="86"/>
      <c r="R61" s="91">
        <v>45262</v>
      </c>
      <c r="S61" s="86"/>
      <c r="T61" s="86" t="s">
        <v>205</v>
      </c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</row>
    <row r="62" spans="1:35" s="82" customFormat="1" ht="13.5" customHeight="1" x14ac:dyDescent="0.15">
      <c r="A62" s="86"/>
      <c r="B62" s="86"/>
      <c r="C62" s="83">
        <v>2</v>
      </c>
      <c r="D62" s="86" t="s">
        <v>199</v>
      </c>
      <c r="E62" s="86"/>
      <c r="F62" s="86"/>
      <c r="G62" s="86"/>
      <c r="H62" s="86" t="s">
        <v>85</v>
      </c>
      <c r="I62" s="86"/>
      <c r="J62" s="86"/>
      <c r="K62" s="86" t="s">
        <v>203</v>
      </c>
      <c r="L62" s="86"/>
      <c r="M62" s="86"/>
      <c r="N62" s="91">
        <v>45266</v>
      </c>
      <c r="O62" s="86"/>
      <c r="P62" s="91">
        <v>45266</v>
      </c>
      <c r="Q62" s="86"/>
      <c r="R62" s="91">
        <v>45267</v>
      </c>
      <c r="S62" s="86"/>
      <c r="T62" s="86" t="s">
        <v>205</v>
      </c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</row>
    <row r="63" spans="1:35" s="82" customFormat="1" ht="13.5" customHeight="1" x14ac:dyDescent="0.15">
      <c r="A63" s="86"/>
      <c r="B63" s="86"/>
      <c r="C63" s="83">
        <v>3</v>
      </c>
      <c r="D63" s="86" t="s">
        <v>200</v>
      </c>
      <c r="E63" s="86"/>
      <c r="F63" s="86"/>
      <c r="G63" s="86"/>
      <c r="H63" s="86" t="s">
        <v>85</v>
      </c>
      <c r="I63" s="86"/>
      <c r="J63" s="86"/>
      <c r="K63" s="86" t="s">
        <v>204</v>
      </c>
      <c r="L63" s="86"/>
      <c r="M63" s="86"/>
      <c r="N63" s="91">
        <v>45267</v>
      </c>
      <c r="O63" s="86"/>
      <c r="P63" s="91">
        <v>45267</v>
      </c>
      <c r="Q63" s="86"/>
      <c r="R63" s="91">
        <v>45279</v>
      </c>
      <c r="S63" s="86"/>
      <c r="T63" s="86" t="s">
        <v>206</v>
      </c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H63" s="86" t="s">
        <v>154</v>
      </c>
      <c r="AI63" s="86"/>
    </row>
    <row r="64" spans="1:35" s="82" customFormat="1" ht="13.5" customHeight="1" x14ac:dyDescent="0.15">
      <c r="A64" s="86"/>
      <c r="B64" s="86"/>
      <c r="C64" s="83">
        <v>4</v>
      </c>
      <c r="D64" s="86" t="s">
        <v>201</v>
      </c>
      <c r="E64" s="86"/>
      <c r="F64" s="86"/>
      <c r="G64" s="86"/>
      <c r="H64" s="86" t="s">
        <v>132</v>
      </c>
      <c r="I64" s="86"/>
      <c r="J64" s="86"/>
      <c r="K64" s="86" t="s">
        <v>203</v>
      </c>
      <c r="L64" s="86"/>
      <c r="M64" s="86"/>
      <c r="N64" s="91">
        <v>45289</v>
      </c>
      <c r="O64" s="86"/>
      <c r="P64" s="91">
        <v>45289</v>
      </c>
      <c r="Q64" s="86"/>
      <c r="R64" s="91">
        <v>44930</v>
      </c>
      <c r="S64" s="86"/>
      <c r="T64" s="86" t="s">
        <v>205</v>
      </c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H64" s="86" t="s">
        <v>120</v>
      </c>
      <c r="AI64" s="86"/>
    </row>
    <row r="65" spans="1:35" s="82" customFormat="1" ht="13.5" customHeight="1" x14ac:dyDescent="0.4">
      <c r="A65" s="86"/>
      <c r="B65" s="86"/>
      <c r="C65" s="83">
        <v>5</v>
      </c>
      <c r="D65" s="95" t="s">
        <v>202</v>
      </c>
      <c r="E65" s="95"/>
      <c r="F65" s="95"/>
      <c r="G65" s="95"/>
      <c r="H65" s="95" t="s">
        <v>85</v>
      </c>
      <c r="I65" s="95"/>
      <c r="J65" s="95"/>
      <c r="K65" s="95" t="s">
        <v>204</v>
      </c>
      <c r="L65" s="95"/>
      <c r="M65" s="95"/>
      <c r="N65" s="96">
        <v>45291</v>
      </c>
      <c r="O65" s="95"/>
      <c r="P65" s="96">
        <v>45291</v>
      </c>
      <c r="Q65" s="95"/>
      <c r="R65" s="95"/>
      <c r="S65" s="95"/>
      <c r="T65" s="94" t="s">
        <v>207</v>
      </c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  <c r="AF65" s="94"/>
      <c r="AH65" s="84">
        <f>COUNTA(D61:G65)</f>
        <v>5</v>
      </c>
      <c r="AI65" s="85" t="s">
        <v>52</v>
      </c>
    </row>
    <row r="66" spans="1:35" s="82" customFormat="1" ht="13.5" customHeight="1" x14ac:dyDescent="0.15">
      <c r="A66" s="86"/>
      <c r="B66" s="86"/>
      <c r="C66" s="86" t="s">
        <v>155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</row>
    <row r="67" spans="1:35" s="82" customFormat="1" ht="13.5" customHeight="1" x14ac:dyDescent="0.15">
      <c r="A67" s="86"/>
      <c r="B67" s="86"/>
      <c r="C67" s="86" t="s">
        <v>103</v>
      </c>
      <c r="D67" s="86"/>
      <c r="E67" s="86"/>
      <c r="F67" s="86"/>
      <c r="G67" s="86"/>
      <c r="H67" s="86" t="s">
        <v>104</v>
      </c>
      <c r="I67" s="86"/>
      <c r="J67" s="86"/>
      <c r="K67" s="86" t="s">
        <v>105</v>
      </c>
      <c r="L67" s="86"/>
      <c r="M67" s="86"/>
      <c r="N67" s="86" t="s">
        <v>156</v>
      </c>
      <c r="O67" s="86"/>
      <c r="P67" s="86" t="s">
        <v>107</v>
      </c>
      <c r="Q67" s="86"/>
      <c r="R67" s="86" t="s">
        <v>157</v>
      </c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</row>
    <row r="68" spans="1:35" s="82" customFormat="1" ht="13.5" customHeight="1" x14ac:dyDescent="0.15">
      <c r="A68" s="86"/>
      <c r="B68" s="86"/>
      <c r="C68" s="83">
        <v>1</v>
      </c>
      <c r="D68" s="86" t="s">
        <v>158</v>
      </c>
      <c r="E68" s="86"/>
      <c r="F68" s="86"/>
      <c r="G68" s="86"/>
      <c r="H68" s="86" t="s">
        <v>132</v>
      </c>
      <c r="I68" s="86"/>
      <c r="J68" s="86"/>
      <c r="K68" s="86" t="s">
        <v>117</v>
      </c>
      <c r="L68" s="86"/>
      <c r="M68" s="86"/>
      <c r="N68" s="91">
        <v>44896</v>
      </c>
      <c r="O68" s="86"/>
      <c r="P68" s="91">
        <v>44902</v>
      </c>
      <c r="Q68" s="86"/>
      <c r="R68" s="86" t="str">
        <f>'[1]12月  '!H48</f>
        <v>特養「ハピネスやくら」</v>
      </c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</row>
    <row r="69" spans="1:35" s="82" customFormat="1" ht="13.5" customHeight="1" x14ac:dyDescent="0.15">
      <c r="A69" s="86"/>
      <c r="B69" s="86"/>
      <c r="C69" s="83">
        <v>2</v>
      </c>
      <c r="D69" s="86" t="s">
        <v>159</v>
      </c>
      <c r="E69" s="86"/>
      <c r="F69" s="86"/>
      <c r="G69" s="86"/>
      <c r="H69" s="86" t="s">
        <v>132</v>
      </c>
      <c r="I69" s="86"/>
      <c r="J69" s="86"/>
      <c r="K69" s="86" t="s">
        <v>117</v>
      </c>
      <c r="L69" s="86"/>
      <c r="M69" s="86"/>
      <c r="N69" s="91">
        <v>44901</v>
      </c>
      <c r="O69" s="86"/>
      <c r="P69" s="91">
        <v>44902</v>
      </c>
      <c r="Q69" s="86"/>
      <c r="R69" s="86" t="str">
        <f>'[1]12月  '!H49</f>
        <v>老健「南山苑」</v>
      </c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</row>
    <row r="70" spans="1:35" s="82" customFormat="1" ht="13.5" customHeight="1" x14ac:dyDescent="0.15">
      <c r="A70" s="86"/>
      <c r="B70" s="86"/>
      <c r="C70" s="83">
        <v>3</v>
      </c>
      <c r="D70" s="86" t="s">
        <v>160</v>
      </c>
      <c r="E70" s="86"/>
      <c r="F70" s="86"/>
      <c r="G70" s="86"/>
      <c r="H70" s="86" t="s">
        <v>132</v>
      </c>
      <c r="I70" s="86"/>
      <c r="J70" s="86"/>
      <c r="K70" s="92" t="s">
        <v>130</v>
      </c>
      <c r="L70" s="92"/>
      <c r="M70" s="92"/>
      <c r="N70" s="91">
        <v>44903</v>
      </c>
      <c r="O70" s="86"/>
      <c r="P70" s="91">
        <v>44914</v>
      </c>
      <c r="Q70" s="86"/>
      <c r="R70" s="86" t="str">
        <f>'[1]12月  '!H50</f>
        <v>有料「サン・スマイル」</v>
      </c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</row>
    <row r="71" spans="1:35" s="82" customFormat="1" ht="13.5" customHeight="1" x14ac:dyDescent="0.15">
      <c r="A71" s="86"/>
      <c r="B71" s="86"/>
      <c r="C71" s="83">
        <v>4</v>
      </c>
      <c r="D71" s="92" t="s">
        <v>161</v>
      </c>
      <c r="E71" s="92"/>
      <c r="F71" s="92"/>
      <c r="G71" s="92"/>
      <c r="H71" s="86" t="s">
        <v>132</v>
      </c>
      <c r="I71" s="86"/>
      <c r="J71" s="86"/>
      <c r="K71" s="92" t="s">
        <v>130</v>
      </c>
      <c r="L71" s="92"/>
      <c r="M71" s="92"/>
      <c r="N71" s="91">
        <v>44904</v>
      </c>
      <c r="O71" s="86"/>
      <c r="P71" s="91">
        <v>44914</v>
      </c>
      <c r="Q71" s="86"/>
      <c r="R71" s="86" t="str">
        <f>'[1]12月  '!H51</f>
        <v>GH「ふたつや」</v>
      </c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</row>
    <row r="72" spans="1:35" s="82" customFormat="1" ht="13.5" customHeight="1" x14ac:dyDescent="0.15">
      <c r="A72" s="86"/>
      <c r="B72" s="86"/>
      <c r="C72" s="83">
        <v>5</v>
      </c>
      <c r="D72" s="92" t="s">
        <v>162</v>
      </c>
      <c r="E72" s="92"/>
      <c r="F72" s="92"/>
      <c r="G72" s="92"/>
      <c r="H72" s="86" t="s">
        <v>132</v>
      </c>
      <c r="I72" s="86"/>
      <c r="J72" s="86"/>
      <c r="K72" s="92" t="s">
        <v>138</v>
      </c>
      <c r="L72" s="92"/>
      <c r="M72" s="92"/>
      <c r="N72" s="91">
        <v>44907</v>
      </c>
      <c r="O72" s="86"/>
      <c r="P72" s="91">
        <v>44914</v>
      </c>
      <c r="Q72" s="86"/>
      <c r="R72" s="86" t="str">
        <f>'[1]12月  '!H52</f>
        <v>GH「ひかる」</v>
      </c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</row>
    <row r="73" spans="1:35" s="82" customFormat="1" ht="13.5" customHeight="1" x14ac:dyDescent="0.15">
      <c r="A73" s="86"/>
      <c r="B73" s="86"/>
      <c r="C73" s="83">
        <v>6</v>
      </c>
      <c r="D73" s="92" t="s">
        <v>163</v>
      </c>
      <c r="E73" s="92"/>
      <c r="F73" s="92"/>
      <c r="G73" s="92"/>
      <c r="H73" s="86" t="s">
        <v>132</v>
      </c>
      <c r="I73" s="86"/>
      <c r="J73" s="86"/>
      <c r="K73" s="92" t="s">
        <v>128</v>
      </c>
      <c r="L73" s="92"/>
      <c r="M73" s="92"/>
      <c r="N73" s="91">
        <v>44908</v>
      </c>
      <c r="O73" s="86"/>
      <c r="P73" s="91">
        <v>44914</v>
      </c>
      <c r="Q73" s="86"/>
      <c r="R73" s="86" t="str">
        <f>'[1]12月  '!H53</f>
        <v>自宅</v>
      </c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</row>
    <row r="74" spans="1:35" s="82" customFormat="1" ht="13.5" customHeight="1" x14ac:dyDescent="0.15">
      <c r="A74" s="86"/>
      <c r="B74" s="86"/>
      <c r="C74" s="83">
        <v>7</v>
      </c>
      <c r="D74" s="92" t="s">
        <v>164</v>
      </c>
      <c r="E74" s="92"/>
      <c r="F74" s="92"/>
      <c r="G74" s="92"/>
      <c r="H74" s="86" t="s">
        <v>132</v>
      </c>
      <c r="I74" s="86"/>
      <c r="J74" s="86"/>
      <c r="K74" s="92" t="s">
        <v>138</v>
      </c>
      <c r="L74" s="92"/>
      <c r="M74" s="92"/>
      <c r="N74" s="91">
        <v>44908</v>
      </c>
      <c r="O74" s="86"/>
      <c r="P74" s="91">
        <v>44914</v>
      </c>
      <c r="Q74" s="86"/>
      <c r="R74" s="86" t="str">
        <f>'[1]12月  '!H54</f>
        <v>やまばと寮</v>
      </c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</row>
    <row r="75" spans="1:35" s="82" customFormat="1" ht="13.5" customHeight="1" x14ac:dyDescent="0.15">
      <c r="A75" s="86"/>
      <c r="B75" s="86"/>
      <c r="C75" s="83">
        <v>8</v>
      </c>
      <c r="D75" s="92" t="s">
        <v>165</v>
      </c>
      <c r="E75" s="92"/>
      <c r="F75" s="92"/>
      <c r="G75" s="92"/>
      <c r="H75" s="86" t="s">
        <v>132</v>
      </c>
      <c r="I75" s="86"/>
      <c r="J75" s="86"/>
      <c r="K75" s="92" t="s">
        <v>128</v>
      </c>
      <c r="L75" s="92"/>
      <c r="M75" s="92"/>
      <c r="N75" s="91">
        <v>44910</v>
      </c>
      <c r="O75" s="86"/>
      <c r="P75" s="91">
        <v>44914</v>
      </c>
      <c r="Q75" s="86"/>
      <c r="R75" s="86" t="str">
        <f>'[1]12月  '!H55</f>
        <v>老健「南山苑」</v>
      </c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</row>
    <row r="76" spans="1:35" s="82" customFormat="1" ht="13.5" customHeight="1" x14ac:dyDescent="0.15">
      <c r="A76" s="86"/>
      <c r="B76" s="86"/>
      <c r="C76" s="83">
        <v>9</v>
      </c>
      <c r="D76" s="92" t="s">
        <v>166</v>
      </c>
      <c r="E76" s="92"/>
      <c r="F76" s="92"/>
      <c r="G76" s="92"/>
      <c r="H76" s="86" t="s">
        <v>132</v>
      </c>
      <c r="I76" s="86"/>
      <c r="J76" s="86"/>
      <c r="K76" s="92" t="s">
        <v>128</v>
      </c>
      <c r="L76" s="92"/>
      <c r="M76" s="92"/>
      <c r="N76" s="91">
        <v>44914</v>
      </c>
      <c r="O76" s="86"/>
      <c r="P76" s="91">
        <v>44918</v>
      </c>
      <c r="Q76" s="86"/>
      <c r="R76" s="86" t="str">
        <f>'[1]12月  '!H56</f>
        <v>自宅</v>
      </c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</row>
    <row r="77" spans="1:35" s="82" customFormat="1" ht="13.5" customHeight="1" x14ac:dyDescent="0.15">
      <c r="A77" s="86"/>
      <c r="B77" s="86"/>
      <c r="C77" s="83">
        <v>10</v>
      </c>
      <c r="D77" s="92" t="s">
        <v>167</v>
      </c>
      <c r="E77" s="92"/>
      <c r="F77" s="92"/>
      <c r="G77" s="92"/>
      <c r="H77" s="86" t="s">
        <v>132</v>
      </c>
      <c r="I77" s="86"/>
      <c r="J77" s="86"/>
      <c r="K77" s="92" t="s">
        <v>130</v>
      </c>
      <c r="L77" s="92"/>
      <c r="M77" s="92"/>
      <c r="N77" s="91">
        <v>44915</v>
      </c>
      <c r="O77" s="86"/>
      <c r="P77" s="91">
        <v>44918</v>
      </c>
      <c r="Q77" s="86"/>
      <c r="R77" s="86" t="str">
        <f>'[1]12月  '!H57</f>
        <v>死亡</v>
      </c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</row>
    <row r="78" spans="1:35" s="82" customFormat="1" ht="13.5" customHeight="1" x14ac:dyDescent="0.15">
      <c r="A78" s="86"/>
      <c r="B78" s="86"/>
      <c r="C78" s="83">
        <v>11</v>
      </c>
      <c r="D78" s="92" t="s">
        <v>168</v>
      </c>
      <c r="E78" s="92"/>
      <c r="F78" s="92"/>
      <c r="G78" s="92"/>
      <c r="H78" s="86" t="s">
        <v>132</v>
      </c>
      <c r="I78" s="86"/>
      <c r="J78" s="86"/>
      <c r="K78" s="92" t="s">
        <v>117</v>
      </c>
      <c r="L78" s="92"/>
      <c r="M78" s="92"/>
      <c r="N78" s="91">
        <v>44917</v>
      </c>
      <c r="O78" s="86"/>
      <c r="P78" s="91">
        <v>44923</v>
      </c>
      <c r="Q78" s="86"/>
      <c r="R78" s="86" t="str">
        <f>'[1]12月  '!H58</f>
        <v>有料「桜桃庵」</v>
      </c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</row>
    <row r="79" spans="1:35" s="82" customFormat="1" ht="13.5" customHeight="1" x14ac:dyDescent="0.15">
      <c r="A79" s="86"/>
      <c r="B79" s="86"/>
      <c r="C79" s="83">
        <v>12</v>
      </c>
      <c r="D79" s="92" t="s">
        <v>169</v>
      </c>
      <c r="E79" s="92"/>
      <c r="F79" s="92"/>
      <c r="G79" s="92"/>
      <c r="H79" s="86" t="s">
        <v>132</v>
      </c>
      <c r="I79" s="86"/>
      <c r="J79" s="86"/>
      <c r="K79" s="92" t="s">
        <v>117</v>
      </c>
      <c r="L79" s="92"/>
      <c r="M79" s="92"/>
      <c r="N79" s="91">
        <v>44917</v>
      </c>
      <c r="O79" s="86"/>
      <c r="P79" s="91">
        <v>44923</v>
      </c>
      <c r="Q79" s="86"/>
      <c r="R79" s="86" t="str">
        <f>'[1]12月  '!H59</f>
        <v>自宅</v>
      </c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</row>
    <row r="80" spans="1:35" s="82" customFormat="1" ht="13.5" customHeight="1" x14ac:dyDescent="0.15">
      <c r="A80" s="86"/>
      <c r="B80" s="86"/>
      <c r="C80" s="83">
        <v>13</v>
      </c>
      <c r="D80" s="92" t="s">
        <v>170</v>
      </c>
      <c r="E80" s="92"/>
      <c r="F80" s="92"/>
      <c r="G80" s="92"/>
      <c r="H80" s="86" t="s">
        <v>132</v>
      </c>
      <c r="I80" s="86"/>
      <c r="J80" s="86"/>
      <c r="K80" s="92" t="s">
        <v>171</v>
      </c>
      <c r="L80" s="92"/>
      <c r="M80" s="92"/>
      <c r="N80" s="91">
        <v>44918</v>
      </c>
      <c r="O80" s="86"/>
      <c r="P80" s="91">
        <v>44923</v>
      </c>
      <c r="Q80" s="86"/>
      <c r="R80" s="86" t="str">
        <f>'[1]12月  '!H60</f>
        <v>自宅</v>
      </c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</row>
    <row r="81" spans="1:35" s="82" customFormat="1" ht="13.5" customHeight="1" x14ac:dyDescent="0.15">
      <c r="A81" s="86"/>
      <c r="B81" s="86"/>
      <c r="C81" s="83">
        <v>14</v>
      </c>
      <c r="D81" s="92" t="s">
        <v>172</v>
      </c>
      <c r="E81" s="92"/>
      <c r="F81" s="92"/>
      <c r="G81" s="92"/>
      <c r="H81" s="86" t="s">
        <v>132</v>
      </c>
      <c r="I81" s="86"/>
      <c r="J81" s="86"/>
      <c r="K81" s="92" t="s">
        <v>117</v>
      </c>
      <c r="L81" s="92"/>
      <c r="M81" s="92"/>
      <c r="N81" s="91">
        <v>44919</v>
      </c>
      <c r="O81" s="86"/>
      <c r="P81" s="91">
        <v>44923</v>
      </c>
      <c r="Q81" s="86"/>
      <c r="R81" s="86" t="str">
        <f>'[1]12月  '!H61</f>
        <v>自宅</v>
      </c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</row>
    <row r="82" spans="1:35" s="82" customFormat="1" ht="13.5" customHeight="1" x14ac:dyDescent="0.15">
      <c r="A82" s="86"/>
      <c r="B82" s="86"/>
      <c r="C82" s="83">
        <v>15</v>
      </c>
      <c r="D82" s="92" t="s">
        <v>173</v>
      </c>
      <c r="E82" s="92"/>
      <c r="F82" s="92"/>
      <c r="G82" s="92"/>
      <c r="H82" s="86" t="s">
        <v>132</v>
      </c>
      <c r="I82" s="86"/>
      <c r="J82" s="86"/>
      <c r="K82" s="92" t="s">
        <v>117</v>
      </c>
      <c r="L82" s="92"/>
      <c r="M82" s="92"/>
      <c r="N82" s="91">
        <v>44922</v>
      </c>
      <c r="O82" s="86"/>
      <c r="P82" s="91">
        <v>44923</v>
      </c>
      <c r="Q82" s="86"/>
      <c r="R82" s="86" t="str">
        <f>'[1]12月  '!H62</f>
        <v>GH「せせらぎ荘」</v>
      </c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</row>
    <row r="83" spans="1:35" s="82" customFormat="1" ht="13.5" customHeight="1" x14ac:dyDescent="0.15">
      <c r="A83" s="86"/>
      <c r="B83" s="86"/>
      <c r="C83" s="83">
        <v>16</v>
      </c>
      <c r="D83" s="92" t="s">
        <v>174</v>
      </c>
      <c r="E83" s="92"/>
      <c r="F83" s="92"/>
      <c r="G83" s="92"/>
      <c r="H83" s="86" t="s">
        <v>132</v>
      </c>
      <c r="I83" s="86"/>
      <c r="J83" s="86"/>
      <c r="K83" s="92" t="s">
        <v>130</v>
      </c>
      <c r="L83" s="92"/>
      <c r="M83" s="92"/>
      <c r="N83" s="91">
        <v>44924</v>
      </c>
      <c r="O83" s="86"/>
      <c r="P83" s="86"/>
      <c r="Q83" s="86"/>
      <c r="R83" s="86" t="str">
        <f>'[1]12月  '!H63</f>
        <v>死亡</v>
      </c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</row>
    <row r="84" spans="1:35" s="82" customFormat="1" ht="13.5" customHeight="1" x14ac:dyDescent="0.15">
      <c r="A84" s="86"/>
      <c r="B84" s="86"/>
      <c r="C84" s="83">
        <v>17</v>
      </c>
      <c r="D84" s="92" t="s">
        <v>175</v>
      </c>
      <c r="E84" s="92"/>
      <c r="F84" s="92"/>
      <c r="G84" s="92"/>
      <c r="H84" s="86" t="s">
        <v>132</v>
      </c>
      <c r="I84" s="86"/>
      <c r="J84" s="86"/>
      <c r="K84" s="92" t="s">
        <v>109</v>
      </c>
      <c r="L84" s="92"/>
      <c r="M84" s="92"/>
      <c r="N84" s="91">
        <v>44924</v>
      </c>
      <c r="O84" s="86"/>
      <c r="P84" s="86"/>
      <c r="Q84" s="86"/>
      <c r="R84" s="86" t="str">
        <f>'[1]12月  '!H64</f>
        <v>自宅</v>
      </c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</row>
    <row r="85" spans="1:35" s="82" customFormat="1" ht="13.5" customHeight="1" x14ac:dyDescent="0.15">
      <c r="A85" s="86"/>
      <c r="B85" s="86"/>
      <c r="C85" s="83">
        <v>18</v>
      </c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H85" s="86" t="s">
        <v>176</v>
      </c>
      <c r="AI85" s="86"/>
    </row>
    <row r="86" spans="1:35" s="82" customFormat="1" ht="13.5" customHeight="1" x14ac:dyDescent="0.15">
      <c r="A86" s="86"/>
      <c r="B86" s="86"/>
      <c r="C86" s="83">
        <v>19</v>
      </c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H86" s="86" t="s">
        <v>120</v>
      </c>
      <c r="AI86" s="86"/>
    </row>
    <row r="87" spans="1:35" s="82" customFormat="1" ht="13.5" customHeight="1" x14ac:dyDescent="0.4">
      <c r="A87" s="86"/>
      <c r="B87" s="86"/>
      <c r="C87" s="83">
        <v>20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H87" s="84">
        <f>COUNTA(D68:G87)</f>
        <v>17</v>
      </c>
      <c r="AI87" s="85" t="s">
        <v>52</v>
      </c>
    </row>
    <row r="88" spans="1:35" s="82" customFormat="1" ht="13.5" customHeight="1" x14ac:dyDescent="0.15">
      <c r="A88" s="86"/>
      <c r="B88" s="86"/>
      <c r="C88" s="86" t="s">
        <v>177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</row>
    <row r="89" spans="1:35" s="82" customFormat="1" ht="13.5" customHeight="1" x14ac:dyDescent="0.15">
      <c r="A89" s="86"/>
      <c r="B89" s="86"/>
      <c r="C89" s="86" t="s">
        <v>103</v>
      </c>
      <c r="D89" s="86"/>
      <c r="E89" s="86"/>
      <c r="F89" s="86"/>
      <c r="G89" s="86"/>
      <c r="H89" s="86" t="s">
        <v>104</v>
      </c>
      <c r="I89" s="86"/>
      <c r="J89" s="86"/>
      <c r="K89" s="86" t="s">
        <v>105</v>
      </c>
      <c r="L89" s="86"/>
      <c r="M89" s="86"/>
      <c r="N89" s="86" t="s">
        <v>125</v>
      </c>
      <c r="O89" s="86"/>
      <c r="P89" s="86" t="s">
        <v>107</v>
      </c>
      <c r="Q89" s="86"/>
      <c r="R89" s="86" t="s">
        <v>103</v>
      </c>
      <c r="S89" s="86"/>
      <c r="T89" s="86"/>
      <c r="U89" s="86"/>
      <c r="V89" s="86"/>
      <c r="W89" s="86" t="s">
        <v>104</v>
      </c>
      <c r="X89" s="86"/>
      <c r="Y89" s="86"/>
      <c r="Z89" s="86" t="s">
        <v>105</v>
      </c>
      <c r="AA89" s="86"/>
      <c r="AB89" s="86"/>
      <c r="AC89" s="86" t="s">
        <v>178</v>
      </c>
      <c r="AD89" s="86"/>
      <c r="AE89" s="86" t="s">
        <v>107</v>
      </c>
      <c r="AF89" s="86"/>
    </row>
    <row r="90" spans="1:35" s="82" customFormat="1" ht="13.5" customHeight="1" x14ac:dyDescent="0.15">
      <c r="A90" s="86"/>
      <c r="B90" s="86"/>
      <c r="C90" s="83">
        <v>1</v>
      </c>
      <c r="D90" s="86" t="s">
        <v>179</v>
      </c>
      <c r="E90" s="86"/>
      <c r="F90" s="86"/>
      <c r="G90" s="86"/>
      <c r="H90" s="86" t="s">
        <v>180</v>
      </c>
      <c r="I90" s="86"/>
      <c r="J90" s="86"/>
      <c r="K90" s="86" t="s">
        <v>181</v>
      </c>
      <c r="L90" s="86"/>
      <c r="M90" s="86"/>
      <c r="N90" s="91">
        <v>44922</v>
      </c>
      <c r="O90" s="86"/>
      <c r="P90" s="97"/>
      <c r="Q90" s="97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</row>
    <row r="91" spans="1:35" s="82" customFormat="1" ht="13.5" customHeight="1" x14ac:dyDescent="0.15">
      <c r="A91" s="86"/>
      <c r="B91" s="86"/>
      <c r="C91" s="83">
        <v>2</v>
      </c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</row>
    <row r="92" spans="1:35" s="82" customFormat="1" ht="13.5" customHeight="1" x14ac:dyDescent="0.15">
      <c r="A92" s="86"/>
      <c r="B92" s="86"/>
      <c r="C92" s="83">
        <v>3</v>
      </c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H92" s="86" t="s">
        <v>182</v>
      </c>
      <c r="AI92" s="86"/>
    </row>
    <row r="93" spans="1:35" s="82" customFormat="1" ht="13.5" customHeight="1" x14ac:dyDescent="0.15">
      <c r="A93" s="86"/>
      <c r="B93" s="86"/>
      <c r="C93" s="83">
        <v>4</v>
      </c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H93" s="86" t="s">
        <v>120</v>
      </c>
      <c r="AI93" s="86"/>
    </row>
    <row r="94" spans="1:35" s="82" customFormat="1" ht="13.5" customHeight="1" x14ac:dyDescent="0.4">
      <c r="A94" s="86"/>
      <c r="B94" s="86"/>
      <c r="C94" s="83">
        <v>5</v>
      </c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H94" s="84">
        <f>COUNTA(D90:G94)</f>
        <v>1</v>
      </c>
      <c r="AI94" s="85" t="s">
        <v>52</v>
      </c>
    </row>
    <row r="95" spans="1:35" s="82" customFormat="1" ht="13.5" customHeight="1" x14ac:dyDescent="0.15">
      <c r="A95" s="86"/>
      <c r="B95" s="86"/>
      <c r="C95" s="86" t="s">
        <v>183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</row>
    <row r="96" spans="1:35" s="82" customFormat="1" ht="13.5" customHeight="1" x14ac:dyDescent="0.15">
      <c r="A96" s="86"/>
      <c r="B96" s="86"/>
      <c r="C96" s="86" t="s">
        <v>103</v>
      </c>
      <c r="D96" s="86"/>
      <c r="E96" s="86"/>
      <c r="F96" s="86"/>
      <c r="G96" s="86"/>
      <c r="H96" s="86" t="s">
        <v>104</v>
      </c>
      <c r="I96" s="86"/>
      <c r="J96" s="86"/>
      <c r="K96" s="86" t="s">
        <v>105</v>
      </c>
      <c r="L96" s="86"/>
      <c r="M96" s="86"/>
      <c r="N96" s="86" t="s">
        <v>106</v>
      </c>
      <c r="O96" s="86"/>
      <c r="P96" s="86" t="s">
        <v>107</v>
      </c>
      <c r="Q96" s="86"/>
      <c r="R96" s="86" t="s">
        <v>103</v>
      </c>
      <c r="S96" s="86"/>
      <c r="T96" s="86"/>
      <c r="U96" s="86"/>
      <c r="V96" s="86"/>
      <c r="W96" s="86" t="s">
        <v>104</v>
      </c>
      <c r="X96" s="86"/>
      <c r="Y96" s="86"/>
      <c r="Z96" s="86" t="s">
        <v>105</v>
      </c>
      <c r="AA96" s="86"/>
      <c r="AB96" s="86"/>
      <c r="AC96" s="86" t="s">
        <v>106</v>
      </c>
      <c r="AD96" s="86"/>
      <c r="AE96" s="86" t="s">
        <v>107</v>
      </c>
      <c r="AF96" s="86"/>
    </row>
    <row r="97" spans="1:35" s="82" customFormat="1" ht="13.5" customHeight="1" x14ac:dyDescent="0.15">
      <c r="A97" s="86"/>
      <c r="B97" s="86"/>
      <c r="C97" s="83">
        <v>1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</row>
    <row r="98" spans="1:35" s="82" customFormat="1" ht="13.5" customHeight="1" x14ac:dyDescent="0.15">
      <c r="A98" s="86"/>
      <c r="B98" s="86"/>
      <c r="C98" s="83">
        <v>2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</row>
    <row r="99" spans="1:35" s="82" customFormat="1" ht="13.5" customHeight="1" x14ac:dyDescent="0.15">
      <c r="A99" s="86"/>
      <c r="B99" s="86"/>
      <c r="C99" s="83">
        <v>3</v>
      </c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H99" s="86" t="s">
        <v>184</v>
      </c>
      <c r="AI99" s="86"/>
    </row>
    <row r="100" spans="1:35" s="82" customFormat="1" ht="13.5" customHeight="1" x14ac:dyDescent="0.15">
      <c r="A100" s="86"/>
      <c r="B100" s="86"/>
      <c r="C100" s="83">
        <v>4</v>
      </c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H100" s="86" t="s">
        <v>120</v>
      </c>
      <c r="AI100" s="86"/>
    </row>
    <row r="101" spans="1:35" s="82" customFormat="1" ht="13.5" customHeight="1" x14ac:dyDescent="0.4">
      <c r="A101" s="86"/>
      <c r="B101" s="86"/>
      <c r="C101" s="83">
        <v>5</v>
      </c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H101" s="84">
        <f>COUNTA(D97:G101)</f>
        <v>0</v>
      </c>
      <c r="AI101" s="85" t="s">
        <v>52</v>
      </c>
    </row>
    <row r="102" spans="1:35" s="82" customFormat="1" ht="13.5" customHeight="1" x14ac:dyDescent="0.15">
      <c r="A102" s="86"/>
      <c r="B102" s="86"/>
      <c r="C102" s="86" t="s">
        <v>185</v>
      </c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</row>
    <row r="103" spans="1:35" s="82" customFormat="1" ht="13.5" customHeight="1" x14ac:dyDescent="0.15">
      <c r="A103" s="86"/>
      <c r="B103" s="86"/>
      <c r="C103" s="86" t="s">
        <v>103</v>
      </c>
      <c r="D103" s="86"/>
      <c r="E103" s="86"/>
      <c r="F103" s="86"/>
      <c r="G103" s="86"/>
      <c r="H103" s="86" t="s">
        <v>104</v>
      </c>
      <c r="I103" s="86"/>
      <c r="J103" s="86"/>
      <c r="K103" s="86" t="s">
        <v>105</v>
      </c>
      <c r="L103" s="86"/>
      <c r="M103" s="86"/>
      <c r="N103" s="86" t="s">
        <v>106</v>
      </c>
      <c r="O103" s="86"/>
      <c r="P103" s="86" t="s">
        <v>107</v>
      </c>
      <c r="Q103" s="86"/>
      <c r="R103" s="86" t="s">
        <v>103</v>
      </c>
      <c r="S103" s="86"/>
      <c r="T103" s="86"/>
      <c r="U103" s="86"/>
      <c r="V103" s="86"/>
      <c r="W103" s="86" t="s">
        <v>104</v>
      </c>
      <c r="X103" s="86"/>
      <c r="Y103" s="86"/>
      <c r="Z103" s="86" t="s">
        <v>105</v>
      </c>
      <c r="AA103" s="86"/>
      <c r="AB103" s="86"/>
      <c r="AC103" s="86" t="s">
        <v>106</v>
      </c>
      <c r="AD103" s="86"/>
      <c r="AE103" s="86" t="s">
        <v>107</v>
      </c>
      <c r="AF103" s="86"/>
    </row>
    <row r="104" spans="1:35" s="82" customFormat="1" ht="13.5" customHeight="1" x14ac:dyDescent="0.15">
      <c r="A104" s="86"/>
      <c r="B104" s="86"/>
      <c r="C104" s="83">
        <v>1</v>
      </c>
      <c r="D104" s="86" t="s">
        <v>186</v>
      </c>
      <c r="E104" s="86"/>
      <c r="F104" s="86"/>
      <c r="G104" s="86"/>
      <c r="H104" s="86" t="s">
        <v>180</v>
      </c>
      <c r="I104" s="86"/>
      <c r="J104" s="86"/>
      <c r="K104" s="86" t="s">
        <v>187</v>
      </c>
      <c r="L104" s="86"/>
      <c r="M104" s="86"/>
      <c r="N104" s="91">
        <v>44922</v>
      </c>
      <c r="O104" s="86"/>
      <c r="P104" s="91">
        <v>44926</v>
      </c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</row>
    <row r="105" spans="1:35" s="82" customFormat="1" ht="13.5" customHeight="1" x14ac:dyDescent="0.15">
      <c r="A105" s="86"/>
      <c r="B105" s="86"/>
      <c r="C105" s="83">
        <v>2</v>
      </c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</row>
    <row r="106" spans="1:35" s="82" customFormat="1" ht="13.5" customHeight="1" x14ac:dyDescent="0.15">
      <c r="A106" s="86"/>
      <c r="B106" s="86"/>
      <c r="C106" s="83">
        <v>3</v>
      </c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H106" s="86" t="s">
        <v>188</v>
      </c>
      <c r="AI106" s="86"/>
    </row>
    <row r="107" spans="1:35" s="82" customFormat="1" ht="13.5" customHeight="1" x14ac:dyDescent="0.15">
      <c r="A107" s="86"/>
      <c r="B107" s="86"/>
      <c r="C107" s="83">
        <v>4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H107" s="86" t="s">
        <v>120</v>
      </c>
      <c r="AI107" s="86"/>
    </row>
    <row r="108" spans="1:35" s="82" customFormat="1" ht="13.5" customHeight="1" x14ac:dyDescent="0.4">
      <c r="A108" s="86"/>
      <c r="B108" s="86"/>
      <c r="C108" s="83">
        <v>5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H108" s="84">
        <f>COUNTA(D104:G108)</f>
        <v>1</v>
      </c>
      <c r="AI108" s="85" t="s">
        <v>52</v>
      </c>
    </row>
    <row r="109" spans="1:35" s="82" customFormat="1" ht="13.5" customHeight="1" x14ac:dyDescent="0.15">
      <c r="A109" s="86"/>
      <c r="B109" s="86"/>
      <c r="C109" s="86" t="s">
        <v>189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</row>
    <row r="110" spans="1:35" s="82" customFormat="1" ht="13.5" customHeight="1" x14ac:dyDescent="0.15">
      <c r="A110" s="86"/>
      <c r="B110" s="86"/>
      <c r="C110" s="86" t="s">
        <v>103</v>
      </c>
      <c r="D110" s="86"/>
      <c r="E110" s="86"/>
      <c r="F110" s="86"/>
      <c r="G110" s="86"/>
      <c r="H110" s="86" t="s">
        <v>104</v>
      </c>
      <c r="I110" s="86"/>
      <c r="J110" s="86"/>
      <c r="K110" s="86" t="s">
        <v>105</v>
      </c>
      <c r="L110" s="86"/>
      <c r="M110" s="86"/>
      <c r="N110" s="86" t="s">
        <v>190</v>
      </c>
      <c r="O110" s="86"/>
      <c r="P110" s="86"/>
      <c r="Q110" s="86"/>
      <c r="R110" s="86" t="s">
        <v>191</v>
      </c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</row>
    <row r="111" spans="1:35" s="82" customFormat="1" ht="13.5" customHeight="1" x14ac:dyDescent="0.15">
      <c r="A111" s="86"/>
      <c r="B111" s="86"/>
      <c r="C111" s="83">
        <v>1</v>
      </c>
      <c r="D111" s="86" t="s">
        <v>192</v>
      </c>
      <c r="E111" s="86"/>
      <c r="F111" s="86"/>
      <c r="G111" s="86"/>
      <c r="H111" s="86" t="s">
        <v>209</v>
      </c>
      <c r="I111" s="86"/>
      <c r="J111" s="86"/>
      <c r="K111" s="86" t="s">
        <v>208</v>
      </c>
      <c r="L111" s="86"/>
      <c r="M111" s="86"/>
      <c r="N111" s="86" t="s">
        <v>193</v>
      </c>
      <c r="O111" s="86"/>
      <c r="P111" s="86"/>
      <c r="Q111" s="86"/>
      <c r="R111" s="91">
        <v>45281</v>
      </c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</row>
    <row r="112" spans="1:35" s="82" customFormat="1" ht="13.5" customHeight="1" x14ac:dyDescent="0.15">
      <c r="A112" s="86"/>
      <c r="B112" s="86"/>
      <c r="C112" s="83">
        <v>2</v>
      </c>
      <c r="D112" s="86" t="s">
        <v>194</v>
      </c>
      <c r="E112" s="86"/>
      <c r="F112" s="86"/>
      <c r="G112" s="86"/>
      <c r="H112" s="86" t="s">
        <v>85</v>
      </c>
      <c r="I112" s="86"/>
      <c r="J112" s="86"/>
      <c r="K112" s="86" t="s">
        <v>203</v>
      </c>
      <c r="L112" s="86"/>
      <c r="M112" s="86"/>
      <c r="N112" s="86" t="s">
        <v>193</v>
      </c>
      <c r="O112" s="86"/>
      <c r="P112" s="86"/>
      <c r="Q112" s="86"/>
      <c r="R112" s="91">
        <v>45290</v>
      </c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</row>
    <row r="113" spans="1:35" s="82" customFormat="1" ht="13.5" customHeight="1" x14ac:dyDescent="0.15">
      <c r="A113" s="86"/>
      <c r="B113" s="86"/>
      <c r="C113" s="83">
        <v>3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</row>
    <row r="114" spans="1:35" s="82" customFormat="1" ht="13.5" customHeight="1" x14ac:dyDescent="0.15">
      <c r="A114" s="86"/>
      <c r="B114" s="86"/>
      <c r="C114" s="83">
        <v>4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</row>
    <row r="115" spans="1:35" s="82" customFormat="1" ht="13.5" customHeight="1" x14ac:dyDescent="0.15">
      <c r="A115" s="86"/>
      <c r="B115" s="86"/>
      <c r="C115" s="83">
        <v>5</v>
      </c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</row>
    <row r="116" spans="1:35" s="82" customFormat="1" ht="13.5" customHeight="1" x14ac:dyDescent="0.15">
      <c r="A116" s="86"/>
      <c r="B116" s="86"/>
      <c r="C116" s="83">
        <v>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</row>
    <row r="117" spans="1:35" s="82" customFormat="1" ht="13.5" customHeight="1" x14ac:dyDescent="0.15">
      <c r="A117" s="86"/>
      <c r="B117" s="86"/>
      <c r="C117" s="83">
        <v>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</row>
    <row r="118" spans="1:35" s="82" customFormat="1" ht="13.5" customHeight="1" x14ac:dyDescent="0.15">
      <c r="A118" s="86"/>
      <c r="B118" s="86"/>
      <c r="C118" s="83">
        <v>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H118" s="86" t="s">
        <v>195</v>
      </c>
      <c r="AI118" s="86"/>
    </row>
    <row r="119" spans="1:35" s="82" customFormat="1" ht="13.5" customHeight="1" x14ac:dyDescent="0.15">
      <c r="A119" s="86"/>
      <c r="B119" s="86"/>
      <c r="C119" s="83">
        <v>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H119" s="86" t="s">
        <v>120</v>
      </c>
      <c r="AI119" s="86"/>
    </row>
    <row r="120" spans="1:35" s="82" customFormat="1" ht="13.5" customHeight="1" x14ac:dyDescent="0.4">
      <c r="A120" s="86"/>
      <c r="B120" s="86"/>
      <c r="C120" s="83">
        <v>10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H120" s="84">
        <f>COUNTA(D111:G120)</f>
        <v>2</v>
      </c>
      <c r="AI120" s="85" t="s">
        <v>52</v>
      </c>
    </row>
    <row r="121" spans="1:35" ht="12.75" x14ac:dyDescent="0.4"/>
    <row r="127" spans="1:35" ht="12" customHeight="1" x14ac:dyDescent="0.4">
      <c r="AE127" s="69" t="s">
        <v>196</v>
      </c>
    </row>
  </sheetData>
  <sheetProtection formatCells="0" formatColumns="0" formatRows="0" insertHyperlinks="0" autoFilter="0" pivotTables="0"/>
  <mergeCells count="972"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V111:AF120"/>
    <mergeCell ref="D120:G120"/>
    <mergeCell ref="H120:J120"/>
    <mergeCell ref="K120:M120"/>
    <mergeCell ref="N120:Q120"/>
    <mergeCell ref="R120:U120"/>
    <mergeCell ref="D119:G119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AE106:AF106"/>
    <mergeCell ref="AH106:AI106"/>
    <mergeCell ref="R105:V105"/>
    <mergeCell ref="W105:Y105"/>
    <mergeCell ref="Z105:AB105"/>
    <mergeCell ref="AC105:AD105"/>
    <mergeCell ref="AE105:AF105"/>
    <mergeCell ref="W107:Y107"/>
    <mergeCell ref="Z107:AB107"/>
    <mergeCell ref="AC107:AD107"/>
    <mergeCell ref="AE107:AF107"/>
    <mergeCell ref="AH107:AI107"/>
    <mergeCell ref="R107:V107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R106:V106"/>
    <mergeCell ref="W106:Y106"/>
    <mergeCell ref="Z106:AB106"/>
    <mergeCell ref="AC106:AD106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AE97:AF97"/>
    <mergeCell ref="D98:G98"/>
    <mergeCell ref="H98:J98"/>
    <mergeCell ref="K98:M98"/>
    <mergeCell ref="N98:O98"/>
    <mergeCell ref="P98:Q98"/>
    <mergeCell ref="R98:V98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R100:V100"/>
    <mergeCell ref="W100:Y100"/>
    <mergeCell ref="D97:G97"/>
    <mergeCell ref="H97:J97"/>
    <mergeCell ref="K97:M97"/>
    <mergeCell ref="N97:O97"/>
    <mergeCell ref="P97:Q97"/>
    <mergeCell ref="R97:V97"/>
    <mergeCell ref="W97:Y97"/>
    <mergeCell ref="Z97:AB97"/>
    <mergeCell ref="AC97:AD97"/>
    <mergeCell ref="AE94:AF94"/>
    <mergeCell ref="C95:AF95"/>
    <mergeCell ref="C96:G96"/>
    <mergeCell ref="H96:J96"/>
    <mergeCell ref="K96:M96"/>
    <mergeCell ref="N96:O96"/>
    <mergeCell ref="P96:Q96"/>
    <mergeCell ref="R96:V96"/>
    <mergeCell ref="W96:Y96"/>
    <mergeCell ref="Z96:AB96"/>
    <mergeCell ref="AC96:AD96"/>
    <mergeCell ref="AE96:AF96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3:AF93"/>
    <mergeCell ref="AH93:AI93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91:AF91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AE89:AF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R69:AA69"/>
    <mergeCell ref="D70:G70"/>
    <mergeCell ref="H70:J70"/>
    <mergeCell ref="K70:M70"/>
    <mergeCell ref="N70:O70"/>
    <mergeCell ref="P70:Q70"/>
    <mergeCell ref="R70:AA70"/>
    <mergeCell ref="H68:J68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V58:W58"/>
    <mergeCell ref="X58:Y58"/>
    <mergeCell ref="Z58:AF58"/>
    <mergeCell ref="C59:AF59"/>
    <mergeCell ref="T57:U57"/>
    <mergeCell ref="V57:W57"/>
    <mergeCell ref="X57:Y57"/>
    <mergeCell ref="Z57:AF57"/>
    <mergeCell ref="T60:AF60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8:S58"/>
    <mergeCell ref="T58:U58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Z52:AF52"/>
    <mergeCell ref="D53:G53"/>
    <mergeCell ref="H53:J53"/>
    <mergeCell ref="K53:M53"/>
    <mergeCell ref="N53:O53"/>
    <mergeCell ref="P53:Q53"/>
    <mergeCell ref="R53:S53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R55:S55"/>
    <mergeCell ref="T55:U55"/>
    <mergeCell ref="D52:G52"/>
    <mergeCell ref="H52:J52"/>
    <mergeCell ref="K52:M52"/>
    <mergeCell ref="N52:O52"/>
    <mergeCell ref="P52:Q52"/>
    <mergeCell ref="R52:S52"/>
    <mergeCell ref="T52:U52"/>
    <mergeCell ref="V52:W52"/>
    <mergeCell ref="X52:Y52"/>
    <mergeCell ref="Z50:AF50"/>
    <mergeCell ref="D51:G51"/>
    <mergeCell ref="H51:J51"/>
    <mergeCell ref="K51:M51"/>
    <mergeCell ref="N51:O51"/>
    <mergeCell ref="P51:Q51"/>
    <mergeCell ref="R51:S51"/>
    <mergeCell ref="T51:U51"/>
    <mergeCell ref="V51:W51"/>
    <mergeCell ref="X51:Y51"/>
    <mergeCell ref="Z51:AF51"/>
    <mergeCell ref="D50:G50"/>
    <mergeCell ref="H50:J50"/>
    <mergeCell ref="K50:M50"/>
    <mergeCell ref="N50:O50"/>
    <mergeCell ref="P50:Q50"/>
    <mergeCell ref="R50:S50"/>
    <mergeCell ref="T50:U50"/>
    <mergeCell ref="V50:W50"/>
    <mergeCell ref="X50:Y50"/>
    <mergeCell ref="Z48:AF48"/>
    <mergeCell ref="D49:G49"/>
    <mergeCell ref="H49:J49"/>
    <mergeCell ref="K49:M49"/>
    <mergeCell ref="N49:O49"/>
    <mergeCell ref="P49:Q49"/>
    <mergeCell ref="R49:S49"/>
    <mergeCell ref="T49:U49"/>
    <mergeCell ref="V49:W49"/>
    <mergeCell ref="X49:Y49"/>
    <mergeCell ref="Z49:AF49"/>
    <mergeCell ref="D48:G48"/>
    <mergeCell ref="H48:J48"/>
    <mergeCell ref="K48:M48"/>
    <mergeCell ref="N48:O48"/>
    <mergeCell ref="P48:Q48"/>
    <mergeCell ref="R48:S48"/>
    <mergeCell ref="T48:U48"/>
    <mergeCell ref="V48:W48"/>
    <mergeCell ref="X48:Y48"/>
    <mergeCell ref="Z46:AF46"/>
    <mergeCell ref="D47:G47"/>
    <mergeCell ref="H47:J47"/>
    <mergeCell ref="K47:M47"/>
    <mergeCell ref="N47:O47"/>
    <mergeCell ref="P47:Q47"/>
    <mergeCell ref="R47:S47"/>
    <mergeCell ref="T47:U47"/>
    <mergeCell ref="V47:W47"/>
    <mergeCell ref="X47:Y47"/>
    <mergeCell ref="Z47:AF47"/>
    <mergeCell ref="D46:G46"/>
    <mergeCell ref="H46:J46"/>
    <mergeCell ref="K46:M46"/>
    <mergeCell ref="N46:O46"/>
    <mergeCell ref="P46:Q46"/>
    <mergeCell ref="R46:S46"/>
    <mergeCell ref="T46:U46"/>
    <mergeCell ref="V46:W46"/>
    <mergeCell ref="X46:Y46"/>
    <mergeCell ref="Z44:AF44"/>
    <mergeCell ref="D45:G45"/>
    <mergeCell ref="H45:J45"/>
    <mergeCell ref="K45:M45"/>
    <mergeCell ref="N45:O45"/>
    <mergeCell ref="P45:Q45"/>
    <mergeCell ref="R45:S45"/>
    <mergeCell ref="T45:U45"/>
    <mergeCell ref="V45:W45"/>
    <mergeCell ref="X45:Y45"/>
    <mergeCell ref="Z45:AF45"/>
    <mergeCell ref="D44:G44"/>
    <mergeCell ref="H44:J44"/>
    <mergeCell ref="K44:M44"/>
    <mergeCell ref="N44:O44"/>
    <mergeCell ref="P44:Q44"/>
    <mergeCell ref="R44:S44"/>
    <mergeCell ref="T44:U44"/>
    <mergeCell ref="V44:W44"/>
    <mergeCell ref="X44:Y44"/>
    <mergeCell ref="Z42:AF42"/>
    <mergeCell ref="D43:G43"/>
    <mergeCell ref="H43:J43"/>
    <mergeCell ref="K43:M43"/>
    <mergeCell ref="N43:O43"/>
    <mergeCell ref="P43:Q43"/>
    <mergeCell ref="R43:S43"/>
    <mergeCell ref="T43:U43"/>
    <mergeCell ref="V43:W43"/>
    <mergeCell ref="X43:Y43"/>
    <mergeCell ref="Z43:AF43"/>
    <mergeCell ref="D42:G42"/>
    <mergeCell ref="H42:J42"/>
    <mergeCell ref="K42:M42"/>
    <mergeCell ref="N42:O42"/>
    <mergeCell ref="P42:Q42"/>
    <mergeCell ref="R42:S42"/>
    <mergeCell ref="T42:U42"/>
    <mergeCell ref="V42:W42"/>
    <mergeCell ref="X42:Y42"/>
    <mergeCell ref="Z40:AF40"/>
    <mergeCell ref="D41:G41"/>
    <mergeCell ref="H41:J41"/>
    <mergeCell ref="K41:M41"/>
    <mergeCell ref="N41:O41"/>
    <mergeCell ref="P41:Q41"/>
    <mergeCell ref="R41:S41"/>
    <mergeCell ref="T41:U41"/>
    <mergeCell ref="V41:W41"/>
    <mergeCell ref="X41:Y41"/>
    <mergeCell ref="Z41:AF41"/>
    <mergeCell ref="D40:G40"/>
    <mergeCell ref="H40:J40"/>
    <mergeCell ref="K40:M40"/>
    <mergeCell ref="N40:O40"/>
    <mergeCell ref="P40:Q40"/>
    <mergeCell ref="R40:S40"/>
    <mergeCell ref="T40:U40"/>
    <mergeCell ref="V40:W40"/>
    <mergeCell ref="X40:Y40"/>
    <mergeCell ref="Z38:AF38"/>
    <mergeCell ref="D39:G39"/>
    <mergeCell ref="H39:J39"/>
    <mergeCell ref="K39:M39"/>
    <mergeCell ref="N39:O39"/>
    <mergeCell ref="P39:Q39"/>
    <mergeCell ref="R39:S39"/>
    <mergeCell ref="T39:U39"/>
    <mergeCell ref="V39:W39"/>
    <mergeCell ref="X39:Y39"/>
    <mergeCell ref="Z39:AF39"/>
    <mergeCell ref="D38:G38"/>
    <mergeCell ref="H38:J38"/>
    <mergeCell ref="K38:M38"/>
    <mergeCell ref="N38:O38"/>
    <mergeCell ref="P38:Q38"/>
    <mergeCell ref="R38:S38"/>
    <mergeCell ref="T38:U38"/>
    <mergeCell ref="V38:W38"/>
    <mergeCell ref="X38:Y38"/>
    <mergeCell ref="Z36:AF36"/>
    <mergeCell ref="D37:G37"/>
    <mergeCell ref="H37:J37"/>
    <mergeCell ref="K37:M37"/>
    <mergeCell ref="N37:O37"/>
    <mergeCell ref="P37:Q37"/>
    <mergeCell ref="R37:S37"/>
    <mergeCell ref="T37:U37"/>
    <mergeCell ref="V37:W37"/>
    <mergeCell ref="X37:Y37"/>
    <mergeCell ref="Z37:AF37"/>
    <mergeCell ref="D36:G36"/>
    <mergeCell ref="H36:J36"/>
    <mergeCell ref="K36:M36"/>
    <mergeCell ref="N36:O36"/>
    <mergeCell ref="P36:Q36"/>
    <mergeCell ref="R36:S36"/>
    <mergeCell ref="T36:U36"/>
    <mergeCell ref="V36:W36"/>
    <mergeCell ref="X36:Y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T35:U35"/>
    <mergeCell ref="V35:W35"/>
    <mergeCell ref="X35:Y35"/>
    <mergeCell ref="Z35:AF35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D30:G30"/>
    <mergeCell ref="H30:J30"/>
    <mergeCell ref="K30:M30"/>
    <mergeCell ref="N30:O30"/>
    <mergeCell ref="P30:Q30"/>
    <mergeCell ref="R30:V30"/>
    <mergeCell ref="W30:Y30"/>
    <mergeCell ref="N33:O33"/>
    <mergeCell ref="P33:Q33"/>
    <mergeCell ref="R33:S33"/>
    <mergeCell ref="T33:U33"/>
    <mergeCell ref="V33:W33"/>
    <mergeCell ref="X33:Y33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C29:AD29"/>
    <mergeCell ref="AE29:AF29"/>
    <mergeCell ref="AH29:AI29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7:AF27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5:AF25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3:AF23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Z21:AB21"/>
    <mergeCell ref="AC21:AD21"/>
    <mergeCell ref="N20:O20"/>
    <mergeCell ref="P20:Q20"/>
    <mergeCell ref="R20:V20"/>
    <mergeCell ref="W20:Y20"/>
    <mergeCell ref="Z20:AB20"/>
    <mergeCell ref="AC20:AD20"/>
    <mergeCell ref="AE21:AF21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A5:B18"/>
    <mergeCell ref="AE20:AF20"/>
    <mergeCell ref="D21:G21"/>
    <mergeCell ref="H21:J21"/>
    <mergeCell ref="K21:M21"/>
    <mergeCell ref="N21:O21"/>
    <mergeCell ref="P21:Q21"/>
    <mergeCell ref="R21:V21"/>
    <mergeCell ref="W21:Y21"/>
    <mergeCell ref="C16:F18"/>
    <mergeCell ref="G16:H16"/>
    <mergeCell ref="I16:J16"/>
    <mergeCell ref="K16:L16"/>
    <mergeCell ref="M16:N16"/>
    <mergeCell ref="O16:P16"/>
    <mergeCell ref="Q16:R16"/>
    <mergeCell ref="Q17:R17"/>
    <mergeCell ref="S17:T17"/>
    <mergeCell ref="S16:T16"/>
    <mergeCell ref="S18:T18"/>
    <mergeCell ref="AA14:AB14"/>
    <mergeCell ref="G17:H17"/>
    <mergeCell ref="I17:J17"/>
    <mergeCell ref="K17:L17"/>
    <mergeCell ref="M17:N17"/>
    <mergeCell ref="O17:P17"/>
    <mergeCell ref="Y15:Z15"/>
    <mergeCell ref="AA15:AB15"/>
    <mergeCell ref="AD15:AE15"/>
    <mergeCell ref="U17:V17"/>
    <mergeCell ref="W17:X17"/>
    <mergeCell ref="Y17:Z17"/>
    <mergeCell ref="AA17:AB17"/>
    <mergeCell ref="U16:V16"/>
    <mergeCell ref="W16:X16"/>
    <mergeCell ref="Y16:Z16"/>
    <mergeCell ref="AA16:AB16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D12:AE12"/>
    <mergeCell ref="C13:F15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AC14:AD14"/>
    <mergeCell ref="G15:H15"/>
    <mergeCell ref="I15:J15"/>
    <mergeCell ref="K15:L15"/>
    <mergeCell ref="M15:N15"/>
    <mergeCell ref="O15:P15"/>
    <mergeCell ref="W12:X12"/>
    <mergeCell ref="Q11:R11"/>
    <mergeCell ref="S11:T11"/>
    <mergeCell ref="U11:V11"/>
    <mergeCell ref="W11:X11"/>
    <mergeCell ref="Y11:Z11"/>
    <mergeCell ref="AA11:AB11"/>
    <mergeCell ref="Y12:Z12"/>
    <mergeCell ref="AA12:AB12"/>
    <mergeCell ref="W10:X10"/>
    <mergeCell ref="Y10:Z10"/>
    <mergeCell ref="AA10:AB10"/>
    <mergeCell ref="G11:H11"/>
    <mergeCell ref="I11:J11"/>
    <mergeCell ref="K11:L11"/>
    <mergeCell ref="M11:N11"/>
    <mergeCell ref="O11:P11"/>
    <mergeCell ref="AC11:AD11"/>
    <mergeCell ref="C10:F12"/>
    <mergeCell ref="G10:H10"/>
    <mergeCell ref="I10:J10"/>
    <mergeCell ref="K10:L10"/>
    <mergeCell ref="M10:N10"/>
    <mergeCell ref="O10:P10"/>
    <mergeCell ref="Q10:R10"/>
    <mergeCell ref="S10:T10"/>
    <mergeCell ref="U10:V10"/>
    <mergeCell ref="G12:H12"/>
    <mergeCell ref="I12:J12"/>
    <mergeCell ref="K12:L12"/>
    <mergeCell ref="M12:N12"/>
    <mergeCell ref="O12:P12"/>
    <mergeCell ref="Q12:R12"/>
    <mergeCell ref="S12:T12"/>
    <mergeCell ref="U12:V12"/>
    <mergeCell ref="AC8:AD8"/>
    <mergeCell ref="G9:H9"/>
    <mergeCell ref="I9:J9"/>
    <mergeCell ref="K9:L9"/>
    <mergeCell ref="M9:N9"/>
    <mergeCell ref="O9:P9"/>
    <mergeCell ref="Q9:R9"/>
    <mergeCell ref="S9:T9"/>
    <mergeCell ref="Y9:Z9"/>
    <mergeCell ref="AA9:AB9"/>
    <mergeCell ref="AD9:AE9"/>
    <mergeCell ref="C5:H6"/>
    <mergeCell ref="W7:X7"/>
    <mergeCell ref="W8:X8"/>
    <mergeCell ref="U9:V9"/>
    <mergeCell ref="W9:X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Y8:Z8"/>
    <mergeCell ref="AA8:AB8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I5:L5"/>
    <mergeCell ref="M5:P5"/>
    <mergeCell ref="Q5:T5"/>
    <mergeCell ref="U5:X5"/>
    <mergeCell ref="AA6:AB6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1" sqref="B11"/>
    </sheetView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2023-01-05T08:33:36Z</dcterms:modified>
</cp:coreProperties>
</file>