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L12" i="56" l="1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50" l="1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<sst xmlns="http://schemas.openxmlformats.org/spreadsheetml/2006/main" count="8668" uniqueCount="333">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</sst>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</v>
      </c>
      <c r="Q3" s="416"/>
      <c r="R3" s="416"/>
      <c r="S3" s="418" t="s">
        <v>147</v>
      </c>
      <c r="T3" s="418" t="str">
        <f>曜日!D3</f>
        <v>火</v>
      </c>
      <c r="U3" s="418" t="s">
        <v>42</v>
      </c>
      <c r="V3" s="90"/>
      <c r="W3" s="414" t="s">
        <v>47</v>
      </c>
      <c r="X3" s="414"/>
      <c r="Y3" s="414"/>
      <c r="Z3" s="414" t="s">
        <v>128</v>
      </c>
      <c r="AA3" s="410" t="s">
        <v>249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276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>
        <v>4</v>
      </c>
      <c r="L9" s="397"/>
      <c r="M9" s="397"/>
      <c r="N9" s="397">
        <v>6</v>
      </c>
      <c r="O9" s="397"/>
      <c r="P9" s="397"/>
      <c r="Q9" s="397">
        <v>4</v>
      </c>
      <c r="R9" s="397"/>
      <c r="S9" s="397"/>
      <c r="T9" s="397">
        <v>10</v>
      </c>
      <c r="U9" s="397"/>
      <c r="V9" s="397"/>
      <c r="W9" s="397">
        <v>25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435">
        <f>K9+Q9+W9+AC9</f>
        <v>35</v>
      </c>
      <c r="AJ9" s="435"/>
      <c r="AK9" s="435"/>
      <c r="AL9" s="435">
        <f>N9+T9+Z9+AF9</f>
        <v>23</v>
      </c>
      <c r="AM9" s="435"/>
      <c r="AN9" s="435"/>
      <c r="AO9" s="456">
        <f>AI13</f>
        <v>182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>
        <v>17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34</v>
      </c>
      <c r="AG10" s="397"/>
      <c r="AH10" s="397"/>
      <c r="AI10" s="435">
        <f>K10+Q10+W10+AC10</f>
        <v>55</v>
      </c>
      <c r="AJ10" s="435"/>
      <c r="AK10" s="435"/>
      <c r="AL10" s="435">
        <f>N10+T10+Z10+AF10</f>
        <v>68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22</v>
      </c>
      <c r="L12" s="435"/>
      <c r="M12" s="435"/>
      <c r="N12" s="435">
        <f>N9+N10+N11</f>
        <v>20</v>
      </c>
      <c r="O12" s="435"/>
      <c r="P12" s="435"/>
      <c r="Q12" s="435">
        <f>Q9+Q10+Q11</f>
        <v>18</v>
      </c>
      <c r="R12" s="435"/>
      <c r="S12" s="435"/>
      <c r="T12" s="435">
        <f>SUM(T9:V11)</f>
        <v>29</v>
      </c>
      <c r="U12" s="435"/>
      <c r="V12" s="435"/>
      <c r="W12" s="435">
        <f>SUM(W9:Y11)</f>
        <v>25</v>
      </c>
      <c r="X12" s="435"/>
      <c r="Y12" s="435"/>
      <c r="Z12" s="435">
        <f>SUM(Z9:AB11)</f>
        <v>8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91</v>
      </c>
      <c r="AJ12" s="435"/>
      <c r="AK12" s="435"/>
      <c r="AL12" s="435">
        <f>SUM(N12+T12+Z12+AF12)</f>
        <v>91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42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33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 t="s">
        <v>254</v>
      </c>
      <c r="G20" s="403"/>
      <c r="H20" s="403"/>
      <c r="I20" s="403"/>
      <c r="J20" s="403"/>
      <c r="K20" s="403"/>
      <c r="L20" s="371" t="s">
        <v>148</v>
      </c>
      <c r="M20" s="372"/>
      <c r="N20" s="370" t="s">
        <v>252</v>
      </c>
      <c r="O20" s="371"/>
      <c r="P20" s="371"/>
      <c r="Q20" s="371"/>
      <c r="R20" s="371"/>
      <c r="S20" s="372"/>
      <c r="T20" s="370" t="s">
        <v>256</v>
      </c>
      <c r="U20" s="371"/>
      <c r="V20" s="371"/>
      <c r="W20" s="371"/>
      <c r="X20" s="372"/>
      <c r="Y20" s="439" t="s">
        <v>257</v>
      </c>
      <c r="Z20" s="440"/>
      <c r="AA20" s="440"/>
      <c r="AB20" s="440"/>
      <c r="AC20" s="441"/>
      <c r="AD20" s="370" t="s">
        <v>255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 t="s">
        <v>258</v>
      </c>
      <c r="G21" s="366"/>
      <c r="H21" s="366"/>
      <c r="I21" s="366"/>
      <c r="J21" s="366"/>
      <c r="K21" s="366"/>
      <c r="L21" s="366" t="s">
        <v>148</v>
      </c>
      <c r="M21" s="367"/>
      <c r="N21" s="365" t="s">
        <v>259</v>
      </c>
      <c r="O21" s="366"/>
      <c r="P21" s="366"/>
      <c r="Q21" s="366"/>
      <c r="R21" s="366"/>
      <c r="S21" s="367"/>
      <c r="T21" s="365" t="s">
        <v>262</v>
      </c>
      <c r="U21" s="366"/>
      <c r="V21" s="366"/>
      <c r="W21" s="366"/>
      <c r="X21" s="367"/>
      <c r="Y21" s="365" t="s">
        <v>260</v>
      </c>
      <c r="Z21" s="366"/>
      <c r="AA21" s="366"/>
      <c r="AB21" s="366"/>
      <c r="AC21" s="367"/>
      <c r="AD21" s="365" t="s">
        <v>261</v>
      </c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 t="s">
        <v>251</v>
      </c>
      <c r="G25" s="371"/>
      <c r="H25" s="371"/>
      <c r="I25" s="371"/>
      <c r="J25" s="371"/>
      <c r="K25" s="371"/>
      <c r="L25" s="371" t="s">
        <v>148</v>
      </c>
      <c r="M25" s="372"/>
      <c r="N25" s="370" t="s">
        <v>252</v>
      </c>
      <c r="O25" s="371"/>
      <c r="P25" s="371"/>
      <c r="Q25" s="371"/>
      <c r="R25" s="371"/>
      <c r="S25" s="372"/>
      <c r="T25" s="370" t="s">
        <v>256</v>
      </c>
      <c r="U25" s="371"/>
      <c r="V25" s="371"/>
      <c r="W25" s="371"/>
      <c r="X25" s="372"/>
      <c r="Y25" s="439" t="s">
        <v>257</v>
      </c>
      <c r="Z25" s="440"/>
      <c r="AA25" s="440"/>
      <c r="AB25" s="440"/>
      <c r="AC25" s="441"/>
      <c r="AD25" s="370" t="s">
        <v>253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 t="s">
        <v>263</v>
      </c>
      <c r="G26" s="366"/>
      <c r="H26" s="366"/>
      <c r="I26" s="366"/>
      <c r="J26" s="366"/>
      <c r="K26" s="366"/>
      <c r="L26" s="366" t="s">
        <v>148</v>
      </c>
      <c r="M26" s="367"/>
      <c r="N26" s="365" t="s">
        <v>252</v>
      </c>
      <c r="O26" s="366"/>
      <c r="P26" s="366"/>
      <c r="Q26" s="366"/>
      <c r="R26" s="366"/>
      <c r="S26" s="367"/>
      <c r="T26" s="365" t="s">
        <v>298</v>
      </c>
      <c r="U26" s="366"/>
      <c r="V26" s="366"/>
      <c r="W26" s="366"/>
      <c r="X26" s="367"/>
      <c r="Y26" s="365" t="s">
        <v>257</v>
      </c>
      <c r="Z26" s="366"/>
      <c r="AA26" s="366"/>
      <c r="AB26" s="366"/>
      <c r="AC26" s="367"/>
      <c r="AD26" s="365" t="s">
        <v>264</v>
      </c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294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296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297</v>
      </c>
      <c r="T38" s="377"/>
      <c r="U38" s="377"/>
      <c r="V38" s="377"/>
      <c r="W38" s="378"/>
      <c r="X38" s="376" t="s">
        <v>297</v>
      </c>
      <c r="Y38" s="377"/>
      <c r="Z38" s="377"/>
      <c r="AA38" s="377"/>
      <c r="AB38" s="378"/>
      <c r="AC38" s="388" t="s">
        <v>229</v>
      </c>
      <c r="AD38" s="38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260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>
        <v>4</v>
      </c>
      <c r="L9" s="397"/>
      <c r="M9" s="397"/>
      <c r="N9" s="397">
        <v>6</v>
      </c>
      <c r="O9" s="397"/>
      <c r="P9" s="397"/>
      <c r="Q9" s="397">
        <v>4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7</v>
      </c>
      <c r="AA9" s="397"/>
      <c r="AB9" s="397"/>
      <c r="AC9" s="397">
        <v>2</v>
      </c>
      <c r="AD9" s="397"/>
      <c r="AE9" s="397"/>
      <c r="AF9" s="397">
        <v>0</v>
      </c>
      <c r="AG9" s="397"/>
      <c r="AH9" s="397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180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>
        <v>18</v>
      </c>
      <c r="L10" s="397"/>
      <c r="M10" s="397"/>
      <c r="N10" s="397">
        <v>14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435">
        <f>K10+Q10+W10+AC10</f>
        <v>54</v>
      </c>
      <c r="AJ10" s="435"/>
      <c r="AK10" s="435"/>
      <c r="AL10" s="435">
        <f>N10+T10+Z10+AF10</f>
        <v>68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23</v>
      </c>
      <c r="L12" s="435"/>
      <c r="M12" s="435"/>
      <c r="N12" s="435">
        <f>N9+N10+N11</f>
        <v>20</v>
      </c>
      <c r="O12" s="435"/>
      <c r="P12" s="435"/>
      <c r="Q12" s="435">
        <f>Q9+Q10+Q11</f>
        <v>17</v>
      </c>
      <c r="R12" s="435"/>
      <c r="S12" s="435"/>
      <c r="T12" s="435">
        <f>SUM(T9:V11)</f>
        <v>29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89</v>
      </c>
      <c r="AJ12" s="435"/>
      <c r="AK12" s="435"/>
      <c r="AL12" s="435">
        <f>SUM(N12+T12+Z12+AF12)</f>
        <v>91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43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 t="s">
        <v>266</v>
      </c>
      <c r="G15" s="403"/>
      <c r="H15" s="403"/>
      <c r="I15" s="403"/>
      <c r="J15" s="403"/>
      <c r="K15" s="403"/>
      <c r="L15" s="371" t="s">
        <v>148</v>
      </c>
      <c r="M15" s="372"/>
      <c r="N15" s="370" t="s">
        <v>252</v>
      </c>
      <c r="O15" s="371"/>
      <c r="P15" s="371"/>
      <c r="Q15" s="371"/>
      <c r="R15" s="371"/>
      <c r="S15" s="372"/>
      <c r="T15" s="370" t="s">
        <v>267</v>
      </c>
      <c r="U15" s="371"/>
      <c r="V15" s="371"/>
      <c r="W15" s="371"/>
      <c r="X15" s="372"/>
      <c r="Y15" s="370" t="s">
        <v>257</v>
      </c>
      <c r="Z15" s="371"/>
      <c r="AA15" s="371"/>
      <c r="AB15" s="371"/>
      <c r="AC15" s="372"/>
      <c r="AD15" s="370" t="s">
        <v>268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 t="s">
        <v>265</v>
      </c>
      <c r="G20" s="403"/>
      <c r="H20" s="403"/>
      <c r="I20" s="403"/>
      <c r="J20" s="403"/>
      <c r="K20" s="403"/>
      <c r="L20" s="371" t="s">
        <v>148</v>
      </c>
      <c r="M20" s="372"/>
      <c r="N20" s="370" t="s">
        <v>259</v>
      </c>
      <c r="O20" s="371"/>
      <c r="P20" s="371"/>
      <c r="Q20" s="371"/>
      <c r="R20" s="371"/>
      <c r="S20" s="372"/>
      <c r="T20" s="370" t="s">
        <v>271</v>
      </c>
      <c r="U20" s="371"/>
      <c r="V20" s="371"/>
      <c r="W20" s="371"/>
      <c r="X20" s="372"/>
      <c r="Y20" s="439" t="s">
        <v>260</v>
      </c>
      <c r="Z20" s="440"/>
      <c r="AA20" s="440"/>
      <c r="AB20" s="440"/>
      <c r="AC20" s="441"/>
      <c r="AD20" s="370" t="s">
        <v>261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 t="s">
        <v>269</v>
      </c>
      <c r="G21" s="366"/>
      <c r="H21" s="366"/>
      <c r="I21" s="366"/>
      <c r="J21" s="366"/>
      <c r="K21" s="366"/>
      <c r="L21" s="366" t="s">
        <v>148</v>
      </c>
      <c r="M21" s="367"/>
      <c r="N21" s="365" t="s">
        <v>252</v>
      </c>
      <c r="O21" s="366"/>
      <c r="P21" s="366"/>
      <c r="Q21" s="366"/>
      <c r="R21" s="366"/>
      <c r="S21" s="367"/>
      <c r="T21" s="365" t="s">
        <v>262</v>
      </c>
      <c r="U21" s="366"/>
      <c r="V21" s="366"/>
      <c r="W21" s="366"/>
      <c r="X21" s="367"/>
      <c r="Y21" s="365" t="s">
        <v>260</v>
      </c>
      <c r="Z21" s="366"/>
      <c r="AA21" s="366"/>
      <c r="AB21" s="366"/>
      <c r="AC21" s="367"/>
      <c r="AD21" s="365" t="s">
        <v>270</v>
      </c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 t="s">
        <v>272</v>
      </c>
      <c r="G22" s="366"/>
      <c r="H22" s="366"/>
      <c r="I22" s="366"/>
      <c r="J22" s="366"/>
      <c r="K22" s="366"/>
      <c r="L22" s="366" t="s">
        <v>148</v>
      </c>
      <c r="M22" s="367"/>
      <c r="N22" s="365" t="s">
        <v>252</v>
      </c>
      <c r="O22" s="366"/>
      <c r="P22" s="366"/>
      <c r="Q22" s="366"/>
      <c r="R22" s="366"/>
      <c r="S22" s="367"/>
      <c r="T22" s="365" t="s">
        <v>256</v>
      </c>
      <c r="U22" s="366"/>
      <c r="V22" s="366"/>
      <c r="W22" s="366"/>
      <c r="X22" s="367"/>
      <c r="Y22" s="365" t="s">
        <v>257</v>
      </c>
      <c r="Z22" s="366"/>
      <c r="AA22" s="366"/>
      <c r="AB22" s="366"/>
      <c r="AC22" s="367"/>
      <c r="AD22" s="365" t="s">
        <v>273</v>
      </c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294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296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297</v>
      </c>
      <c r="T38" s="377"/>
      <c r="U38" s="377"/>
      <c r="V38" s="377"/>
      <c r="W38" s="378"/>
      <c r="X38" s="376" t="s">
        <v>297</v>
      </c>
      <c r="Y38" s="377"/>
      <c r="Z38" s="377"/>
      <c r="AA38" s="377"/>
      <c r="AB38" s="378"/>
      <c r="AC38" s="388" t="s">
        <v>229</v>
      </c>
      <c r="AD38" s="38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299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6</v>
      </c>
      <c r="O9" s="435"/>
      <c r="P9" s="435"/>
      <c r="Q9" s="435">
        <v>4</v>
      </c>
      <c r="R9" s="435"/>
      <c r="S9" s="435"/>
      <c r="T9" s="435">
        <v>10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180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18</v>
      </c>
      <c r="L10" s="435"/>
      <c r="M10" s="435"/>
      <c r="N10" s="435">
        <v>14</v>
      </c>
      <c r="O10" s="435"/>
      <c r="P10" s="435"/>
      <c r="Q10" s="435">
        <v>13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23</v>
      </c>
      <c r="AD10" s="435"/>
      <c r="AE10" s="435"/>
      <c r="AF10" s="435">
        <v>34</v>
      </c>
      <c r="AG10" s="435"/>
      <c r="AH10" s="435"/>
      <c r="AI10" s="435">
        <f>K10+Q10+W10+AC10</f>
        <v>54</v>
      </c>
      <c r="AJ10" s="435"/>
      <c r="AK10" s="435"/>
      <c r="AL10" s="435">
        <f>N10+T10+Z10+AF10</f>
        <v>68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23</v>
      </c>
      <c r="L12" s="435"/>
      <c r="M12" s="435"/>
      <c r="N12" s="435">
        <f>N9+N10+N11</f>
        <v>20</v>
      </c>
      <c r="O12" s="435"/>
      <c r="P12" s="435"/>
      <c r="Q12" s="435">
        <f>Q9+Q10+Q11</f>
        <v>17</v>
      </c>
      <c r="R12" s="435"/>
      <c r="S12" s="435"/>
      <c r="T12" s="435">
        <f>SUM(T9:V11)</f>
        <v>29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89</v>
      </c>
      <c r="AJ12" s="435"/>
      <c r="AK12" s="435"/>
      <c r="AL12" s="435">
        <f>SUM(N12+T12+Z12+AF12)</f>
        <v>91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43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294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296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297</v>
      </c>
      <c r="T38" s="377"/>
      <c r="U38" s="377"/>
      <c r="V38" s="377"/>
      <c r="W38" s="378"/>
      <c r="X38" s="376" t="s">
        <v>297</v>
      </c>
      <c r="Y38" s="377"/>
      <c r="Z38" s="377"/>
      <c r="AA38" s="377"/>
      <c r="AB38" s="378"/>
      <c r="AC38" s="388" t="s">
        <v>229</v>
      </c>
      <c r="AD38" s="38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 t="s">
        <v>300</v>
      </c>
      <c r="E39" s="253"/>
      <c r="F39" s="253"/>
      <c r="G39" s="253"/>
      <c r="H39" s="253"/>
      <c r="I39" s="366" t="s">
        <v>148</v>
      </c>
      <c r="J39" s="366"/>
      <c r="K39" s="365" t="s">
        <v>262</v>
      </c>
      <c r="L39" s="366"/>
      <c r="M39" s="366"/>
      <c r="N39" s="366"/>
      <c r="O39" s="367"/>
      <c r="P39" s="366" t="s">
        <v>289</v>
      </c>
      <c r="Q39" s="366"/>
      <c r="R39" s="366"/>
      <c r="S39" s="376" t="s">
        <v>293</v>
      </c>
      <c r="T39" s="377"/>
      <c r="U39" s="377"/>
      <c r="V39" s="377"/>
      <c r="W39" s="378"/>
      <c r="X39" s="383" t="s">
        <v>301</v>
      </c>
      <c r="Y39" s="384"/>
      <c r="Z39" s="384"/>
      <c r="AA39" s="384"/>
      <c r="AB39" s="385"/>
      <c r="AC39" s="388" t="s">
        <v>229</v>
      </c>
      <c r="AD39" s="389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481" t="s">
        <v>302</v>
      </c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36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299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6</v>
      </c>
      <c r="O9" s="435"/>
      <c r="P9" s="435"/>
      <c r="Q9" s="435">
        <v>4</v>
      </c>
      <c r="R9" s="435"/>
      <c r="S9" s="435"/>
      <c r="T9" s="435">
        <v>10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177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17</v>
      </c>
      <c r="L10" s="435"/>
      <c r="M10" s="435"/>
      <c r="N10" s="435">
        <v>13</v>
      </c>
      <c r="O10" s="435"/>
      <c r="P10" s="435"/>
      <c r="Q10" s="435">
        <v>14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33</v>
      </c>
      <c r="AG10" s="435"/>
      <c r="AH10" s="435"/>
      <c r="AI10" s="435">
        <f>K10+Q10+W10+AC10</f>
        <v>53</v>
      </c>
      <c r="AJ10" s="435"/>
      <c r="AK10" s="435"/>
      <c r="AL10" s="435">
        <f>N10+T10+Z10+AF10</f>
        <v>66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22</v>
      </c>
      <c r="L12" s="435"/>
      <c r="M12" s="435"/>
      <c r="N12" s="435">
        <f>N9+N10+N11</f>
        <v>19</v>
      </c>
      <c r="O12" s="435"/>
      <c r="P12" s="435"/>
      <c r="Q12" s="435">
        <f>Q9+Q10+Q11</f>
        <v>18</v>
      </c>
      <c r="R12" s="435"/>
      <c r="S12" s="435"/>
      <c r="T12" s="435">
        <f>SUM(T9:V11)</f>
        <v>29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33</v>
      </c>
      <c r="AG12" s="435"/>
      <c r="AH12" s="435"/>
      <c r="AI12" s="435">
        <f>SUM(K12+Q12+W12+AC12)</f>
        <v>88</v>
      </c>
      <c r="AJ12" s="435"/>
      <c r="AK12" s="435"/>
      <c r="AL12" s="435">
        <f>SUM(N12+T12+Z12+AF12)</f>
        <v>89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41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57</v>
      </c>
      <c r="AD13" s="442"/>
      <c r="AE13" s="442"/>
      <c r="AF13" s="442"/>
      <c r="AG13" s="442"/>
      <c r="AH13" s="442"/>
      <c r="AI13" s="442">
        <f>AI12+AL12</f>
        <v>177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 t="s">
        <v>309</v>
      </c>
      <c r="G20" s="403"/>
      <c r="H20" s="403"/>
      <c r="I20" s="403"/>
      <c r="J20" s="403"/>
      <c r="K20" s="403"/>
      <c r="L20" s="371" t="s">
        <v>148</v>
      </c>
      <c r="M20" s="372"/>
      <c r="N20" s="370" t="s">
        <v>252</v>
      </c>
      <c r="O20" s="371"/>
      <c r="P20" s="371"/>
      <c r="Q20" s="371"/>
      <c r="R20" s="371"/>
      <c r="S20" s="372"/>
      <c r="T20" s="370" t="s">
        <v>271</v>
      </c>
      <c r="U20" s="371"/>
      <c r="V20" s="371"/>
      <c r="W20" s="371"/>
      <c r="X20" s="372"/>
      <c r="Y20" s="439" t="s">
        <v>257</v>
      </c>
      <c r="Z20" s="440"/>
      <c r="AA20" s="440"/>
      <c r="AB20" s="440"/>
      <c r="AC20" s="441"/>
      <c r="AD20" s="370" t="s">
        <v>255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 t="s">
        <v>310</v>
      </c>
      <c r="G21" s="366"/>
      <c r="H21" s="366"/>
      <c r="I21" s="366"/>
      <c r="J21" s="366"/>
      <c r="K21" s="366"/>
      <c r="L21" s="366" t="s">
        <v>148</v>
      </c>
      <c r="M21" s="367"/>
      <c r="N21" s="365" t="s">
        <v>252</v>
      </c>
      <c r="O21" s="366"/>
      <c r="P21" s="366"/>
      <c r="Q21" s="366"/>
      <c r="R21" s="366"/>
      <c r="S21" s="367"/>
      <c r="T21" s="365" t="s">
        <v>298</v>
      </c>
      <c r="U21" s="366"/>
      <c r="V21" s="366"/>
      <c r="W21" s="366"/>
      <c r="X21" s="367"/>
      <c r="Y21" s="365" t="s">
        <v>257</v>
      </c>
      <c r="Z21" s="366"/>
      <c r="AA21" s="366"/>
      <c r="AB21" s="366"/>
      <c r="AC21" s="367"/>
      <c r="AD21" s="365" t="s">
        <v>255</v>
      </c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 t="s">
        <v>311</v>
      </c>
      <c r="G22" s="366"/>
      <c r="H22" s="366"/>
      <c r="I22" s="366"/>
      <c r="J22" s="366"/>
      <c r="K22" s="366"/>
      <c r="L22" s="366" t="s">
        <v>148</v>
      </c>
      <c r="M22" s="367"/>
      <c r="N22" s="365" t="s">
        <v>252</v>
      </c>
      <c r="O22" s="366"/>
      <c r="P22" s="366"/>
      <c r="Q22" s="366"/>
      <c r="R22" s="366"/>
      <c r="S22" s="367"/>
      <c r="T22" s="365" t="s">
        <v>256</v>
      </c>
      <c r="U22" s="366"/>
      <c r="V22" s="366"/>
      <c r="W22" s="366"/>
      <c r="X22" s="367"/>
      <c r="Y22" s="365" t="s">
        <v>257</v>
      </c>
      <c r="Z22" s="366"/>
      <c r="AA22" s="366"/>
      <c r="AB22" s="366"/>
      <c r="AC22" s="367"/>
      <c r="AD22" s="365" t="s">
        <v>273</v>
      </c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 t="s">
        <v>307</v>
      </c>
      <c r="G25" s="371"/>
      <c r="H25" s="371"/>
      <c r="I25" s="371"/>
      <c r="J25" s="371"/>
      <c r="K25" s="371"/>
      <c r="L25" s="371" t="s">
        <v>148</v>
      </c>
      <c r="M25" s="372"/>
      <c r="N25" s="370" t="s">
        <v>252</v>
      </c>
      <c r="O25" s="371"/>
      <c r="P25" s="371"/>
      <c r="Q25" s="371"/>
      <c r="R25" s="371"/>
      <c r="S25" s="372"/>
      <c r="T25" s="370" t="s">
        <v>267</v>
      </c>
      <c r="U25" s="371"/>
      <c r="V25" s="371"/>
      <c r="W25" s="371"/>
      <c r="X25" s="372"/>
      <c r="Y25" s="439" t="s">
        <v>257</v>
      </c>
      <c r="Z25" s="440"/>
      <c r="AA25" s="440"/>
      <c r="AB25" s="440"/>
      <c r="AC25" s="441"/>
      <c r="AD25" s="370" t="s">
        <v>308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 t="s">
        <v>312</v>
      </c>
      <c r="G26" s="366"/>
      <c r="H26" s="366"/>
      <c r="I26" s="366"/>
      <c r="J26" s="366"/>
      <c r="K26" s="366"/>
      <c r="L26" s="366" t="s">
        <v>148</v>
      </c>
      <c r="M26" s="367"/>
      <c r="N26" s="365" t="s">
        <v>252</v>
      </c>
      <c r="O26" s="366"/>
      <c r="P26" s="366"/>
      <c r="Q26" s="366"/>
      <c r="R26" s="366"/>
      <c r="S26" s="367"/>
      <c r="T26" s="365" t="s">
        <v>262</v>
      </c>
      <c r="U26" s="366"/>
      <c r="V26" s="366"/>
      <c r="W26" s="366"/>
      <c r="X26" s="367"/>
      <c r="Y26" s="365" t="s">
        <v>257</v>
      </c>
      <c r="Z26" s="366"/>
      <c r="AA26" s="366"/>
      <c r="AB26" s="366"/>
      <c r="AC26" s="367"/>
      <c r="AD26" s="365" t="s">
        <v>313</v>
      </c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294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81" t="s">
        <v>304</v>
      </c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296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297</v>
      </c>
      <c r="T38" s="377"/>
      <c r="U38" s="377"/>
      <c r="V38" s="377"/>
      <c r="W38" s="378"/>
      <c r="X38" s="376" t="s">
        <v>297</v>
      </c>
      <c r="Y38" s="377"/>
      <c r="Z38" s="377"/>
      <c r="AA38" s="377"/>
      <c r="AB38" s="378"/>
      <c r="AC38" s="388" t="s">
        <v>229</v>
      </c>
      <c r="AD38" s="38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81" t="s">
        <v>304</v>
      </c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 t="s">
        <v>305</v>
      </c>
      <c r="E39" s="253"/>
      <c r="F39" s="253"/>
      <c r="G39" s="253"/>
      <c r="H39" s="253"/>
      <c r="I39" s="366" t="s">
        <v>148</v>
      </c>
      <c r="J39" s="366"/>
      <c r="K39" s="365" t="s">
        <v>262</v>
      </c>
      <c r="L39" s="366"/>
      <c r="M39" s="366"/>
      <c r="N39" s="366"/>
      <c r="O39" s="367"/>
      <c r="P39" s="366" t="s">
        <v>289</v>
      </c>
      <c r="Q39" s="366"/>
      <c r="R39" s="366"/>
      <c r="S39" s="376" t="s">
        <v>293</v>
      </c>
      <c r="T39" s="377"/>
      <c r="U39" s="377"/>
      <c r="V39" s="377"/>
      <c r="W39" s="378"/>
      <c r="X39" s="383" t="s">
        <v>306</v>
      </c>
      <c r="Y39" s="384"/>
      <c r="Z39" s="384"/>
      <c r="AA39" s="384"/>
      <c r="AB39" s="385"/>
      <c r="AC39" s="388" t="s">
        <v>229</v>
      </c>
      <c r="AD39" s="389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481" t="s">
        <v>302</v>
      </c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 t="s">
        <v>300</v>
      </c>
      <c r="E40" s="253"/>
      <c r="F40" s="253"/>
      <c r="G40" s="253"/>
      <c r="H40" s="253"/>
      <c r="I40" s="366" t="s">
        <v>148</v>
      </c>
      <c r="J40" s="366"/>
      <c r="K40" s="365" t="s">
        <v>262</v>
      </c>
      <c r="L40" s="366"/>
      <c r="M40" s="366"/>
      <c r="N40" s="366"/>
      <c r="O40" s="367"/>
      <c r="P40" s="366" t="s">
        <v>289</v>
      </c>
      <c r="Q40" s="366"/>
      <c r="R40" s="366"/>
      <c r="S40" s="376" t="s">
        <v>293</v>
      </c>
      <c r="T40" s="377"/>
      <c r="U40" s="377"/>
      <c r="V40" s="377"/>
      <c r="W40" s="378"/>
      <c r="X40" s="383" t="s">
        <v>303</v>
      </c>
      <c r="Y40" s="384"/>
      <c r="Z40" s="384"/>
      <c r="AA40" s="384"/>
      <c r="AB40" s="385"/>
      <c r="AC40" s="388" t="s">
        <v>229</v>
      </c>
      <c r="AD40" s="389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37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299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276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276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6</v>
      </c>
      <c r="O9" s="435"/>
      <c r="P9" s="435"/>
      <c r="Q9" s="435">
        <v>4</v>
      </c>
      <c r="R9" s="435"/>
      <c r="S9" s="435"/>
      <c r="T9" s="435">
        <v>10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177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17</v>
      </c>
      <c r="L10" s="435"/>
      <c r="M10" s="435"/>
      <c r="N10" s="435">
        <v>13</v>
      </c>
      <c r="O10" s="435"/>
      <c r="P10" s="435"/>
      <c r="Q10" s="435">
        <v>14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33</v>
      </c>
      <c r="AG10" s="435"/>
      <c r="AH10" s="435"/>
      <c r="AI10" s="435">
        <f>K10+Q10+W10+AC10</f>
        <v>53</v>
      </c>
      <c r="AJ10" s="435"/>
      <c r="AK10" s="435"/>
      <c r="AL10" s="435">
        <f>N10+T10+Z10+AF10</f>
        <v>66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22</v>
      </c>
      <c r="L12" s="435"/>
      <c r="M12" s="435"/>
      <c r="N12" s="435">
        <f>N9+N10+N11</f>
        <v>19</v>
      </c>
      <c r="O12" s="435"/>
      <c r="P12" s="435"/>
      <c r="Q12" s="435">
        <f>Q9+Q10+Q11</f>
        <v>18</v>
      </c>
      <c r="R12" s="435"/>
      <c r="S12" s="435"/>
      <c r="T12" s="435">
        <f>SUM(T9:V11)</f>
        <v>29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33</v>
      </c>
      <c r="AG12" s="435"/>
      <c r="AH12" s="435"/>
      <c r="AI12" s="435">
        <f>SUM(K12+Q12+W12+AC12)</f>
        <v>88</v>
      </c>
      <c r="AJ12" s="435"/>
      <c r="AK12" s="435"/>
      <c r="AL12" s="435">
        <f>SUM(N12+T12+Z12+AF12)</f>
        <v>89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41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57</v>
      </c>
      <c r="AD13" s="442"/>
      <c r="AE13" s="442"/>
      <c r="AF13" s="442"/>
      <c r="AG13" s="442"/>
      <c r="AH13" s="442"/>
      <c r="AI13" s="442">
        <f>AI12+AL12</f>
        <v>177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305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306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300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293</v>
      </c>
      <c r="T38" s="377"/>
      <c r="U38" s="377"/>
      <c r="V38" s="377"/>
      <c r="W38" s="378"/>
      <c r="X38" s="383" t="s">
        <v>303</v>
      </c>
      <c r="Y38" s="384"/>
      <c r="Z38" s="384"/>
      <c r="AA38" s="384"/>
      <c r="AB38" s="385"/>
      <c r="AC38" s="388" t="s">
        <v>229</v>
      </c>
      <c r="AD38" s="38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38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299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276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276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276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6</v>
      </c>
      <c r="O9" s="435"/>
      <c r="P9" s="435"/>
      <c r="Q9" s="435">
        <v>4</v>
      </c>
      <c r="R9" s="435"/>
      <c r="S9" s="435"/>
      <c r="T9" s="435">
        <v>10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177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17</v>
      </c>
      <c r="L10" s="435"/>
      <c r="M10" s="435"/>
      <c r="N10" s="435">
        <v>13</v>
      </c>
      <c r="O10" s="435"/>
      <c r="P10" s="435"/>
      <c r="Q10" s="435">
        <v>14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33</v>
      </c>
      <c r="AG10" s="435"/>
      <c r="AH10" s="435"/>
      <c r="AI10" s="435">
        <f>K10+Q10+W10+AC10</f>
        <v>53</v>
      </c>
      <c r="AJ10" s="435"/>
      <c r="AK10" s="435"/>
      <c r="AL10" s="435">
        <f>N10+T10+Z10+AF10</f>
        <v>66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22</v>
      </c>
      <c r="L12" s="435"/>
      <c r="M12" s="435"/>
      <c r="N12" s="435">
        <f>N9+N10+N11</f>
        <v>19</v>
      </c>
      <c r="O12" s="435"/>
      <c r="P12" s="435"/>
      <c r="Q12" s="435">
        <f>Q9+Q10+Q11</f>
        <v>18</v>
      </c>
      <c r="R12" s="435"/>
      <c r="S12" s="435"/>
      <c r="T12" s="435">
        <f>SUM(T9:V11)</f>
        <v>29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33</v>
      </c>
      <c r="AG12" s="435"/>
      <c r="AH12" s="435"/>
      <c r="AI12" s="435">
        <f>SUM(K12+Q12+W12+AC12)</f>
        <v>88</v>
      </c>
      <c r="AJ12" s="435"/>
      <c r="AK12" s="435"/>
      <c r="AL12" s="435">
        <f>SUM(N12+T12+Z12+AF12)</f>
        <v>89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41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57</v>
      </c>
      <c r="AD13" s="442"/>
      <c r="AE13" s="442"/>
      <c r="AF13" s="442"/>
      <c r="AG13" s="442"/>
      <c r="AH13" s="442"/>
      <c r="AI13" s="442">
        <f>AI12+AL12</f>
        <v>177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305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306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300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293</v>
      </c>
      <c r="T38" s="377"/>
      <c r="U38" s="377"/>
      <c r="V38" s="377"/>
      <c r="W38" s="378"/>
      <c r="X38" s="383" t="s">
        <v>303</v>
      </c>
      <c r="Y38" s="384"/>
      <c r="Z38" s="384"/>
      <c r="AA38" s="384"/>
      <c r="AB38" s="385"/>
      <c r="AC38" s="388" t="s">
        <v>229</v>
      </c>
      <c r="AD38" s="38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39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260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314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274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5</v>
      </c>
      <c r="O9" s="435"/>
      <c r="P9" s="435"/>
      <c r="Q9" s="435">
        <v>4</v>
      </c>
      <c r="R9" s="435"/>
      <c r="S9" s="435"/>
      <c r="T9" s="435">
        <v>11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176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17</v>
      </c>
      <c r="L10" s="435"/>
      <c r="M10" s="435"/>
      <c r="N10" s="435">
        <v>13</v>
      </c>
      <c r="O10" s="435"/>
      <c r="P10" s="435"/>
      <c r="Q10" s="435">
        <v>14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32</v>
      </c>
      <c r="AG10" s="435"/>
      <c r="AH10" s="435"/>
      <c r="AI10" s="435">
        <f>K10+Q10+W10+AC10</f>
        <v>53</v>
      </c>
      <c r="AJ10" s="435"/>
      <c r="AK10" s="435"/>
      <c r="AL10" s="435">
        <f>N10+T10+Z10+AF10</f>
        <v>65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22</v>
      </c>
      <c r="L12" s="435"/>
      <c r="M12" s="435"/>
      <c r="N12" s="435">
        <f>N9+N10+N11</f>
        <v>18</v>
      </c>
      <c r="O12" s="435"/>
      <c r="P12" s="435"/>
      <c r="Q12" s="435">
        <f>Q9+Q10+Q11</f>
        <v>18</v>
      </c>
      <c r="R12" s="435"/>
      <c r="S12" s="435"/>
      <c r="T12" s="435">
        <f>SUM(T9:V11)</f>
        <v>30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32</v>
      </c>
      <c r="AG12" s="435"/>
      <c r="AH12" s="435"/>
      <c r="AI12" s="435">
        <f>SUM(K12+Q12+W12+AC12)</f>
        <v>88</v>
      </c>
      <c r="AJ12" s="435"/>
      <c r="AK12" s="435"/>
      <c r="AL12" s="435">
        <f>SUM(N12+T12+Z12+AF12)</f>
        <v>88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40</v>
      </c>
      <c r="L13" s="442"/>
      <c r="M13" s="442"/>
      <c r="N13" s="442"/>
      <c r="O13" s="442"/>
      <c r="P13" s="442"/>
      <c r="Q13" s="442">
        <f>Q12+T12</f>
        <v>48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176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 t="s">
        <v>317</v>
      </c>
      <c r="G20" s="403"/>
      <c r="H20" s="403"/>
      <c r="I20" s="403"/>
      <c r="J20" s="403"/>
      <c r="K20" s="403"/>
      <c r="L20" s="371" t="s">
        <v>148</v>
      </c>
      <c r="M20" s="372"/>
      <c r="N20" s="370" t="s">
        <v>252</v>
      </c>
      <c r="O20" s="371"/>
      <c r="P20" s="371"/>
      <c r="Q20" s="371"/>
      <c r="R20" s="371"/>
      <c r="S20" s="372"/>
      <c r="T20" s="370" t="s">
        <v>267</v>
      </c>
      <c r="U20" s="371"/>
      <c r="V20" s="371"/>
      <c r="W20" s="371"/>
      <c r="X20" s="372"/>
      <c r="Y20" s="439" t="s">
        <v>257</v>
      </c>
      <c r="Z20" s="440"/>
      <c r="AA20" s="440"/>
      <c r="AB20" s="440"/>
      <c r="AC20" s="441"/>
      <c r="AD20" s="370" t="s">
        <v>280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 t="s">
        <v>315</v>
      </c>
      <c r="G25" s="371"/>
      <c r="H25" s="371"/>
      <c r="I25" s="371"/>
      <c r="J25" s="371"/>
      <c r="K25" s="371"/>
      <c r="L25" s="371" t="s">
        <v>148</v>
      </c>
      <c r="M25" s="372"/>
      <c r="N25" s="370" t="s">
        <v>259</v>
      </c>
      <c r="O25" s="371"/>
      <c r="P25" s="371"/>
      <c r="Q25" s="371"/>
      <c r="R25" s="371"/>
      <c r="S25" s="372"/>
      <c r="T25" s="370" t="s">
        <v>262</v>
      </c>
      <c r="U25" s="371"/>
      <c r="V25" s="371"/>
      <c r="W25" s="371"/>
      <c r="X25" s="372"/>
      <c r="Y25" s="439" t="s">
        <v>260</v>
      </c>
      <c r="Z25" s="440"/>
      <c r="AA25" s="440"/>
      <c r="AB25" s="440"/>
      <c r="AC25" s="441"/>
      <c r="AD25" s="370" t="s">
        <v>316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305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306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300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293</v>
      </c>
      <c r="T38" s="377"/>
      <c r="U38" s="377"/>
      <c r="V38" s="377"/>
      <c r="W38" s="378"/>
      <c r="X38" s="383" t="s">
        <v>303</v>
      </c>
      <c r="Y38" s="384"/>
      <c r="Z38" s="384"/>
      <c r="AA38" s="384"/>
      <c r="AB38" s="385"/>
      <c r="AC38" s="388" t="s">
        <v>229</v>
      </c>
      <c r="AD38" s="38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4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260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274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5</v>
      </c>
      <c r="O9" s="435"/>
      <c r="P9" s="435"/>
      <c r="Q9" s="435">
        <v>4</v>
      </c>
      <c r="R9" s="435"/>
      <c r="S9" s="435"/>
      <c r="T9" s="435">
        <v>11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177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18</v>
      </c>
      <c r="L10" s="435"/>
      <c r="M10" s="435"/>
      <c r="N10" s="435">
        <v>13</v>
      </c>
      <c r="O10" s="435"/>
      <c r="P10" s="435"/>
      <c r="Q10" s="435">
        <v>14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32</v>
      </c>
      <c r="AG10" s="435"/>
      <c r="AH10" s="435"/>
      <c r="AI10" s="435">
        <f>K10+Q10+W10+AC10</f>
        <v>54</v>
      </c>
      <c r="AJ10" s="435"/>
      <c r="AK10" s="435"/>
      <c r="AL10" s="435">
        <f>N10+T10+Z10+AF10</f>
        <v>65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23</v>
      </c>
      <c r="L12" s="435"/>
      <c r="M12" s="435"/>
      <c r="N12" s="435">
        <f>N9+N10+N11</f>
        <v>18</v>
      </c>
      <c r="O12" s="435"/>
      <c r="P12" s="435"/>
      <c r="Q12" s="435">
        <f>Q9+Q10+Q11</f>
        <v>18</v>
      </c>
      <c r="R12" s="435"/>
      <c r="S12" s="435"/>
      <c r="T12" s="435">
        <f>SUM(T9:V11)</f>
        <v>30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32</v>
      </c>
      <c r="AG12" s="435"/>
      <c r="AH12" s="435"/>
      <c r="AI12" s="435">
        <f>SUM(K12+Q12+W12+AC12)</f>
        <v>89</v>
      </c>
      <c r="AJ12" s="435"/>
      <c r="AK12" s="435"/>
      <c r="AL12" s="435">
        <f>SUM(N12+T12+Z12+AF12)</f>
        <v>88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41</v>
      </c>
      <c r="L13" s="442"/>
      <c r="M13" s="442"/>
      <c r="N13" s="442"/>
      <c r="O13" s="442"/>
      <c r="P13" s="442"/>
      <c r="Q13" s="442">
        <f>Q12+T12</f>
        <v>48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177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 t="s">
        <v>321</v>
      </c>
      <c r="G15" s="403"/>
      <c r="H15" s="403"/>
      <c r="I15" s="403"/>
      <c r="J15" s="403"/>
      <c r="K15" s="403"/>
      <c r="L15" s="371" t="s">
        <v>148</v>
      </c>
      <c r="M15" s="372"/>
      <c r="N15" s="370" t="s">
        <v>252</v>
      </c>
      <c r="O15" s="371"/>
      <c r="P15" s="371"/>
      <c r="Q15" s="371"/>
      <c r="R15" s="371"/>
      <c r="S15" s="372"/>
      <c r="T15" s="370" t="s">
        <v>256</v>
      </c>
      <c r="U15" s="371"/>
      <c r="V15" s="371"/>
      <c r="W15" s="371"/>
      <c r="X15" s="372"/>
      <c r="Y15" s="370" t="s">
        <v>257</v>
      </c>
      <c r="Z15" s="371"/>
      <c r="AA15" s="371"/>
      <c r="AB15" s="371"/>
      <c r="AC15" s="372"/>
      <c r="AD15" s="370" t="s">
        <v>268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 t="s">
        <v>247</v>
      </c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305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306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300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293</v>
      </c>
      <c r="T38" s="377"/>
      <c r="U38" s="377"/>
      <c r="V38" s="377"/>
      <c r="W38" s="378"/>
      <c r="X38" s="383" t="s">
        <v>303</v>
      </c>
      <c r="Y38" s="384"/>
      <c r="Z38" s="384"/>
      <c r="AA38" s="384"/>
      <c r="AB38" s="385"/>
      <c r="AC38" s="388" t="s">
        <v>229</v>
      </c>
      <c r="AD38" s="38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 t="s">
        <v>318</v>
      </c>
      <c r="E39" s="253"/>
      <c r="F39" s="253"/>
      <c r="G39" s="253"/>
      <c r="H39" s="253"/>
      <c r="I39" s="366" t="s">
        <v>148</v>
      </c>
      <c r="J39" s="366"/>
      <c r="K39" s="365" t="s">
        <v>262</v>
      </c>
      <c r="L39" s="366"/>
      <c r="M39" s="366"/>
      <c r="N39" s="366"/>
      <c r="O39" s="367"/>
      <c r="P39" s="366" t="s">
        <v>289</v>
      </c>
      <c r="Q39" s="366"/>
      <c r="R39" s="366"/>
      <c r="S39" s="376" t="s">
        <v>319</v>
      </c>
      <c r="T39" s="377"/>
      <c r="U39" s="377"/>
      <c r="V39" s="377"/>
      <c r="W39" s="378"/>
      <c r="X39" s="383" t="s">
        <v>320</v>
      </c>
      <c r="Y39" s="384"/>
      <c r="Z39" s="384"/>
      <c r="AA39" s="384"/>
      <c r="AB39" s="385"/>
      <c r="AC39" s="388" t="s">
        <v>229</v>
      </c>
      <c r="AD39" s="38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5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260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5</v>
      </c>
      <c r="O9" s="435"/>
      <c r="P9" s="435"/>
      <c r="Q9" s="435">
        <v>4</v>
      </c>
      <c r="R9" s="435"/>
      <c r="S9" s="435"/>
      <c r="T9" s="435">
        <v>11</v>
      </c>
      <c r="U9" s="435"/>
      <c r="V9" s="435"/>
      <c r="W9" s="435">
        <v>24</v>
      </c>
      <c r="X9" s="435"/>
      <c r="Y9" s="435"/>
      <c r="Z9" s="435">
        <v>7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178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20</v>
      </c>
      <c r="L10" s="435"/>
      <c r="M10" s="435"/>
      <c r="N10" s="435">
        <v>13</v>
      </c>
      <c r="O10" s="435"/>
      <c r="P10" s="435"/>
      <c r="Q10" s="435">
        <v>13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32</v>
      </c>
      <c r="AG10" s="435"/>
      <c r="AH10" s="435"/>
      <c r="AI10" s="435">
        <f>K10+Q10+W10+AC10</f>
        <v>55</v>
      </c>
      <c r="AJ10" s="435"/>
      <c r="AK10" s="435"/>
      <c r="AL10" s="435">
        <f>N10+T10+Z10+AF10</f>
        <v>65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25</v>
      </c>
      <c r="L12" s="435"/>
      <c r="M12" s="435"/>
      <c r="N12" s="435">
        <f>N9+N10+N11</f>
        <v>18</v>
      </c>
      <c r="O12" s="435"/>
      <c r="P12" s="435"/>
      <c r="Q12" s="435">
        <f>Q9+Q10+Q11</f>
        <v>17</v>
      </c>
      <c r="R12" s="435"/>
      <c r="S12" s="435"/>
      <c r="T12" s="435">
        <f>SUM(T9:V11)</f>
        <v>30</v>
      </c>
      <c r="U12" s="435"/>
      <c r="V12" s="435"/>
      <c r="W12" s="435">
        <f>SUM(W9:Y11)</f>
        <v>24</v>
      </c>
      <c r="X12" s="435"/>
      <c r="Y12" s="435"/>
      <c r="Z12" s="435">
        <f>SUM(Z9:AB11)</f>
        <v>8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32</v>
      </c>
      <c r="AG12" s="435"/>
      <c r="AH12" s="435"/>
      <c r="AI12" s="435">
        <f>SUM(K12+Q12+W12+AC12)</f>
        <v>90</v>
      </c>
      <c r="AJ12" s="435"/>
      <c r="AK12" s="435"/>
      <c r="AL12" s="435">
        <f>SUM(N12+T12+Z12+AF12)</f>
        <v>88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43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32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178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 t="s">
        <v>322</v>
      </c>
      <c r="G15" s="403"/>
      <c r="H15" s="403"/>
      <c r="I15" s="403"/>
      <c r="J15" s="403"/>
      <c r="K15" s="403"/>
      <c r="L15" s="371" t="s">
        <v>148</v>
      </c>
      <c r="M15" s="372"/>
      <c r="N15" s="370" t="s">
        <v>252</v>
      </c>
      <c r="O15" s="371"/>
      <c r="P15" s="371"/>
      <c r="Q15" s="371"/>
      <c r="R15" s="371"/>
      <c r="S15" s="372"/>
      <c r="T15" s="370" t="s">
        <v>267</v>
      </c>
      <c r="U15" s="371"/>
      <c r="V15" s="371"/>
      <c r="W15" s="371"/>
      <c r="X15" s="372"/>
      <c r="Y15" s="370" t="s">
        <v>260</v>
      </c>
      <c r="Z15" s="371"/>
      <c r="AA15" s="371"/>
      <c r="AB15" s="371"/>
      <c r="AC15" s="372"/>
      <c r="AD15" s="370" t="s">
        <v>280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 t="s">
        <v>323</v>
      </c>
      <c r="G25" s="371"/>
      <c r="H25" s="371"/>
      <c r="I25" s="371"/>
      <c r="J25" s="371"/>
      <c r="K25" s="371"/>
      <c r="L25" s="371" t="s">
        <v>148</v>
      </c>
      <c r="M25" s="372"/>
      <c r="N25" s="370" t="s">
        <v>252</v>
      </c>
      <c r="O25" s="371"/>
      <c r="P25" s="371"/>
      <c r="Q25" s="371"/>
      <c r="R25" s="371"/>
      <c r="S25" s="372"/>
      <c r="T25" s="370" t="s">
        <v>262</v>
      </c>
      <c r="U25" s="371"/>
      <c r="V25" s="371"/>
      <c r="W25" s="371"/>
      <c r="X25" s="372"/>
      <c r="Y25" s="439" t="s">
        <v>260</v>
      </c>
      <c r="Z25" s="440"/>
      <c r="AA25" s="440"/>
      <c r="AB25" s="440"/>
      <c r="AC25" s="441"/>
      <c r="AD25" s="370" t="s">
        <v>324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305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306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300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293</v>
      </c>
      <c r="T38" s="377"/>
      <c r="U38" s="377"/>
      <c r="V38" s="377"/>
      <c r="W38" s="378"/>
      <c r="X38" s="383" t="s">
        <v>303</v>
      </c>
      <c r="Y38" s="384"/>
      <c r="Z38" s="384"/>
      <c r="AA38" s="384"/>
      <c r="AB38" s="385"/>
      <c r="AC38" s="388" t="s">
        <v>229</v>
      </c>
      <c r="AD38" s="38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 t="s">
        <v>318</v>
      </c>
      <c r="E39" s="253"/>
      <c r="F39" s="253"/>
      <c r="G39" s="253"/>
      <c r="H39" s="253"/>
      <c r="I39" s="366" t="s">
        <v>148</v>
      </c>
      <c r="J39" s="366"/>
      <c r="K39" s="365" t="s">
        <v>262</v>
      </c>
      <c r="L39" s="366"/>
      <c r="M39" s="366"/>
      <c r="N39" s="366"/>
      <c r="O39" s="367"/>
      <c r="P39" s="366" t="s">
        <v>289</v>
      </c>
      <c r="Q39" s="366"/>
      <c r="R39" s="366"/>
      <c r="S39" s="376" t="s">
        <v>319</v>
      </c>
      <c r="T39" s="377"/>
      <c r="U39" s="377"/>
      <c r="V39" s="377"/>
      <c r="W39" s="378"/>
      <c r="X39" s="383" t="s">
        <v>320</v>
      </c>
      <c r="Y39" s="384"/>
      <c r="Z39" s="384"/>
      <c r="AA39" s="384"/>
      <c r="AB39" s="385"/>
      <c r="AC39" s="388" t="s">
        <v>229</v>
      </c>
      <c r="AD39" s="38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C1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6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260</v>
      </c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274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274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275</v>
      </c>
      <c r="AI5" s="445"/>
      <c r="AJ5" s="445"/>
      <c r="AK5" s="445"/>
      <c r="AL5" s="445" t="s">
        <v>233</v>
      </c>
      <c r="AM5" s="445"/>
      <c r="AN5" s="445"/>
      <c r="AO5" s="446"/>
      <c r="AP5" s="450" t="s">
        <v>325</v>
      </c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 t="s">
        <v>274</v>
      </c>
      <c r="Q6" s="426"/>
      <c r="R6" s="426"/>
      <c r="S6" s="426"/>
      <c r="T6" s="426" t="s">
        <v>243</v>
      </c>
      <c r="U6" s="426"/>
      <c r="V6" s="426"/>
      <c r="W6" s="426"/>
      <c r="X6" s="452"/>
      <c r="Y6" s="444" t="s">
        <v>274</v>
      </c>
      <c r="Z6" s="426"/>
      <c r="AA6" s="426"/>
      <c r="AB6" s="426"/>
      <c r="AC6" s="426" t="s">
        <v>248</v>
      </c>
      <c r="AD6" s="426"/>
      <c r="AE6" s="426"/>
      <c r="AF6" s="426"/>
      <c r="AG6" s="452"/>
      <c r="AH6" s="453" t="s">
        <v>274</v>
      </c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4</v>
      </c>
      <c r="O9" s="435"/>
      <c r="P9" s="435"/>
      <c r="Q9" s="435">
        <v>4</v>
      </c>
      <c r="R9" s="435"/>
      <c r="S9" s="435"/>
      <c r="T9" s="435">
        <v>11</v>
      </c>
      <c r="U9" s="435"/>
      <c r="V9" s="435"/>
      <c r="W9" s="435">
        <v>24</v>
      </c>
      <c r="X9" s="435"/>
      <c r="Y9" s="435"/>
      <c r="Z9" s="435">
        <v>8</v>
      </c>
      <c r="AA9" s="435"/>
      <c r="AB9" s="435"/>
      <c r="AC9" s="435">
        <v>2</v>
      </c>
      <c r="AD9" s="435"/>
      <c r="AE9" s="435"/>
      <c r="AF9" s="435">
        <v>0</v>
      </c>
      <c r="AG9" s="435"/>
      <c r="AH9" s="435"/>
      <c r="AI9" s="435">
        <f>K9+Q9+W9+AC9</f>
        <v>34</v>
      </c>
      <c r="AJ9" s="435"/>
      <c r="AK9" s="435"/>
      <c r="AL9" s="435">
        <f>N9+T9+Z9+AF9</f>
        <v>23</v>
      </c>
      <c r="AM9" s="435"/>
      <c r="AN9" s="435"/>
      <c r="AO9" s="456">
        <f>AI13</f>
        <v>177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435">
        <v>21</v>
      </c>
      <c r="L10" s="435"/>
      <c r="M10" s="435"/>
      <c r="N10" s="435">
        <v>12</v>
      </c>
      <c r="O10" s="435"/>
      <c r="P10" s="435"/>
      <c r="Q10" s="435">
        <v>13</v>
      </c>
      <c r="R10" s="435"/>
      <c r="S10" s="435"/>
      <c r="T10" s="435">
        <v>19</v>
      </c>
      <c r="U10" s="435"/>
      <c r="V10" s="435"/>
      <c r="W10" s="435">
        <v>0</v>
      </c>
      <c r="X10" s="435"/>
      <c r="Y10" s="435"/>
      <c r="Z10" s="435">
        <v>1</v>
      </c>
      <c r="AA10" s="435"/>
      <c r="AB10" s="435"/>
      <c r="AC10" s="435">
        <v>22</v>
      </c>
      <c r="AD10" s="435"/>
      <c r="AE10" s="435"/>
      <c r="AF10" s="435">
        <v>31</v>
      </c>
      <c r="AG10" s="435"/>
      <c r="AH10" s="435"/>
      <c r="AI10" s="435">
        <f>K10+Q10+W10+AC10</f>
        <v>56</v>
      </c>
      <c r="AJ10" s="435"/>
      <c r="AK10" s="435"/>
      <c r="AL10" s="435">
        <f>N10+T10+Z10+AF10</f>
        <v>63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26</v>
      </c>
      <c r="L12" s="435"/>
      <c r="M12" s="435"/>
      <c r="N12" s="435">
        <f>N9+N10+N11</f>
        <v>16</v>
      </c>
      <c r="O12" s="435"/>
      <c r="P12" s="435"/>
      <c r="Q12" s="435">
        <f>Q9+Q10+Q11</f>
        <v>17</v>
      </c>
      <c r="R12" s="435"/>
      <c r="S12" s="435"/>
      <c r="T12" s="435">
        <f>SUM(T9:V11)</f>
        <v>30</v>
      </c>
      <c r="U12" s="435"/>
      <c r="V12" s="435"/>
      <c r="W12" s="435">
        <f>SUM(W9:Y11)</f>
        <v>24</v>
      </c>
      <c r="X12" s="435"/>
      <c r="Y12" s="435"/>
      <c r="Z12" s="435">
        <f>SUM(Z9:AB11)</f>
        <v>9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31</v>
      </c>
      <c r="AG12" s="435"/>
      <c r="AH12" s="435"/>
      <c r="AI12" s="435">
        <f>SUM(K12+Q12+W12+AC12)</f>
        <v>91</v>
      </c>
      <c r="AJ12" s="435"/>
      <c r="AK12" s="435"/>
      <c r="AL12" s="435">
        <f>SUM(N12+T12+Z12+AF12)</f>
        <v>86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42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33</v>
      </c>
      <c r="X13" s="442"/>
      <c r="Y13" s="442"/>
      <c r="Z13" s="442"/>
      <c r="AA13" s="442"/>
      <c r="AB13" s="442"/>
      <c r="AC13" s="442">
        <f>AC12+AF12</f>
        <v>55</v>
      </c>
      <c r="AD13" s="442"/>
      <c r="AE13" s="442"/>
      <c r="AF13" s="442"/>
      <c r="AG13" s="442"/>
      <c r="AH13" s="442"/>
      <c r="AI13" s="442">
        <f>AI12+AL12</f>
        <v>177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 t="s">
        <v>327</v>
      </c>
      <c r="G15" s="403"/>
      <c r="H15" s="403"/>
      <c r="I15" s="403"/>
      <c r="J15" s="403"/>
      <c r="K15" s="403"/>
      <c r="L15" s="371" t="s">
        <v>148</v>
      </c>
      <c r="M15" s="372"/>
      <c r="N15" s="370" t="s">
        <v>252</v>
      </c>
      <c r="O15" s="371"/>
      <c r="P15" s="371"/>
      <c r="Q15" s="371"/>
      <c r="R15" s="371"/>
      <c r="S15" s="372"/>
      <c r="T15" s="370" t="s">
        <v>271</v>
      </c>
      <c r="U15" s="371"/>
      <c r="V15" s="371"/>
      <c r="W15" s="371"/>
      <c r="X15" s="372"/>
      <c r="Y15" s="370" t="s">
        <v>260</v>
      </c>
      <c r="Z15" s="371"/>
      <c r="AA15" s="371"/>
      <c r="AB15" s="371"/>
      <c r="AC15" s="372"/>
      <c r="AD15" s="370" t="s">
        <v>280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 t="s">
        <v>326</v>
      </c>
      <c r="G20" s="403"/>
      <c r="H20" s="403"/>
      <c r="I20" s="403"/>
      <c r="J20" s="403"/>
      <c r="K20" s="403"/>
      <c r="L20" s="371" t="s">
        <v>148</v>
      </c>
      <c r="M20" s="372"/>
      <c r="N20" s="370" t="s">
        <v>252</v>
      </c>
      <c r="O20" s="371"/>
      <c r="P20" s="371"/>
      <c r="Q20" s="371"/>
      <c r="R20" s="371"/>
      <c r="S20" s="372"/>
      <c r="T20" s="370" t="s">
        <v>267</v>
      </c>
      <c r="U20" s="371"/>
      <c r="V20" s="371"/>
      <c r="W20" s="371"/>
      <c r="X20" s="372"/>
      <c r="Y20" s="439" t="s">
        <v>257</v>
      </c>
      <c r="Z20" s="440"/>
      <c r="AA20" s="440"/>
      <c r="AB20" s="440"/>
      <c r="AC20" s="441"/>
      <c r="AD20" s="370" t="s">
        <v>273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 t="s">
        <v>328</v>
      </c>
      <c r="G21" s="366"/>
      <c r="H21" s="366"/>
      <c r="I21" s="366"/>
      <c r="J21" s="366"/>
      <c r="K21" s="366"/>
      <c r="L21" s="366" t="s">
        <v>148</v>
      </c>
      <c r="M21" s="367"/>
      <c r="N21" s="365" t="s">
        <v>252</v>
      </c>
      <c r="O21" s="366"/>
      <c r="P21" s="366"/>
      <c r="Q21" s="366"/>
      <c r="R21" s="366"/>
      <c r="S21" s="367"/>
      <c r="T21" s="365" t="s">
        <v>256</v>
      </c>
      <c r="U21" s="366"/>
      <c r="V21" s="366"/>
      <c r="W21" s="366"/>
      <c r="X21" s="367"/>
      <c r="Y21" s="365" t="s">
        <v>257</v>
      </c>
      <c r="Z21" s="366"/>
      <c r="AA21" s="366"/>
      <c r="AB21" s="366"/>
      <c r="AC21" s="367"/>
      <c r="AD21" s="365" t="s">
        <v>268</v>
      </c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 t="s">
        <v>329</v>
      </c>
      <c r="G25" s="371"/>
      <c r="H25" s="371"/>
      <c r="I25" s="371"/>
      <c r="J25" s="371"/>
      <c r="K25" s="371"/>
      <c r="L25" s="371" t="s">
        <v>148</v>
      </c>
      <c r="M25" s="372"/>
      <c r="N25" s="370" t="s">
        <v>259</v>
      </c>
      <c r="O25" s="371"/>
      <c r="P25" s="371"/>
      <c r="Q25" s="371"/>
      <c r="R25" s="371"/>
      <c r="S25" s="372"/>
      <c r="T25" s="370" t="s">
        <v>256</v>
      </c>
      <c r="U25" s="371"/>
      <c r="V25" s="371"/>
      <c r="W25" s="371"/>
      <c r="X25" s="372"/>
      <c r="Y25" s="439" t="s">
        <v>260</v>
      </c>
      <c r="Z25" s="440"/>
      <c r="AA25" s="440"/>
      <c r="AB25" s="440"/>
      <c r="AC25" s="441"/>
      <c r="AD25" s="370" t="s">
        <v>330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 t="s">
        <v>331</v>
      </c>
      <c r="G26" s="366"/>
      <c r="H26" s="366"/>
      <c r="I26" s="366"/>
      <c r="J26" s="366"/>
      <c r="K26" s="366"/>
      <c r="L26" s="366" t="s">
        <v>148</v>
      </c>
      <c r="M26" s="367"/>
      <c r="N26" s="365" t="s">
        <v>259</v>
      </c>
      <c r="O26" s="366"/>
      <c r="P26" s="366"/>
      <c r="Q26" s="366"/>
      <c r="R26" s="366"/>
      <c r="S26" s="367"/>
      <c r="T26" s="365" t="s">
        <v>262</v>
      </c>
      <c r="U26" s="366"/>
      <c r="V26" s="366"/>
      <c r="W26" s="366"/>
      <c r="X26" s="367"/>
      <c r="Y26" s="365" t="s">
        <v>260</v>
      </c>
      <c r="Z26" s="366"/>
      <c r="AA26" s="366"/>
      <c r="AB26" s="366"/>
      <c r="AC26" s="367"/>
      <c r="AD26" s="365" t="s">
        <v>332</v>
      </c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 t="s">
        <v>277</v>
      </c>
      <c r="E31" s="251"/>
      <c r="F31" s="251"/>
      <c r="G31" s="251"/>
      <c r="H31" s="251"/>
      <c r="I31" s="371" t="s">
        <v>278</v>
      </c>
      <c r="J31" s="371"/>
      <c r="K31" s="370" t="s">
        <v>279</v>
      </c>
      <c r="L31" s="371"/>
      <c r="M31" s="371"/>
      <c r="N31" s="371"/>
      <c r="O31" s="372"/>
      <c r="P31" s="371" t="s">
        <v>280</v>
      </c>
      <c r="Q31" s="371"/>
      <c r="R31" s="371"/>
      <c r="S31" s="486" t="s">
        <v>281</v>
      </c>
      <c r="T31" s="487"/>
      <c r="U31" s="487"/>
      <c r="V31" s="487"/>
      <c r="W31" s="488"/>
      <c r="X31" s="388" t="s">
        <v>281</v>
      </c>
      <c r="Y31" s="389"/>
      <c r="Z31" s="389"/>
      <c r="AA31" s="389"/>
      <c r="AB31" s="489"/>
      <c r="AC31" s="388" t="s">
        <v>282</v>
      </c>
      <c r="AD31" s="38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 t="s">
        <v>286</v>
      </c>
      <c r="E32" s="253"/>
      <c r="F32" s="253"/>
      <c r="G32" s="253"/>
      <c r="H32" s="253"/>
      <c r="I32" s="366" t="s">
        <v>278</v>
      </c>
      <c r="J32" s="366"/>
      <c r="K32" s="365" t="s">
        <v>279</v>
      </c>
      <c r="L32" s="366"/>
      <c r="M32" s="366"/>
      <c r="N32" s="366"/>
      <c r="O32" s="367"/>
      <c r="P32" s="366" t="s">
        <v>270</v>
      </c>
      <c r="Q32" s="366"/>
      <c r="R32" s="366"/>
      <c r="S32" s="376" t="s">
        <v>281</v>
      </c>
      <c r="T32" s="377"/>
      <c r="U32" s="377"/>
      <c r="V32" s="377"/>
      <c r="W32" s="378"/>
      <c r="X32" s="383" t="s">
        <v>281</v>
      </c>
      <c r="Y32" s="384"/>
      <c r="Z32" s="384"/>
      <c r="AA32" s="384"/>
      <c r="AB32" s="385"/>
      <c r="AC32" s="386" t="s">
        <v>282</v>
      </c>
      <c r="AD32" s="38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 t="s">
        <v>287</v>
      </c>
      <c r="E33" s="253"/>
      <c r="F33" s="253"/>
      <c r="G33" s="253"/>
      <c r="H33" s="253"/>
      <c r="I33" s="366" t="s">
        <v>278</v>
      </c>
      <c r="J33" s="366"/>
      <c r="K33" s="365" t="s">
        <v>271</v>
      </c>
      <c r="L33" s="366"/>
      <c r="M33" s="366"/>
      <c r="N33" s="366"/>
      <c r="O33" s="367"/>
      <c r="P33" s="366" t="s">
        <v>280</v>
      </c>
      <c r="Q33" s="366"/>
      <c r="R33" s="366"/>
      <c r="S33" s="376" t="s">
        <v>281</v>
      </c>
      <c r="T33" s="377"/>
      <c r="U33" s="377"/>
      <c r="V33" s="377"/>
      <c r="W33" s="378"/>
      <c r="X33" s="383" t="s">
        <v>281</v>
      </c>
      <c r="Y33" s="384"/>
      <c r="Z33" s="384"/>
      <c r="AA33" s="384"/>
      <c r="AB33" s="385"/>
      <c r="AC33" s="386" t="s">
        <v>282</v>
      </c>
      <c r="AD33" s="38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 t="s">
        <v>288</v>
      </c>
      <c r="E34" s="253"/>
      <c r="F34" s="253"/>
      <c r="G34" s="253"/>
      <c r="H34" s="253"/>
      <c r="I34" s="366" t="s">
        <v>278</v>
      </c>
      <c r="J34" s="366"/>
      <c r="K34" s="365" t="s">
        <v>267</v>
      </c>
      <c r="L34" s="366"/>
      <c r="M34" s="366"/>
      <c r="N34" s="366"/>
      <c r="O34" s="367"/>
      <c r="P34" s="366" t="s">
        <v>289</v>
      </c>
      <c r="Q34" s="366"/>
      <c r="R34" s="366"/>
      <c r="S34" s="376" t="s">
        <v>281</v>
      </c>
      <c r="T34" s="377"/>
      <c r="U34" s="377"/>
      <c r="V34" s="377"/>
      <c r="W34" s="378"/>
      <c r="X34" s="383" t="s">
        <v>281</v>
      </c>
      <c r="Y34" s="384"/>
      <c r="Z34" s="384"/>
      <c r="AA34" s="384"/>
      <c r="AB34" s="385"/>
      <c r="AC34" s="386" t="s">
        <v>282</v>
      </c>
      <c r="AD34" s="38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 t="s">
        <v>290</v>
      </c>
      <c r="E35" s="253"/>
      <c r="F35" s="253"/>
      <c r="G35" s="253"/>
      <c r="H35" s="253"/>
      <c r="I35" s="366" t="s">
        <v>148</v>
      </c>
      <c r="J35" s="366"/>
      <c r="K35" s="365" t="s">
        <v>262</v>
      </c>
      <c r="L35" s="366"/>
      <c r="M35" s="366"/>
      <c r="N35" s="366"/>
      <c r="O35" s="367"/>
      <c r="P35" s="366" t="s">
        <v>289</v>
      </c>
      <c r="Q35" s="366"/>
      <c r="R35" s="366"/>
      <c r="S35" s="376"/>
      <c r="T35" s="377"/>
      <c r="U35" s="377"/>
      <c r="V35" s="377"/>
      <c r="W35" s="378"/>
      <c r="X35" s="383" t="s">
        <v>291</v>
      </c>
      <c r="Y35" s="384"/>
      <c r="Z35" s="384"/>
      <c r="AA35" s="384"/>
      <c r="AB35" s="385"/>
      <c r="AC35" s="386" t="s">
        <v>229</v>
      </c>
      <c r="AD35" s="38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 t="s">
        <v>292</v>
      </c>
      <c r="E36" s="253"/>
      <c r="F36" s="253"/>
      <c r="G36" s="253"/>
      <c r="H36" s="253"/>
      <c r="I36" s="366" t="s">
        <v>278</v>
      </c>
      <c r="J36" s="366"/>
      <c r="K36" s="365" t="s">
        <v>256</v>
      </c>
      <c r="L36" s="366"/>
      <c r="M36" s="366"/>
      <c r="N36" s="366"/>
      <c r="O36" s="367"/>
      <c r="P36" s="366" t="s">
        <v>289</v>
      </c>
      <c r="Q36" s="366"/>
      <c r="R36" s="366"/>
      <c r="S36" s="376" t="s">
        <v>293</v>
      </c>
      <c r="T36" s="377"/>
      <c r="U36" s="377"/>
      <c r="V36" s="377"/>
      <c r="W36" s="378"/>
      <c r="X36" s="383" t="s">
        <v>293</v>
      </c>
      <c r="Y36" s="384"/>
      <c r="Z36" s="384"/>
      <c r="AA36" s="384"/>
      <c r="AB36" s="385"/>
      <c r="AC36" s="386" t="s">
        <v>229</v>
      </c>
      <c r="AD36" s="38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 t="s">
        <v>305</v>
      </c>
      <c r="E37" s="253"/>
      <c r="F37" s="253"/>
      <c r="G37" s="253"/>
      <c r="H37" s="253"/>
      <c r="I37" s="366" t="s">
        <v>148</v>
      </c>
      <c r="J37" s="366"/>
      <c r="K37" s="365" t="s">
        <v>262</v>
      </c>
      <c r="L37" s="366"/>
      <c r="M37" s="366"/>
      <c r="N37" s="366"/>
      <c r="O37" s="367"/>
      <c r="P37" s="366" t="s">
        <v>289</v>
      </c>
      <c r="Q37" s="366"/>
      <c r="R37" s="366"/>
      <c r="S37" s="376" t="s">
        <v>293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8" t="s">
        <v>229</v>
      </c>
      <c r="AD37" s="38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 t="s">
        <v>300</v>
      </c>
      <c r="E38" s="253"/>
      <c r="F38" s="253"/>
      <c r="G38" s="253"/>
      <c r="H38" s="253"/>
      <c r="I38" s="366" t="s">
        <v>148</v>
      </c>
      <c r="J38" s="366"/>
      <c r="K38" s="365" t="s">
        <v>262</v>
      </c>
      <c r="L38" s="366"/>
      <c r="M38" s="366"/>
      <c r="N38" s="366"/>
      <c r="O38" s="367"/>
      <c r="P38" s="366" t="s">
        <v>289</v>
      </c>
      <c r="Q38" s="366"/>
      <c r="R38" s="366"/>
      <c r="S38" s="376" t="s">
        <v>293</v>
      </c>
      <c r="T38" s="377"/>
      <c r="U38" s="377"/>
      <c r="V38" s="377"/>
      <c r="W38" s="378"/>
      <c r="X38" s="383" t="s">
        <v>295</v>
      </c>
      <c r="Y38" s="384"/>
      <c r="Z38" s="384"/>
      <c r="AA38" s="384"/>
      <c r="AB38" s="385"/>
      <c r="AC38" s="388" t="s">
        <v>229</v>
      </c>
      <c r="AD38" s="38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 t="s">
        <v>318</v>
      </c>
      <c r="E39" s="253"/>
      <c r="F39" s="253"/>
      <c r="G39" s="253"/>
      <c r="H39" s="253"/>
      <c r="I39" s="366" t="s">
        <v>148</v>
      </c>
      <c r="J39" s="366"/>
      <c r="K39" s="365" t="s">
        <v>262</v>
      </c>
      <c r="L39" s="366"/>
      <c r="M39" s="366"/>
      <c r="N39" s="366"/>
      <c r="O39" s="367"/>
      <c r="P39" s="366" t="s">
        <v>289</v>
      </c>
      <c r="Q39" s="366"/>
      <c r="R39" s="366"/>
      <c r="S39" s="376" t="s">
        <v>319</v>
      </c>
      <c r="T39" s="377"/>
      <c r="U39" s="377"/>
      <c r="V39" s="377"/>
      <c r="W39" s="378"/>
      <c r="X39" s="383" t="s">
        <v>320</v>
      </c>
      <c r="Y39" s="384"/>
      <c r="Z39" s="384"/>
      <c r="AA39" s="384"/>
      <c r="AB39" s="385"/>
      <c r="AC39" s="388" t="s">
        <v>229</v>
      </c>
      <c r="AD39" s="38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7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8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9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10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11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12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13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14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15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16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17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18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19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20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21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22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23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24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25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26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4" t="s">
        <v>86</v>
      </c>
      <c r="AI1" s="295"/>
      <c r="AJ1" s="295"/>
      <c r="AK1" s="404"/>
      <c r="AL1" s="294" t="s">
        <v>124</v>
      </c>
      <c r="AM1" s="295"/>
      <c r="AN1" s="295"/>
      <c r="AO1" s="404"/>
      <c r="AP1" s="294" t="s">
        <v>125</v>
      </c>
      <c r="AQ1" s="295"/>
      <c r="AR1" s="295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27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4"/>
      <c r="AI3" s="255"/>
      <c r="AJ3" s="255"/>
      <c r="AK3" s="256"/>
      <c r="AL3" s="254"/>
      <c r="AM3" s="255"/>
      <c r="AN3" s="255"/>
      <c r="AO3" s="256"/>
      <c r="AP3" s="254"/>
      <c r="AQ3" s="255"/>
      <c r="AR3" s="255"/>
      <c r="AS3" s="256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6" t="s">
        <v>151</v>
      </c>
      <c r="B5" s="277"/>
      <c r="C5" s="278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233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2"/>
      <c r="B6" s="283"/>
      <c r="C6" s="284"/>
      <c r="D6" s="423"/>
      <c r="E6" s="424"/>
      <c r="F6" s="424"/>
      <c r="G6" s="424"/>
      <c r="H6" s="424"/>
      <c r="I6" s="424"/>
      <c r="J6" s="425"/>
      <c r="K6" s="426" t="s">
        <v>242</v>
      </c>
      <c r="L6" s="426"/>
      <c r="M6" s="426"/>
      <c r="N6" s="426"/>
      <c r="O6" s="427"/>
      <c r="P6" s="453"/>
      <c r="Q6" s="426"/>
      <c r="R6" s="426"/>
      <c r="S6" s="426"/>
      <c r="T6" s="426" t="s">
        <v>243</v>
      </c>
      <c r="U6" s="426"/>
      <c r="V6" s="426"/>
      <c r="W6" s="426"/>
      <c r="X6" s="452"/>
      <c r="Y6" s="444"/>
      <c r="Z6" s="426"/>
      <c r="AA6" s="426"/>
      <c r="AB6" s="426"/>
      <c r="AC6" s="426" t="s">
        <v>248</v>
      </c>
      <c r="AD6" s="426"/>
      <c r="AE6" s="426"/>
      <c r="AF6" s="426"/>
      <c r="AG6" s="452"/>
      <c r="AH6" s="453"/>
      <c r="AI6" s="426"/>
      <c r="AJ6" s="426"/>
      <c r="AK6" s="426"/>
      <c r="AL6" s="426"/>
      <c r="AM6" s="426"/>
      <c r="AN6" s="426"/>
      <c r="AO6" s="427"/>
      <c r="AP6" s="444"/>
      <c r="AQ6" s="426"/>
      <c r="AR6" s="426"/>
      <c r="AS6" s="465"/>
    </row>
    <row r="7" spans="1:45" ht="13.5" customHeight="1">
      <c r="A7" s="276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3"/>
    </row>
    <row r="9" spans="1:45" ht="13.5" customHeight="1">
      <c r="A9" s="307"/>
      <c r="B9" s="308"/>
      <c r="C9" s="308"/>
      <c r="D9" s="431" t="s">
        <v>136</v>
      </c>
      <c r="E9" s="432"/>
      <c r="F9" s="432"/>
      <c r="G9" s="432"/>
      <c r="H9" s="432"/>
      <c r="I9" s="432"/>
      <c r="J9" s="432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6">
        <f>AI13</f>
        <v>0</v>
      </c>
      <c r="AP9" s="456"/>
      <c r="AQ9" s="456"/>
      <c r="AR9" s="456"/>
      <c r="AS9" s="457"/>
    </row>
    <row r="10" spans="1:45" ht="13.5" customHeight="1">
      <c r="A10" s="307"/>
      <c r="B10" s="308"/>
      <c r="C10" s="308"/>
      <c r="D10" s="431" t="s">
        <v>137</v>
      </c>
      <c r="E10" s="432"/>
      <c r="F10" s="432"/>
      <c r="G10" s="432"/>
      <c r="H10" s="432"/>
      <c r="I10" s="432"/>
      <c r="J10" s="432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8"/>
      <c r="AP10" s="458"/>
      <c r="AQ10" s="458"/>
      <c r="AR10" s="458"/>
      <c r="AS10" s="459"/>
    </row>
    <row r="11" spans="1:45" ht="13.5" customHeight="1">
      <c r="A11" s="307"/>
      <c r="B11" s="308"/>
      <c r="C11" s="308"/>
      <c r="D11" s="431" t="s">
        <v>138</v>
      </c>
      <c r="E11" s="432"/>
      <c r="F11" s="432"/>
      <c r="G11" s="432"/>
      <c r="H11" s="432"/>
      <c r="I11" s="432"/>
      <c r="J11" s="432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8"/>
      <c r="AP11" s="458"/>
      <c r="AQ11" s="458"/>
      <c r="AR11" s="458"/>
      <c r="AS11" s="459"/>
    </row>
    <row r="12" spans="1:45" ht="13.5" customHeight="1">
      <c r="A12" s="307"/>
      <c r="B12" s="308"/>
      <c r="C12" s="308"/>
      <c r="D12" s="431" t="s">
        <v>84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7"/>
      <c r="B13" s="308"/>
      <c r="C13" s="308"/>
      <c r="D13" s="433"/>
      <c r="E13" s="434"/>
      <c r="F13" s="434"/>
      <c r="G13" s="434"/>
      <c r="H13" s="434"/>
      <c r="I13" s="434"/>
      <c r="J13" s="434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7"/>
      <c r="B14" s="308"/>
      <c r="C14" s="309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2" t="s">
        <v>139</v>
      </c>
      <c r="U14" s="363"/>
      <c r="V14" s="363"/>
      <c r="W14" s="363"/>
      <c r="X14" s="364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7"/>
      <c r="B15" s="308"/>
      <c r="C15" s="309"/>
      <c r="D15" s="398" t="s">
        <v>29</v>
      </c>
      <c r="E15" s="399"/>
      <c r="F15" s="402"/>
      <c r="G15" s="403"/>
      <c r="H15" s="403"/>
      <c r="I15" s="403"/>
      <c r="J15" s="403"/>
      <c r="K15" s="403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6"/>
    </row>
    <row r="16" spans="1:45">
      <c r="A16" s="307"/>
      <c r="B16" s="308"/>
      <c r="C16" s="309"/>
      <c r="D16" s="400"/>
      <c r="E16" s="401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38"/>
    </row>
    <row r="17" spans="1:49">
      <c r="A17" s="307"/>
      <c r="B17" s="308"/>
      <c r="C17" s="309"/>
      <c r="D17" s="400"/>
      <c r="E17" s="401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38"/>
    </row>
    <row r="18" spans="1:49">
      <c r="A18" s="307"/>
      <c r="B18" s="308"/>
      <c r="C18" s="309"/>
      <c r="D18" s="400"/>
      <c r="E18" s="401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38"/>
    </row>
    <row r="19" spans="1:49">
      <c r="A19" s="307"/>
      <c r="B19" s="308"/>
      <c r="C19" s="309"/>
      <c r="D19" s="393"/>
      <c r="E19" s="395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8"/>
    </row>
    <row r="20" spans="1:49" ht="13.5" customHeight="1">
      <c r="A20" s="307"/>
      <c r="B20" s="308"/>
      <c r="C20" s="309"/>
      <c r="D20" s="398" t="s">
        <v>142</v>
      </c>
      <c r="E20" s="399"/>
      <c r="F20" s="402"/>
      <c r="G20" s="403"/>
      <c r="H20" s="403"/>
      <c r="I20" s="403"/>
      <c r="J20" s="403"/>
      <c r="K20" s="403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39"/>
      <c r="Z20" s="440"/>
      <c r="AA20" s="440"/>
      <c r="AB20" s="440"/>
      <c r="AC20" s="441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6"/>
    </row>
    <row r="21" spans="1:49">
      <c r="A21" s="307"/>
      <c r="B21" s="308"/>
      <c r="C21" s="309"/>
      <c r="D21" s="400"/>
      <c r="E21" s="401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38"/>
    </row>
    <row r="22" spans="1:49">
      <c r="A22" s="307"/>
      <c r="B22" s="308"/>
      <c r="C22" s="309"/>
      <c r="D22" s="400"/>
      <c r="E22" s="401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38"/>
    </row>
    <row r="23" spans="1:49">
      <c r="A23" s="307"/>
      <c r="B23" s="308"/>
      <c r="C23" s="309"/>
      <c r="D23" s="400"/>
      <c r="E23" s="401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38"/>
    </row>
    <row r="24" spans="1:49">
      <c r="A24" s="307"/>
      <c r="B24" s="308"/>
      <c r="C24" s="309"/>
      <c r="D24" s="393"/>
      <c r="E24" s="395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8"/>
    </row>
    <row r="25" spans="1:49" ht="13.5" customHeight="1">
      <c r="A25" s="307"/>
      <c r="B25" s="308"/>
      <c r="C25" s="309"/>
      <c r="D25" s="475" t="s">
        <v>220</v>
      </c>
      <c r="E25" s="476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39"/>
      <c r="Z25" s="440"/>
      <c r="AA25" s="440"/>
      <c r="AB25" s="440"/>
      <c r="AC25" s="441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6"/>
    </row>
    <row r="26" spans="1:49" s="92" customFormat="1">
      <c r="A26" s="307"/>
      <c r="B26" s="308"/>
      <c r="C26" s="309"/>
      <c r="D26" s="477"/>
      <c r="E26" s="478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38"/>
    </row>
    <row r="27" spans="1:49" s="92" customFormat="1">
      <c r="A27" s="307"/>
      <c r="B27" s="308"/>
      <c r="C27" s="309"/>
      <c r="D27" s="477"/>
      <c r="E27" s="478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38"/>
    </row>
    <row r="28" spans="1:49" s="92" customFormat="1">
      <c r="A28" s="307"/>
      <c r="B28" s="308"/>
      <c r="C28" s="309"/>
      <c r="D28" s="477"/>
      <c r="E28" s="478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38"/>
    </row>
    <row r="29" spans="1:49" s="92" customFormat="1" ht="14.25" thickBot="1">
      <c r="A29" s="307"/>
      <c r="B29" s="308"/>
      <c r="C29" s="309"/>
      <c r="D29" s="479"/>
      <c r="E29" s="480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79"/>
      <c r="U29" s="380"/>
      <c r="V29" s="380"/>
      <c r="W29" s="380"/>
      <c r="X29" s="381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7"/>
    </row>
    <row r="30" spans="1:49" s="92" customFormat="1" ht="13.5" customHeight="1">
      <c r="A30" s="276" t="s">
        <v>143</v>
      </c>
      <c r="B30" s="305"/>
      <c r="C30" s="306"/>
      <c r="D30" s="362" t="s">
        <v>99</v>
      </c>
      <c r="E30" s="363"/>
      <c r="F30" s="363"/>
      <c r="G30" s="363"/>
      <c r="H30" s="363"/>
      <c r="I30" s="363"/>
      <c r="J30" s="364"/>
      <c r="K30" s="382" t="s">
        <v>139</v>
      </c>
      <c r="L30" s="363"/>
      <c r="M30" s="363"/>
      <c r="N30" s="363"/>
      <c r="O30" s="364"/>
      <c r="P30" s="382" t="s">
        <v>121</v>
      </c>
      <c r="Q30" s="363"/>
      <c r="R30" s="364"/>
      <c r="S30" s="382" t="s">
        <v>144</v>
      </c>
      <c r="T30" s="363"/>
      <c r="U30" s="363"/>
      <c r="V30" s="363"/>
      <c r="W30" s="364"/>
      <c r="X30" s="382" t="s">
        <v>145</v>
      </c>
      <c r="Y30" s="363"/>
      <c r="Z30" s="363"/>
      <c r="AA30" s="363"/>
      <c r="AB30" s="364"/>
      <c r="AC30" s="363" t="s">
        <v>146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4"/>
      <c r="AO30" s="363" t="s">
        <v>107</v>
      </c>
      <c r="AP30" s="363"/>
      <c r="AQ30" s="363"/>
      <c r="AR30" s="363"/>
      <c r="AS30" s="485"/>
    </row>
    <row r="31" spans="1:49" s="92" customFormat="1">
      <c r="A31" s="307"/>
      <c r="B31" s="308"/>
      <c r="C31" s="30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7"/>
      <c r="B32" s="308"/>
      <c r="C32" s="30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7"/>
      <c r="B33" s="308"/>
      <c r="C33" s="30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7"/>
      <c r="B34" s="308"/>
      <c r="C34" s="30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7"/>
      <c r="B35" s="308"/>
      <c r="C35" s="30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7"/>
      <c r="B36" s="308"/>
      <c r="C36" s="30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7"/>
      <c r="B37" s="308"/>
      <c r="C37" s="30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8" t="s">
        <v>229</v>
      </c>
      <c r="AD37" s="3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7"/>
      <c r="B38" s="308"/>
      <c r="C38" s="30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7"/>
      <c r="B39" s="308"/>
      <c r="C39" s="30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7"/>
      <c r="B40" s="308"/>
      <c r="C40" s="30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7"/>
      <c r="B41" s="308"/>
      <c r="C41" s="30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7"/>
      <c r="B42" s="308"/>
      <c r="C42" s="30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7"/>
      <c r="B43" s="308"/>
      <c r="C43" s="30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7"/>
      <c r="B44" s="308"/>
      <c r="C44" s="30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10"/>
      <c r="B45" s="311"/>
      <c r="C45" s="312"/>
      <c r="D45" s="506"/>
      <c r="E45" s="507"/>
      <c r="F45" s="507"/>
      <c r="G45" s="507"/>
      <c r="H45" s="507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6" t="s">
        <v>157</v>
      </c>
      <c r="B46" s="305"/>
      <c r="C46" s="305"/>
      <c r="D46" s="273" t="s">
        <v>81</v>
      </c>
      <c r="E46" s="274"/>
      <c r="F46" s="274"/>
      <c r="G46" s="274"/>
      <c r="H46" s="274"/>
      <c r="I46" s="274"/>
      <c r="J46" s="339" t="s">
        <v>180</v>
      </c>
      <c r="K46" s="274"/>
      <c r="L46" s="274"/>
      <c r="M46" s="274"/>
      <c r="N46" s="274"/>
      <c r="O46" s="274"/>
      <c r="P46" s="339" t="s">
        <v>181</v>
      </c>
      <c r="Q46" s="274"/>
      <c r="R46" s="354"/>
      <c r="S46" s="339" t="s">
        <v>107</v>
      </c>
      <c r="T46" s="274"/>
      <c r="U46" s="274"/>
      <c r="V46" s="274"/>
      <c r="W46" s="274"/>
      <c r="X46" s="274"/>
      <c r="Y46" s="339" t="s">
        <v>81</v>
      </c>
      <c r="Z46" s="274"/>
      <c r="AA46" s="339" t="s">
        <v>180</v>
      </c>
      <c r="AB46" s="274"/>
      <c r="AC46" s="274"/>
      <c r="AD46" s="274"/>
      <c r="AE46" s="274"/>
      <c r="AF46" s="354"/>
      <c r="AG46" s="339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54"/>
      <c r="AQ46" s="339" t="s">
        <v>181</v>
      </c>
      <c r="AR46" s="274"/>
      <c r="AS46" s="275"/>
      <c r="AW46" s="200"/>
    </row>
    <row r="47" spans="1:49" ht="13.5" customHeight="1">
      <c r="A47" s="307"/>
      <c r="B47" s="308"/>
      <c r="C47" s="308"/>
      <c r="D47" s="356" t="s">
        <v>178</v>
      </c>
      <c r="E47" s="358"/>
      <c r="F47" s="327" t="s">
        <v>195</v>
      </c>
      <c r="G47" s="328"/>
      <c r="H47" s="328"/>
      <c r="I47" s="329"/>
      <c r="J47" s="194"/>
      <c r="K47" s="495"/>
      <c r="L47" s="496"/>
      <c r="M47" s="496"/>
      <c r="N47" s="496"/>
      <c r="O47" s="128" t="s">
        <v>148</v>
      </c>
      <c r="P47" s="250"/>
      <c r="Q47" s="251"/>
      <c r="R47" s="341"/>
      <c r="S47" s="323"/>
      <c r="T47" s="324"/>
      <c r="U47" s="324"/>
      <c r="V47" s="324"/>
      <c r="W47" s="324"/>
      <c r="X47" s="355"/>
      <c r="Y47" s="343" t="s">
        <v>221</v>
      </c>
      <c r="Z47" s="344"/>
      <c r="AA47" s="497"/>
      <c r="AB47" s="498"/>
      <c r="AC47" s="498"/>
      <c r="AD47" s="498"/>
      <c r="AE47" s="498"/>
      <c r="AF47" s="130" t="s">
        <v>148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250"/>
      <c r="AR47" s="251"/>
      <c r="AS47" s="340"/>
      <c r="AW47" s="201"/>
    </row>
    <row r="48" spans="1:49">
      <c r="A48" s="307"/>
      <c r="B48" s="308"/>
      <c r="C48" s="308"/>
      <c r="D48" s="491"/>
      <c r="E48" s="492"/>
      <c r="F48" s="327"/>
      <c r="G48" s="328"/>
      <c r="H48" s="328"/>
      <c r="I48" s="329"/>
      <c r="J48" s="195"/>
      <c r="K48" s="359"/>
      <c r="L48" s="353"/>
      <c r="M48" s="353"/>
      <c r="N48" s="353"/>
      <c r="O48" s="129" t="s">
        <v>148</v>
      </c>
      <c r="P48" s="239"/>
      <c r="Q48" s="240"/>
      <c r="R48" s="257"/>
      <c r="S48" s="241"/>
      <c r="T48" s="242"/>
      <c r="U48" s="242"/>
      <c r="V48" s="242"/>
      <c r="W48" s="242"/>
      <c r="X48" s="349"/>
      <c r="Y48" s="345"/>
      <c r="Z48" s="346"/>
      <c r="AA48" s="352"/>
      <c r="AB48" s="353"/>
      <c r="AC48" s="353"/>
      <c r="AD48" s="353"/>
      <c r="AE48" s="353"/>
      <c r="AF48" s="129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239"/>
      <c r="AR48" s="240"/>
      <c r="AS48" s="335"/>
    </row>
    <row r="49" spans="1:45">
      <c r="A49" s="307"/>
      <c r="B49" s="308"/>
      <c r="C49" s="308"/>
      <c r="D49" s="491"/>
      <c r="E49" s="492"/>
      <c r="F49" s="327"/>
      <c r="G49" s="328"/>
      <c r="H49" s="328"/>
      <c r="I49" s="329"/>
      <c r="J49" s="195"/>
      <c r="K49" s="359"/>
      <c r="L49" s="353"/>
      <c r="M49" s="353"/>
      <c r="N49" s="353"/>
      <c r="O49" s="129" t="s">
        <v>148</v>
      </c>
      <c r="P49" s="239"/>
      <c r="Q49" s="240"/>
      <c r="R49" s="257"/>
      <c r="S49" s="241"/>
      <c r="T49" s="242"/>
      <c r="U49" s="242"/>
      <c r="V49" s="242"/>
      <c r="W49" s="242"/>
      <c r="X49" s="349"/>
      <c r="Y49" s="345"/>
      <c r="Z49" s="346"/>
      <c r="AA49" s="352"/>
      <c r="AB49" s="353"/>
      <c r="AC49" s="353"/>
      <c r="AD49" s="353"/>
      <c r="AE49" s="353"/>
      <c r="AF49" s="129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239"/>
      <c r="AR49" s="240"/>
      <c r="AS49" s="335"/>
    </row>
    <row r="50" spans="1:45">
      <c r="A50" s="307"/>
      <c r="B50" s="308"/>
      <c r="C50" s="308"/>
      <c r="D50" s="491"/>
      <c r="E50" s="492"/>
      <c r="F50" s="327"/>
      <c r="G50" s="328"/>
      <c r="H50" s="328"/>
      <c r="I50" s="329"/>
      <c r="J50" s="195"/>
      <c r="K50" s="359"/>
      <c r="L50" s="353"/>
      <c r="M50" s="353"/>
      <c r="N50" s="353"/>
      <c r="O50" s="129" t="s">
        <v>148</v>
      </c>
      <c r="P50" s="239"/>
      <c r="Q50" s="240"/>
      <c r="R50" s="257"/>
      <c r="S50" s="241"/>
      <c r="T50" s="242"/>
      <c r="U50" s="242"/>
      <c r="V50" s="242"/>
      <c r="W50" s="242"/>
      <c r="X50" s="349"/>
      <c r="Y50" s="345"/>
      <c r="Z50" s="346"/>
      <c r="AA50" s="352"/>
      <c r="AB50" s="353"/>
      <c r="AC50" s="353"/>
      <c r="AD50" s="353"/>
      <c r="AE50" s="353"/>
      <c r="AF50" s="129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239"/>
      <c r="AR50" s="240"/>
      <c r="AS50" s="335"/>
    </row>
    <row r="51" spans="1:45">
      <c r="A51" s="307"/>
      <c r="B51" s="308"/>
      <c r="C51" s="308"/>
      <c r="D51" s="491"/>
      <c r="E51" s="492"/>
      <c r="F51" s="327"/>
      <c r="G51" s="328"/>
      <c r="H51" s="328"/>
      <c r="I51" s="329"/>
      <c r="J51" s="195"/>
      <c r="K51" s="359"/>
      <c r="L51" s="353"/>
      <c r="M51" s="353"/>
      <c r="N51" s="353"/>
      <c r="O51" s="129" t="s">
        <v>148</v>
      </c>
      <c r="P51" s="239"/>
      <c r="Q51" s="240"/>
      <c r="R51" s="257"/>
      <c r="S51" s="241"/>
      <c r="T51" s="242"/>
      <c r="U51" s="242"/>
      <c r="V51" s="242"/>
      <c r="W51" s="242"/>
      <c r="X51" s="349"/>
      <c r="Y51" s="345"/>
      <c r="Z51" s="346"/>
      <c r="AA51" s="352"/>
      <c r="AB51" s="353"/>
      <c r="AC51" s="353"/>
      <c r="AD51" s="353"/>
      <c r="AE51" s="353"/>
      <c r="AF51" s="129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239"/>
      <c r="AR51" s="240"/>
      <c r="AS51" s="335"/>
    </row>
    <row r="52" spans="1:45">
      <c r="A52" s="307"/>
      <c r="B52" s="308"/>
      <c r="C52" s="308"/>
      <c r="D52" s="491"/>
      <c r="E52" s="492"/>
      <c r="F52" s="327"/>
      <c r="G52" s="328"/>
      <c r="H52" s="328"/>
      <c r="I52" s="329"/>
      <c r="J52" s="195"/>
      <c r="K52" s="359"/>
      <c r="L52" s="353"/>
      <c r="M52" s="353"/>
      <c r="N52" s="353"/>
      <c r="O52" s="129" t="s">
        <v>148</v>
      </c>
      <c r="P52" s="239"/>
      <c r="Q52" s="240"/>
      <c r="R52" s="257"/>
      <c r="S52" s="241"/>
      <c r="T52" s="242"/>
      <c r="U52" s="242"/>
      <c r="V52" s="242"/>
      <c r="W52" s="242"/>
      <c r="X52" s="349"/>
      <c r="Y52" s="345"/>
      <c r="Z52" s="346"/>
      <c r="AA52" s="352"/>
      <c r="AB52" s="353"/>
      <c r="AC52" s="353"/>
      <c r="AD52" s="353"/>
      <c r="AE52" s="353"/>
      <c r="AF52" s="129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239"/>
      <c r="AR52" s="240"/>
      <c r="AS52" s="335"/>
    </row>
    <row r="53" spans="1:45">
      <c r="A53" s="307"/>
      <c r="B53" s="308"/>
      <c r="C53" s="308"/>
      <c r="D53" s="493"/>
      <c r="E53" s="494"/>
      <c r="F53" s="327"/>
      <c r="G53" s="328"/>
      <c r="H53" s="328"/>
      <c r="I53" s="329"/>
      <c r="J53" s="196"/>
      <c r="K53" s="360"/>
      <c r="L53" s="361"/>
      <c r="M53" s="361"/>
      <c r="N53" s="361"/>
      <c r="O53" s="131" t="s">
        <v>148</v>
      </c>
      <c r="P53" s="254"/>
      <c r="Q53" s="255"/>
      <c r="R53" s="256"/>
      <c r="S53" s="325"/>
      <c r="T53" s="326"/>
      <c r="U53" s="326"/>
      <c r="V53" s="326"/>
      <c r="W53" s="326"/>
      <c r="X53" s="342"/>
      <c r="Y53" s="345"/>
      <c r="Z53" s="346"/>
      <c r="AA53" s="352"/>
      <c r="AB53" s="353"/>
      <c r="AC53" s="353"/>
      <c r="AD53" s="353"/>
      <c r="AE53" s="353"/>
      <c r="AF53" s="129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239"/>
      <c r="AR53" s="240"/>
      <c r="AS53" s="335"/>
    </row>
    <row r="54" spans="1:45" ht="13.5" customHeight="1">
      <c r="A54" s="307"/>
      <c r="B54" s="308"/>
      <c r="C54" s="308"/>
      <c r="D54" s="356" t="s">
        <v>218</v>
      </c>
      <c r="E54" s="357"/>
      <c r="F54" s="357"/>
      <c r="G54" s="357"/>
      <c r="H54" s="357"/>
      <c r="I54" s="358"/>
      <c r="J54" s="298" t="s">
        <v>180</v>
      </c>
      <c r="K54" s="259"/>
      <c r="L54" s="259"/>
      <c r="M54" s="259"/>
      <c r="N54" s="259"/>
      <c r="O54" s="259"/>
      <c r="P54" s="298" t="s">
        <v>181</v>
      </c>
      <c r="Q54" s="259"/>
      <c r="R54" s="322"/>
      <c r="S54" s="298" t="s">
        <v>107</v>
      </c>
      <c r="T54" s="259"/>
      <c r="U54" s="259"/>
      <c r="V54" s="259"/>
      <c r="W54" s="259"/>
      <c r="X54" s="322"/>
      <c r="Y54" s="345"/>
      <c r="Z54" s="346"/>
      <c r="AA54" s="352"/>
      <c r="AB54" s="353"/>
      <c r="AC54" s="353"/>
      <c r="AD54" s="353"/>
      <c r="AE54" s="353"/>
      <c r="AF54" s="129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239"/>
      <c r="AR54" s="240"/>
      <c r="AS54" s="335"/>
    </row>
    <row r="55" spans="1:45" ht="13.5" customHeight="1">
      <c r="A55" s="307"/>
      <c r="B55" s="308"/>
      <c r="C55" s="308"/>
      <c r="D55" s="356" t="s">
        <v>177</v>
      </c>
      <c r="E55" s="358"/>
      <c r="F55" s="327" t="s">
        <v>222</v>
      </c>
      <c r="G55" s="328"/>
      <c r="H55" s="328"/>
      <c r="I55" s="329"/>
      <c r="J55" s="323"/>
      <c r="K55" s="324"/>
      <c r="L55" s="324"/>
      <c r="M55" s="324"/>
      <c r="N55" s="324"/>
      <c r="O55" s="128" t="s">
        <v>148</v>
      </c>
      <c r="P55" s="250"/>
      <c r="Q55" s="251"/>
      <c r="R55" s="341"/>
      <c r="S55" s="323"/>
      <c r="T55" s="324"/>
      <c r="U55" s="324"/>
      <c r="V55" s="324"/>
      <c r="W55" s="324"/>
      <c r="X55" s="355"/>
      <c r="Y55" s="345"/>
      <c r="Z55" s="346"/>
      <c r="AA55" s="352"/>
      <c r="AB55" s="353"/>
      <c r="AC55" s="353"/>
      <c r="AD55" s="353"/>
      <c r="AE55" s="353"/>
      <c r="AF55" s="129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239"/>
      <c r="AR55" s="240"/>
      <c r="AS55" s="335"/>
    </row>
    <row r="56" spans="1:45">
      <c r="A56" s="307"/>
      <c r="B56" s="308"/>
      <c r="C56" s="308"/>
      <c r="D56" s="491"/>
      <c r="E56" s="492"/>
      <c r="F56" s="327"/>
      <c r="G56" s="328"/>
      <c r="H56" s="328"/>
      <c r="I56" s="329"/>
      <c r="J56" s="241"/>
      <c r="K56" s="242"/>
      <c r="L56" s="242"/>
      <c r="M56" s="242"/>
      <c r="N56" s="242"/>
      <c r="O56" s="129" t="s">
        <v>148</v>
      </c>
      <c r="P56" s="239"/>
      <c r="Q56" s="240"/>
      <c r="R56" s="257"/>
      <c r="S56" s="241"/>
      <c r="T56" s="242"/>
      <c r="U56" s="242"/>
      <c r="V56" s="242"/>
      <c r="W56" s="242"/>
      <c r="X56" s="349"/>
      <c r="Y56" s="347"/>
      <c r="Z56" s="348"/>
      <c r="AA56" s="350"/>
      <c r="AB56" s="351"/>
      <c r="AC56" s="351"/>
      <c r="AD56" s="351"/>
      <c r="AE56" s="351"/>
      <c r="AF56" s="131" t="s">
        <v>148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254"/>
      <c r="AR56" s="255"/>
      <c r="AS56" s="499"/>
    </row>
    <row r="57" spans="1:45" ht="14.25" customHeight="1">
      <c r="A57" s="307"/>
      <c r="B57" s="308"/>
      <c r="C57" s="308"/>
      <c r="D57" s="491"/>
      <c r="E57" s="492"/>
      <c r="F57" s="327"/>
      <c r="G57" s="328"/>
      <c r="H57" s="328"/>
      <c r="I57" s="329"/>
      <c r="J57" s="241"/>
      <c r="K57" s="242"/>
      <c r="L57" s="242"/>
      <c r="M57" s="242"/>
      <c r="N57" s="242"/>
      <c r="O57" s="129" t="s">
        <v>148</v>
      </c>
      <c r="P57" s="239"/>
      <c r="Q57" s="240"/>
      <c r="R57" s="257"/>
      <c r="S57" s="241"/>
      <c r="T57" s="242"/>
      <c r="U57" s="242"/>
      <c r="V57" s="242"/>
      <c r="W57" s="242"/>
      <c r="X57" s="242"/>
      <c r="Y57" s="298" t="s">
        <v>218</v>
      </c>
      <c r="Z57" s="259"/>
      <c r="AA57" s="259"/>
      <c r="AB57" s="259"/>
      <c r="AC57" s="259"/>
      <c r="AD57" s="259"/>
      <c r="AE57" s="259"/>
      <c r="AF57" s="322"/>
      <c r="AG57" s="298" t="s">
        <v>69</v>
      </c>
      <c r="AH57" s="259"/>
      <c r="AI57" s="259"/>
      <c r="AJ57" s="298" t="s">
        <v>181</v>
      </c>
      <c r="AK57" s="259"/>
      <c r="AL57" s="259"/>
      <c r="AM57" s="248" t="s">
        <v>107</v>
      </c>
      <c r="AN57" s="249"/>
      <c r="AO57" s="249"/>
      <c r="AP57" s="249"/>
      <c r="AQ57" s="249"/>
      <c r="AR57" s="249"/>
      <c r="AS57" s="505"/>
    </row>
    <row r="58" spans="1:45" ht="13.5" customHeight="1">
      <c r="A58" s="307"/>
      <c r="B58" s="308"/>
      <c r="C58" s="308"/>
      <c r="D58" s="491"/>
      <c r="E58" s="492"/>
      <c r="F58" s="327"/>
      <c r="G58" s="328"/>
      <c r="H58" s="328"/>
      <c r="I58" s="329"/>
      <c r="J58" s="241"/>
      <c r="K58" s="242"/>
      <c r="L58" s="242"/>
      <c r="M58" s="242"/>
      <c r="N58" s="242"/>
      <c r="O58" s="129" t="s">
        <v>148</v>
      </c>
      <c r="P58" s="239"/>
      <c r="Q58" s="240"/>
      <c r="R58" s="257"/>
      <c r="S58" s="241"/>
      <c r="T58" s="242"/>
      <c r="U58" s="242"/>
      <c r="V58" s="242"/>
      <c r="W58" s="242"/>
      <c r="X58" s="242"/>
      <c r="Y58" s="331" t="s">
        <v>224</v>
      </c>
      <c r="Z58" s="332"/>
      <c r="AA58" s="332"/>
      <c r="AB58" s="332"/>
      <c r="AC58" s="332"/>
      <c r="AD58" s="332"/>
      <c r="AE58" s="332"/>
      <c r="AF58" s="333"/>
      <c r="AG58" s="294"/>
      <c r="AH58" s="295"/>
      <c r="AI58" s="202" t="s">
        <v>158</v>
      </c>
      <c r="AJ58" s="294"/>
      <c r="AK58" s="295"/>
      <c r="AL58" s="330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1"/>
      <c r="E59" s="492"/>
      <c r="F59" s="472"/>
      <c r="G59" s="473"/>
      <c r="H59" s="473"/>
      <c r="I59" s="474"/>
      <c r="J59" s="325"/>
      <c r="K59" s="326"/>
      <c r="L59" s="326"/>
      <c r="M59" s="326"/>
      <c r="N59" s="326"/>
      <c r="O59" s="131" t="s">
        <v>148</v>
      </c>
      <c r="P59" s="254"/>
      <c r="Q59" s="255"/>
      <c r="R59" s="256"/>
      <c r="S59" s="325"/>
      <c r="T59" s="326"/>
      <c r="U59" s="326"/>
      <c r="V59" s="326"/>
      <c r="W59" s="326"/>
      <c r="X59" s="32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291"/>
      <c r="AH59" s="292"/>
      <c r="AI59" s="203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1"/>
      <c r="E60" s="492"/>
      <c r="F60" s="327" t="s">
        <v>194</v>
      </c>
      <c r="G60" s="328"/>
      <c r="H60" s="328"/>
      <c r="I60" s="329"/>
      <c r="J60" s="323"/>
      <c r="K60" s="324"/>
      <c r="L60" s="324"/>
      <c r="M60" s="324"/>
      <c r="N60" s="324"/>
      <c r="O60" s="128" t="s">
        <v>148</v>
      </c>
      <c r="P60" s="250"/>
      <c r="Q60" s="251"/>
      <c r="R60" s="341"/>
      <c r="S60" s="323"/>
      <c r="T60" s="324"/>
      <c r="U60" s="324"/>
      <c r="V60" s="324"/>
      <c r="W60" s="324"/>
      <c r="X60" s="324"/>
      <c r="Y60" s="298" t="s">
        <v>218</v>
      </c>
      <c r="Z60" s="259"/>
      <c r="AA60" s="259"/>
      <c r="AB60" s="259"/>
      <c r="AC60" s="259"/>
      <c r="AD60" s="259"/>
      <c r="AE60" s="259"/>
      <c r="AF60" s="322"/>
      <c r="AG60" s="29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60"/>
    </row>
    <row r="61" spans="1:45" ht="13.5" customHeight="1">
      <c r="A61" s="307"/>
      <c r="B61" s="308"/>
      <c r="C61" s="308"/>
      <c r="D61" s="491"/>
      <c r="E61" s="492"/>
      <c r="F61" s="327"/>
      <c r="G61" s="328"/>
      <c r="H61" s="328"/>
      <c r="I61" s="329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1"/>
      <c r="E62" s="492"/>
      <c r="F62" s="469" t="s">
        <v>196</v>
      </c>
      <c r="G62" s="470"/>
      <c r="H62" s="470"/>
      <c r="I62" s="471"/>
      <c r="J62" s="298" t="s">
        <v>181</v>
      </c>
      <c r="K62" s="259"/>
      <c r="L62" s="259"/>
      <c r="M62" s="298" t="s">
        <v>69</v>
      </c>
      <c r="N62" s="259"/>
      <c r="O62" s="259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1"/>
      <c r="E63" s="492"/>
      <c r="F63" s="327"/>
      <c r="G63" s="328"/>
      <c r="H63" s="328"/>
      <c r="I63" s="329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1"/>
      <c r="E64" s="492"/>
      <c r="F64" s="327"/>
      <c r="G64" s="328"/>
      <c r="H64" s="328"/>
      <c r="I64" s="329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1"/>
      <c r="E65" s="492"/>
      <c r="F65" s="327"/>
      <c r="G65" s="328"/>
      <c r="H65" s="328"/>
      <c r="I65" s="329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3"/>
      <c r="E66" s="494"/>
      <c r="F66" s="327"/>
      <c r="G66" s="328"/>
      <c r="H66" s="328"/>
      <c r="I66" s="329"/>
      <c r="J66" s="243"/>
      <c r="K66" s="244"/>
      <c r="L66" s="244"/>
      <c r="M66" s="334"/>
      <c r="N66" s="330"/>
      <c r="O66" s="198" t="s">
        <v>158</v>
      </c>
      <c r="P66" s="334"/>
      <c r="Q66" s="330"/>
      <c r="R66" s="330"/>
      <c r="S66" s="330"/>
      <c r="T66" s="330"/>
      <c r="U66" s="330"/>
      <c r="V66" s="330"/>
      <c r="W66" s="330"/>
      <c r="X66" s="330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0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217</v>
      </c>
      <c r="T67" s="277"/>
      <c r="U67" s="278"/>
      <c r="V67" s="299"/>
      <c r="W67" s="300"/>
      <c r="X67" s="300"/>
      <c r="Y67" s="300"/>
      <c r="Z67" s="300"/>
      <c r="AA67" s="300"/>
      <c r="AB67" s="300"/>
      <c r="AC67" s="300"/>
      <c r="AD67" s="300"/>
      <c r="AE67" s="276" t="s">
        <v>183</v>
      </c>
      <c r="AF67" s="305"/>
      <c r="AG67" s="306"/>
      <c r="AH67" s="299"/>
      <c r="AI67" s="300"/>
      <c r="AJ67" s="300"/>
      <c r="AK67" s="300"/>
      <c r="AL67" s="300"/>
      <c r="AM67" s="300"/>
      <c r="AN67" s="300"/>
      <c r="AO67" s="300"/>
      <c r="AP67" s="300"/>
      <c r="AQ67" s="300"/>
      <c r="AR67" s="300"/>
      <c r="AS67" s="313"/>
    </row>
    <row r="68" spans="1:45">
      <c r="A68" s="279"/>
      <c r="B68" s="280"/>
      <c r="C68" s="281"/>
      <c r="D68" s="258" t="s">
        <v>34</v>
      </c>
      <c r="E68" s="259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1"/>
      <c r="W68" s="302"/>
      <c r="X68" s="302"/>
      <c r="Y68" s="302"/>
      <c r="Z68" s="302"/>
      <c r="AA68" s="302"/>
      <c r="AB68" s="302"/>
      <c r="AC68" s="302"/>
      <c r="AD68" s="302"/>
      <c r="AE68" s="307"/>
      <c r="AF68" s="308"/>
      <c r="AG68" s="309"/>
      <c r="AH68" s="301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14"/>
    </row>
    <row r="69" spans="1:45">
      <c r="A69" s="279"/>
      <c r="B69" s="280"/>
      <c r="C69" s="281"/>
      <c r="D69" s="258" t="s">
        <v>215</v>
      </c>
      <c r="E69" s="259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1"/>
      <c r="W69" s="302"/>
      <c r="X69" s="302"/>
      <c r="Y69" s="302"/>
      <c r="Z69" s="302"/>
      <c r="AA69" s="302"/>
      <c r="AB69" s="302"/>
      <c r="AC69" s="302"/>
      <c r="AD69" s="302"/>
      <c r="AE69" s="307"/>
      <c r="AF69" s="308"/>
      <c r="AG69" s="309"/>
      <c r="AH69" s="301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14"/>
    </row>
    <row r="70" spans="1:45" ht="13.5" customHeight="1" thickBot="1">
      <c r="A70" s="282"/>
      <c r="B70" s="283"/>
      <c r="C70" s="284"/>
      <c r="D70" s="261" t="s">
        <v>216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3"/>
      <c r="W70" s="304"/>
      <c r="X70" s="304"/>
      <c r="Y70" s="304"/>
      <c r="Z70" s="304"/>
      <c r="AA70" s="304"/>
      <c r="AB70" s="304"/>
      <c r="AC70" s="304"/>
      <c r="AD70" s="304"/>
      <c r="AE70" s="310"/>
      <c r="AF70" s="311"/>
      <c r="AG70" s="312"/>
      <c r="AH70" s="303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235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17" t="s">
        <v>237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17" t="s">
        <v>238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17" t="s">
        <v>239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17" t="s">
        <v>240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234</v>
      </c>
      <c r="C12" s="519" t="s">
        <v>250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9" t="str">
        <f>曜日!B12</f>
        <v>令和4年</v>
      </c>
      <c r="B1" s="519"/>
      <c r="C1" s="79" t="str">
        <f>曜日!C12</f>
        <v>11月</v>
      </c>
      <c r="D1" s="519" t="s">
        <v>45</v>
      </c>
      <c r="E1" s="519"/>
      <c r="F1" s="135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7</v>
      </c>
      <c r="E5" s="54">
        <v>0</v>
      </c>
      <c r="F5" s="53">
        <v>0</v>
      </c>
      <c r="G5" s="519" t="s">
        <v>232</v>
      </c>
      <c r="H5" s="519"/>
      <c r="I5" s="519"/>
      <c r="J5" s="519"/>
      <c r="K5" s="519"/>
    </row>
    <row r="6" spans="1:11" ht="17.25">
      <c r="A6" s="519" t="s">
        <v>55</v>
      </c>
      <c r="B6" s="51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9" t="s">
        <v>64</v>
      </c>
      <c r="B10" s="51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9" t="s">
        <v>228</v>
      </c>
      <c r="B11" s="51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9" t="s">
        <v>65</v>
      </c>
      <c r="B12" s="51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0" t="s">
        <v>230</v>
      </c>
      <c r="B13" s="52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0" t="s">
        <v>244</v>
      </c>
      <c r="B14" s="52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0" t="s">
        <v>231</v>
      </c>
      <c r="B15" s="52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1" t="s">
        <v>243</v>
      </c>
      <c r="B16" s="52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9" t="s">
        <v>55</v>
      </c>
      <c r="B18" s="51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58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59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59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59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230</v>
      </c>
      <c r="B26" s="520"/>
      <c r="C26" s="59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244</v>
      </c>
      <c r="B27" s="520"/>
      <c r="C27" s="59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520" t="s">
        <v>245</v>
      </c>
      <c r="B28" s="520"/>
      <c r="C28" s="5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20" t="s">
        <v>243</v>
      </c>
      <c r="B29" s="520"/>
      <c r="C29" s="5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19" t="s">
        <v>71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68</v>
      </c>
      <c r="B32" s="519"/>
      <c r="C32" s="58" t="s">
        <v>69</v>
      </c>
      <c r="D32" s="519" t="s">
        <v>70</v>
      </c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64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 t="s">
        <v>228</v>
      </c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19" t="s">
        <v>65</v>
      </c>
      <c r="B35" s="519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520" t="s">
        <v>230</v>
      </c>
      <c r="B36" s="520"/>
      <c r="C36" s="48"/>
      <c r="D36" s="519"/>
      <c r="E36" s="519"/>
      <c r="F36" s="519"/>
      <c r="G36" s="519"/>
      <c r="H36" s="519"/>
      <c r="I36" s="519"/>
      <c r="J36" s="519"/>
      <c r="K36" s="519"/>
    </row>
    <row r="37" spans="1:11" ht="14.25">
      <c r="A37" s="520" t="s">
        <v>244</v>
      </c>
      <c r="B37" s="520"/>
      <c r="C37" s="48"/>
      <c r="D37" s="519"/>
      <c r="E37" s="519"/>
      <c r="F37" s="519"/>
      <c r="G37" s="519"/>
      <c r="H37" s="519"/>
      <c r="I37" s="519"/>
      <c r="J37" s="519"/>
      <c r="K37" s="519"/>
    </row>
    <row r="38" spans="1:11" ht="14.25">
      <c r="A38" s="520" t="s">
        <v>231</v>
      </c>
      <c r="B38" s="520"/>
      <c r="C38" s="48"/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20" t="s">
        <v>246</v>
      </c>
      <c r="B39" s="520"/>
      <c r="C39" s="48"/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9"/>
      <c r="B42" s="519"/>
      <c r="C42" s="67" t="s">
        <v>69</v>
      </c>
      <c r="D42" s="519" t="s">
        <v>72</v>
      </c>
      <c r="E42" s="519"/>
      <c r="F42" s="519"/>
      <c r="G42" s="519"/>
      <c r="H42" s="519"/>
      <c r="I42" s="519"/>
      <c r="J42" s="519"/>
      <c r="K42" s="519"/>
    </row>
    <row r="43" spans="1:11" ht="14.25">
      <c r="A43" s="519" t="s">
        <v>34</v>
      </c>
      <c r="B43" s="519"/>
      <c r="C43" s="68">
        <v>0</v>
      </c>
      <c r="D43" s="519"/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35</v>
      </c>
      <c r="B44" s="519"/>
      <c r="C44" s="69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7.25">
      <c r="A45" s="519" t="s">
        <v>55</v>
      </c>
      <c r="B45" s="519"/>
      <c r="C45" s="111">
        <f>SUM(C43:C44)</f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9"/>
      <c r="B48" s="519"/>
      <c r="C48" s="73" t="s">
        <v>69</v>
      </c>
      <c r="D48" s="519" t="s">
        <v>74</v>
      </c>
      <c r="E48" s="519"/>
      <c r="F48" s="519"/>
      <c r="G48" s="519"/>
      <c r="H48" s="519"/>
      <c r="I48" s="519"/>
      <c r="J48" s="519"/>
      <c r="K48" s="519"/>
    </row>
    <row r="49" spans="1:11" ht="14.25">
      <c r="A49" s="519" t="s">
        <v>75</v>
      </c>
      <c r="B49" s="519"/>
      <c r="C49" s="74">
        <v>0</v>
      </c>
      <c r="D49" s="519"/>
      <c r="E49" s="519"/>
      <c r="F49" s="519"/>
      <c r="G49" s="519"/>
      <c r="H49" s="519"/>
      <c r="I49" s="519"/>
      <c r="J49" s="519"/>
      <c r="K49" s="519"/>
    </row>
    <row r="50" spans="1:11" ht="14.25">
      <c r="A50" s="519" t="s">
        <v>76</v>
      </c>
      <c r="B50" s="519"/>
      <c r="C50" s="73">
        <v>0</v>
      </c>
      <c r="D50" s="519"/>
      <c r="E50" s="519"/>
      <c r="F50" s="519"/>
      <c r="G50" s="519"/>
      <c r="H50" s="519"/>
      <c r="I50" s="519"/>
      <c r="J50" s="519"/>
      <c r="K50" s="51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9"/>
      <c r="I1" s="519"/>
    </row>
    <row r="2" spans="1:9" ht="22.5" customHeight="1">
      <c r="A2" s="105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7">
        <f>業務遂行状況!AI3</f>
        <v>31</v>
      </c>
      <c r="F4" s="138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7">
        <f>業務遂行状況!AI4</f>
        <v>31</v>
      </c>
      <c r="F5" s="138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7">
        <f>業務遂行状況!AI5</f>
        <v>31</v>
      </c>
      <c r="F6" s="138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7">
        <f>業務遂行状況!AI6</f>
        <v>30</v>
      </c>
      <c r="F7" s="138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7">
        <f>業務遂行状況!AI7</f>
        <v>30</v>
      </c>
      <c r="F8" s="138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7">
        <f>業務遂行状況!AI8</f>
        <v>30</v>
      </c>
      <c r="F9" s="138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7">
        <f>業務遂行状況!AI9</f>
        <v>31</v>
      </c>
      <c r="F10" s="138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1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1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5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6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0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11月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3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3"/>
      <c r="M4" s="143"/>
      <c r="N4" s="143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7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4"/>
      <c r="AD5" s="115"/>
      <c r="AE5" s="115"/>
      <c r="AF5" s="116"/>
    </row>
    <row r="6" spans="1:34" s="117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18"/>
      <c r="AD6" s="119"/>
      <c r="AE6" s="119"/>
      <c r="AF6" s="120"/>
    </row>
    <row r="7" spans="1:34" s="117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18"/>
      <c r="AD7" s="119"/>
      <c r="AE7" s="119"/>
      <c r="AF7" s="120"/>
    </row>
    <row r="8" spans="1:34" s="117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19"/>
      <c r="AF8" s="120"/>
    </row>
    <row r="9" spans="1:34" s="117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18"/>
      <c r="AD9" s="519">
        <f>SUM(Y16:AB16)</f>
        <v>0</v>
      </c>
      <c r="AE9" s="519"/>
      <c r="AF9" s="120" t="s">
        <v>0</v>
      </c>
    </row>
    <row r="10" spans="1:34" s="117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18"/>
      <c r="AD10" s="119"/>
      <c r="AE10" s="119"/>
      <c r="AF10" s="120"/>
    </row>
    <row r="11" spans="1:34" s="117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19"/>
      <c r="AF11" s="120"/>
    </row>
    <row r="12" spans="1:34" s="113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18"/>
      <c r="AD12" s="519">
        <f>SUM(Y18:AB18)</f>
        <v>0</v>
      </c>
      <c r="AE12" s="519"/>
      <c r="AF12" s="120" t="s">
        <v>0</v>
      </c>
    </row>
    <row r="13" spans="1:34" s="113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18"/>
      <c r="AD13" s="119"/>
      <c r="AE13" s="119"/>
      <c r="AF13" s="120"/>
    </row>
    <row r="14" spans="1:34" s="113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19"/>
      <c r="AF14" s="120"/>
    </row>
    <row r="15" spans="1:34" s="113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18"/>
      <c r="AD15" s="519">
        <f>Y17+AA17</f>
        <v>0</v>
      </c>
      <c r="AE15" s="519"/>
      <c r="AF15" s="120" t="s">
        <v>0</v>
      </c>
    </row>
    <row r="16" spans="1:34" s="113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18"/>
      <c r="AD16" s="119"/>
      <c r="AE16" s="119"/>
      <c r="AF16" s="120"/>
    </row>
    <row r="17" spans="1:35" s="113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18"/>
      <c r="AD17" s="119"/>
      <c r="AE17" s="119"/>
      <c r="AF17" s="120"/>
    </row>
    <row r="18" spans="1:35" s="113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1"/>
      <c r="AD18" s="122"/>
      <c r="AE18" s="122"/>
      <c r="AF18" s="123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4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4" customFormat="1" ht="13.5" customHeight="1">
      <c r="A21" s="519"/>
      <c r="B21" s="519"/>
      <c r="C21" s="125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4" customFormat="1" ht="13.5" customHeight="1">
      <c r="A22" s="519"/>
      <c r="B22" s="519"/>
      <c r="C22" s="125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4" customFormat="1" ht="13.5" customHeight="1">
      <c r="A23" s="519"/>
      <c r="B23" s="519"/>
      <c r="C23" s="125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4" customFormat="1" ht="13.5" customHeight="1">
      <c r="A24" s="519"/>
      <c r="B24" s="519"/>
      <c r="C24" s="125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4" customFormat="1" ht="13.5" customHeight="1">
      <c r="A25" s="519"/>
      <c r="B25" s="519"/>
      <c r="C25" s="125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4" customFormat="1" ht="13.5" customHeight="1">
      <c r="A26" s="519"/>
      <c r="B26" s="519"/>
      <c r="C26" s="125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4" customFormat="1" ht="13.5" customHeight="1">
      <c r="A27" s="519"/>
      <c r="B27" s="519"/>
      <c r="C27" s="125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4" customFormat="1" ht="13.5" customHeight="1">
      <c r="A28" s="519"/>
      <c r="B28" s="519"/>
      <c r="C28" s="125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4" customFormat="1" ht="13.5" customHeight="1">
      <c r="A29" s="519"/>
      <c r="B29" s="519"/>
      <c r="C29" s="125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4" customFormat="1" ht="13.5" customHeight="1">
      <c r="A30" s="519"/>
      <c r="B30" s="519"/>
      <c r="C30" s="125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7">
        <f>COUNTA(D21:G30)</f>
        <v>0</v>
      </c>
      <c r="AI30" s="126" t="s">
        <v>158</v>
      </c>
    </row>
    <row r="31" spans="1:35" s="124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4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4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4" customFormat="1" ht="13.5" customHeight="1">
      <c r="A34" s="519"/>
      <c r="B34" s="519"/>
      <c r="C34" s="125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4" customFormat="1" ht="13.5" customHeight="1">
      <c r="A35" s="519"/>
      <c r="B35" s="519"/>
      <c r="C35" s="125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4" customFormat="1" ht="13.5" customHeight="1">
      <c r="A36" s="519"/>
      <c r="B36" s="519"/>
      <c r="C36" s="125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4" customFormat="1" ht="13.5" customHeight="1">
      <c r="A37" s="519"/>
      <c r="B37" s="519"/>
      <c r="C37" s="125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4" customFormat="1" ht="13.5" customHeight="1">
      <c r="A38" s="519"/>
      <c r="B38" s="519"/>
      <c r="C38" s="125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4" customFormat="1" ht="13.5" customHeight="1">
      <c r="A39" s="519"/>
      <c r="B39" s="519"/>
      <c r="C39" s="125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4" customFormat="1" ht="13.5" customHeight="1">
      <c r="A40" s="519"/>
      <c r="B40" s="519"/>
      <c r="C40" s="125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4" customFormat="1" ht="13.5" customHeight="1">
      <c r="A41" s="519"/>
      <c r="B41" s="519"/>
      <c r="C41" s="125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4" customFormat="1" ht="13.5" customHeight="1">
      <c r="A42" s="519"/>
      <c r="B42" s="519"/>
      <c r="C42" s="125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4" customFormat="1" ht="13.5" customHeight="1">
      <c r="A43" s="519"/>
      <c r="B43" s="519"/>
      <c r="C43" s="125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4" customFormat="1" ht="13.5" customHeight="1">
      <c r="A44" s="519"/>
      <c r="B44" s="519"/>
      <c r="C44" s="125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4" customFormat="1" ht="13.5" customHeight="1">
      <c r="A45" s="519"/>
      <c r="B45" s="519"/>
      <c r="C45" s="125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4" customFormat="1" ht="13.5" customHeight="1">
      <c r="A46" s="519"/>
      <c r="B46" s="519"/>
      <c r="C46" s="125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4" customFormat="1" ht="13.5" customHeight="1">
      <c r="A47" s="519"/>
      <c r="B47" s="519"/>
      <c r="C47" s="125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4" customFormat="1" ht="13.5" customHeight="1">
      <c r="A48" s="519"/>
      <c r="B48" s="519"/>
      <c r="C48" s="125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4" customFormat="1" ht="13.5" customHeight="1">
      <c r="A49" s="519"/>
      <c r="B49" s="519"/>
      <c r="C49" s="125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4" customFormat="1" ht="13.5" customHeight="1">
      <c r="A50" s="519"/>
      <c r="B50" s="519"/>
      <c r="C50" s="125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4" customFormat="1" ht="13.5" customHeight="1">
      <c r="A51" s="519"/>
      <c r="B51" s="519"/>
      <c r="C51" s="125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4" customFormat="1" ht="13.5" customHeight="1">
      <c r="A52" s="519"/>
      <c r="B52" s="519"/>
      <c r="C52" s="125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4" customFormat="1" ht="13.5" customHeight="1">
      <c r="A53" s="519"/>
      <c r="B53" s="519"/>
      <c r="C53" s="125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4" customFormat="1" ht="13.5" customHeight="1">
      <c r="A54" s="519"/>
      <c r="B54" s="519"/>
      <c r="C54" s="125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4" customFormat="1" ht="13.5" customHeight="1">
      <c r="A55" s="519"/>
      <c r="B55" s="519"/>
      <c r="C55" s="125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4" customFormat="1" ht="13.5" customHeight="1">
      <c r="A56" s="519"/>
      <c r="B56" s="519"/>
      <c r="C56" s="125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7">
        <f>COUNTA(N34:O58)</f>
        <v>0</v>
      </c>
      <c r="AI56" s="126" t="s">
        <v>158</v>
      </c>
    </row>
    <row r="57" spans="1:35" s="124" customFormat="1" ht="13.5" customHeight="1">
      <c r="A57" s="519"/>
      <c r="B57" s="519"/>
      <c r="C57" s="125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4" customFormat="1" ht="13.5" customHeight="1">
      <c r="A58" s="519"/>
      <c r="B58" s="519"/>
      <c r="C58" s="125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7">
        <f>COUNTA(T34:U58)</f>
        <v>0</v>
      </c>
      <c r="AI58" s="126" t="s">
        <v>158</v>
      </c>
    </row>
    <row r="59" spans="1:35" s="124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4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4" customFormat="1" ht="13.5" customHeight="1">
      <c r="A61" s="519"/>
      <c r="B61" s="519"/>
      <c r="C61" s="125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4" customFormat="1" ht="13.5" customHeight="1">
      <c r="A62" s="519"/>
      <c r="B62" s="519"/>
      <c r="C62" s="125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4" customFormat="1" ht="13.5" customHeight="1">
      <c r="A63" s="519"/>
      <c r="B63" s="519"/>
      <c r="C63" s="125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4" customFormat="1" ht="13.5" customHeight="1">
      <c r="A64" s="519"/>
      <c r="B64" s="519"/>
      <c r="C64" s="125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4" customFormat="1" ht="13.5" customHeight="1">
      <c r="A65" s="519"/>
      <c r="B65" s="519"/>
      <c r="C65" s="125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7">
        <f>COUNTA(D61:G65)</f>
        <v>0</v>
      </c>
      <c r="AI65" s="126" t="s">
        <v>158</v>
      </c>
    </row>
    <row r="66" spans="1:35" s="124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4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4" customFormat="1" ht="13.5" customHeight="1">
      <c r="A68" s="519"/>
      <c r="B68" s="519"/>
      <c r="C68" s="125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4" customFormat="1" ht="13.5" customHeight="1">
      <c r="A69" s="519"/>
      <c r="B69" s="519"/>
      <c r="C69" s="125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4" customFormat="1" ht="13.5" customHeight="1">
      <c r="A70" s="519"/>
      <c r="B70" s="519"/>
      <c r="C70" s="125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4" customFormat="1" ht="13.5" customHeight="1">
      <c r="A71" s="519"/>
      <c r="B71" s="519"/>
      <c r="C71" s="125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4" customFormat="1" ht="13.5" customHeight="1">
      <c r="A72" s="519"/>
      <c r="B72" s="519"/>
      <c r="C72" s="125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4" customFormat="1" ht="13.5" customHeight="1">
      <c r="A73" s="519"/>
      <c r="B73" s="519"/>
      <c r="C73" s="125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4" customFormat="1" ht="13.5" customHeight="1">
      <c r="A74" s="519"/>
      <c r="B74" s="519"/>
      <c r="C74" s="125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4" customFormat="1" ht="13.5" customHeight="1">
      <c r="A75" s="519"/>
      <c r="B75" s="519"/>
      <c r="C75" s="125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4" customFormat="1" ht="13.5" customHeight="1">
      <c r="A76" s="519"/>
      <c r="B76" s="519"/>
      <c r="C76" s="125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4" customFormat="1" ht="13.5" customHeight="1">
      <c r="A77" s="519"/>
      <c r="B77" s="519"/>
      <c r="C77" s="125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4" customFormat="1" ht="13.5" customHeight="1">
      <c r="A78" s="519"/>
      <c r="B78" s="519"/>
      <c r="C78" s="125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4" customFormat="1" ht="13.5" customHeight="1">
      <c r="A79" s="519"/>
      <c r="B79" s="519"/>
      <c r="C79" s="125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4" customFormat="1" ht="13.5" customHeight="1">
      <c r="A80" s="519"/>
      <c r="B80" s="519"/>
      <c r="C80" s="125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4" customFormat="1" ht="13.5" customHeight="1">
      <c r="A81" s="519"/>
      <c r="B81" s="519"/>
      <c r="C81" s="125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4" customFormat="1" ht="13.5" customHeight="1">
      <c r="A82" s="519"/>
      <c r="B82" s="519"/>
      <c r="C82" s="125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4" customFormat="1" ht="13.5" customHeight="1">
      <c r="A83" s="519"/>
      <c r="B83" s="519"/>
      <c r="C83" s="125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4" customFormat="1" ht="13.5" customHeight="1">
      <c r="A84" s="519"/>
      <c r="B84" s="519"/>
      <c r="C84" s="125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4" customFormat="1" ht="13.5" customHeight="1">
      <c r="A85" s="519"/>
      <c r="B85" s="519"/>
      <c r="C85" s="125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4" customFormat="1" ht="13.5" customHeight="1">
      <c r="A86" s="519"/>
      <c r="B86" s="519"/>
      <c r="C86" s="125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4" customFormat="1" ht="13.5" customHeight="1">
      <c r="A87" s="519"/>
      <c r="B87" s="519"/>
      <c r="C87" s="125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7">
        <f>COUNTA(D68:G87)</f>
        <v>0</v>
      </c>
      <c r="AI87" s="126" t="s">
        <v>158</v>
      </c>
    </row>
    <row r="88" spans="1:35" s="124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4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4" customFormat="1" ht="13.5" customHeight="1">
      <c r="A90" s="519"/>
      <c r="B90" s="519"/>
      <c r="C90" s="125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4" customFormat="1" ht="13.5" customHeight="1">
      <c r="A91" s="519"/>
      <c r="B91" s="519"/>
      <c r="C91" s="125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4" customFormat="1" ht="13.5" customHeight="1">
      <c r="A92" s="519"/>
      <c r="B92" s="519"/>
      <c r="C92" s="125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4" customFormat="1" ht="13.5" customHeight="1">
      <c r="A93" s="519"/>
      <c r="B93" s="519"/>
      <c r="C93" s="125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4" customFormat="1" ht="13.5" customHeight="1">
      <c r="A94" s="519"/>
      <c r="B94" s="519"/>
      <c r="C94" s="125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7">
        <f>COUNTA(D90:G94)</f>
        <v>0</v>
      </c>
      <c r="AI94" s="126" t="s">
        <v>158</v>
      </c>
    </row>
    <row r="95" spans="1:35" s="124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4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4" customFormat="1" ht="13.5" customHeight="1">
      <c r="A97" s="519"/>
      <c r="B97" s="519"/>
      <c r="C97" s="125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4" customFormat="1" ht="13.5" customHeight="1">
      <c r="A98" s="519"/>
      <c r="B98" s="519"/>
      <c r="C98" s="125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4" customFormat="1" ht="13.5" customHeight="1">
      <c r="A99" s="519"/>
      <c r="B99" s="519"/>
      <c r="C99" s="125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4" customFormat="1" ht="13.5" customHeight="1">
      <c r="A100" s="519"/>
      <c r="B100" s="519"/>
      <c r="C100" s="125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4" customFormat="1" ht="13.5" customHeight="1">
      <c r="A101" s="519"/>
      <c r="B101" s="519"/>
      <c r="C101" s="125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7">
        <f>COUNTA(D97:G101)</f>
        <v>0</v>
      </c>
      <c r="AI101" s="126" t="s">
        <v>158</v>
      </c>
    </row>
    <row r="102" spans="1:35" s="124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4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4" customFormat="1" ht="13.5" customHeight="1">
      <c r="A104" s="519"/>
      <c r="B104" s="519"/>
      <c r="C104" s="125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4" customFormat="1" ht="13.5" customHeight="1">
      <c r="A105" s="519"/>
      <c r="B105" s="519"/>
      <c r="C105" s="125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4" customFormat="1" ht="13.5" customHeight="1">
      <c r="A106" s="519"/>
      <c r="B106" s="519"/>
      <c r="C106" s="125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4" customFormat="1" ht="13.5" customHeight="1">
      <c r="A107" s="519"/>
      <c r="B107" s="519"/>
      <c r="C107" s="125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4" customFormat="1" ht="13.5" customHeight="1">
      <c r="A108" s="519"/>
      <c r="B108" s="519"/>
      <c r="C108" s="125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7">
        <f>COUNTA(D104:G108)</f>
        <v>0</v>
      </c>
      <c r="AI108" s="126" t="s">
        <v>158</v>
      </c>
    </row>
    <row r="109" spans="1:35" s="124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4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4" customFormat="1" ht="13.5" customHeight="1">
      <c r="A111" s="519"/>
      <c r="B111" s="519"/>
      <c r="C111" s="125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4" customFormat="1" ht="13.5" customHeight="1">
      <c r="A112" s="519"/>
      <c r="B112" s="519"/>
      <c r="C112" s="125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4" customFormat="1" ht="13.5" customHeight="1">
      <c r="A113" s="519"/>
      <c r="B113" s="519"/>
      <c r="C113" s="125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4" customFormat="1" ht="13.5" customHeight="1">
      <c r="A114" s="519"/>
      <c r="B114" s="519"/>
      <c r="C114" s="125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4" customFormat="1" ht="13.5" customHeight="1">
      <c r="A115" s="519"/>
      <c r="B115" s="519"/>
      <c r="C115" s="125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4" customFormat="1" ht="13.5" customHeight="1">
      <c r="A116" s="519"/>
      <c r="B116" s="519"/>
      <c r="C116" s="125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4" customFormat="1" ht="13.5" customHeight="1">
      <c r="A117" s="519"/>
      <c r="B117" s="519"/>
      <c r="C117" s="125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4" customFormat="1" ht="13.5" customHeight="1">
      <c r="A118" s="519"/>
      <c r="B118" s="519"/>
      <c r="C118" s="125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4" customFormat="1" ht="13.5" customHeight="1">
      <c r="A119" s="519"/>
      <c r="B119" s="519"/>
      <c r="C119" s="125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4" customFormat="1" ht="13.5" customHeight="1">
      <c r="A120" s="519"/>
      <c r="B120" s="519"/>
      <c r="C120" s="125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9" t="s">
        <v>192</v>
      </c>
      <c r="C11" s="51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9" t="s">
        <v>175</v>
      </c>
      <c r="C12" s="51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9" t="s">
        <v>189</v>
      </c>
      <c r="C13" s="51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9" t="s">
        <v>190</v>
      </c>
      <c r="C14" s="51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2022-11-10T11:14:45Z</dcterms:modified>
</cp:coreProperties>
</file>