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5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5" i="4" l="1"/>
  <c r="AD12" i="4"/>
</calcChain>
</file>

<file path=xl/sharedStrings.xml><?xml version="1.0" encoding="utf-8"?>
<sst xmlns="http://schemas.openxmlformats.org/spreadsheetml/2006/main" count="354" uniqueCount="183">
  <si>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</si>
  <si>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</si>
  <si>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</si>
  <si>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</si>
  <si>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</t>
    <rPh sb="0" eb="2">
      <t>ニシダテ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</si>
  <si>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</si>
  <si>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</si>
  <si>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</si>
  <si>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</si>
  <si>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</si>
  <si>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</si>
  <si>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</si>
  <si>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</si>
  <si>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</si>
  <si>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</si>
  <si>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</si>
  <si>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</si>
  <si>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</si>
  <si>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</si>
  <si>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</si>
  <si>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</si>
  <si>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</si>
  <si>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</si>
  <si>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</si>
  <si>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</si>
  <si>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</si>
  <si>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</si>
  <si>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</si>
  <si>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</si>
  <si>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</si>
  <si>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</si>
  <si>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</si>
  <si>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</si>
  <si>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</si>
  <si>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</si>
  <si>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</si>
  <si>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</si>
  <si>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</si>
  <si>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</si>
  <si>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</si>
  <si>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</si>
  <si>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</si>
  <si>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</si>
  <si>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</si>
  <si>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</si>
  <si>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</si>
  <si>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</si>
  <si>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</si>
  <si>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</si>
  <si>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</si>
  <si>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</si>
  <si>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</si>
  <si>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</si>
  <si>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</si>
  <si>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</si>
  <si>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</si>
  <si>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</si>
  <si>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</si>
  <si>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</si>
  <si>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</si>
  <si>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</si>
  <si>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</si>
  <si>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</si>
  <si>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</si>
  <si>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</si>
  <si>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</si>
  <si>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</si>
  <si>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</si>
  <si>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</si>
  <si>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</si>
  <si>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</si>
  <si>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</si>
  <si>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</si>
  <si>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</si>
  <si>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</si>
  <si>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</si>
  <si>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</si>
  <si>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</si>
  <si>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</si>
  <si>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</si>
  <si>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</si>
  <si>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</si>
  <si>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</si>
  <si>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</si>
  <si>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</si>
  <si>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</si>
  <si>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</si>
  <si>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</si>
  <si>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</si>
  <si>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</si>
  <si>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</si>
  <si>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</si>
  <si>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</si>
  <si>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</si>
  <si>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</si>
  <si>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</si>
  <si>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</si>
  <si>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</si>
  <si>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</si>
  <si>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</si>
  <si>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</si>
  <si>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</si>
  <si>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</si>
  <si>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</si>
  <si>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</si>
  <si>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</si>
  <si>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</si>
  <si>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</si>
  <si>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</si>
  <si>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</si>
  <si>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和田　昌　様</t>
    <rPh sb="0" eb="2">
      <t>ワダ</t>
    </rPh>
    <rPh sb="3" eb="4">
      <t>アキラ</t>
    </rPh>
    <rPh sb="5" eb="6">
      <t>サマ</t>
    </rPh>
    <phoneticPr fontId="4"/>
  </si>
  <si>
    <t>西舘</t>
    <rPh sb="0" eb="2">
      <t>ニシダテ</t>
    </rPh>
    <phoneticPr fontId="4"/>
  </si>
  <si>
    <t>菅野</t>
    <rPh sb="0" eb="1">
      <t>カン</t>
    </rPh>
    <rPh sb="1" eb="2">
      <t>ノ</t>
    </rPh>
    <phoneticPr fontId="4"/>
  </si>
  <si>
    <t>宮崎　宏之　様</t>
    <rPh sb="0" eb="2">
      <t>ミヤザキ</t>
    </rPh>
    <rPh sb="3" eb="5">
      <t>ヒロユキ</t>
    </rPh>
    <rPh sb="6" eb="7">
      <t>サマ</t>
    </rPh>
    <phoneticPr fontId="4"/>
  </si>
  <si>
    <t>馬渡</t>
    <rPh sb="0" eb="2">
      <t>マワタリ</t>
    </rPh>
    <phoneticPr fontId="4"/>
  </si>
  <si>
    <t>田村　真紀子　様</t>
    <rPh sb="0" eb="2">
      <t>タムラ</t>
    </rPh>
    <rPh sb="3" eb="6">
      <t>マキコ</t>
    </rPh>
    <rPh sb="7" eb="8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</si>
  <si>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</si>
  <si>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</si>
  <si>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</si>
  <si>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</si>
  <si>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</si>
  <si>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</si>
  <si>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</si>
  <si>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村上　博昭　様</t>
    <rPh sb="0" eb="2">
      <t>ムラカミ</t>
    </rPh>
    <rPh sb="3" eb="5">
      <t>ヒロアキ</t>
    </rPh>
    <rPh sb="6" eb="7">
      <t>サマ</t>
    </rPh>
    <phoneticPr fontId="4"/>
  </si>
  <si>
    <t>小屋敷</t>
    <rPh sb="0" eb="3">
      <t>コヤシキ</t>
    </rPh>
    <phoneticPr fontId="4"/>
  </si>
  <si>
    <t>上関　孝三　様</t>
    <rPh sb="0" eb="1">
      <t>カミ</t>
    </rPh>
    <rPh sb="1" eb="2">
      <t>セキ</t>
    </rPh>
    <rPh sb="3" eb="4">
      <t>タカ</t>
    </rPh>
    <rPh sb="4" eb="5">
      <t>サン</t>
    </rPh>
    <rPh sb="6" eb="7">
      <t>サマ</t>
    </rPh>
    <phoneticPr fontId="4"/>
  </si>
  <si>
    <t>小栁</t>
    <rPh sb="0" eb="2">
      <t>コヤナギ</t>
    </rPh>
    <phoneticPr fontId="4"/>
  </si>
  <si>
    <t>種市　由次郎　様</t>
    <rPh sb="0" eb="2">
      <t>タネイチ</t>
    </rPh>
    <rPh sb="3" eb="4">
      <t>ヨシ</t>
    </rPh>
    <rPh sb="4" eb="6">
      <t>ジロウ</t>
    </rPh>
    <rPh sb="7" eb="8">
      <t>サマ</t>
    </rPh>
    <phoneticPr fontId="4"/>
  </si>
  <si>
    <t>風穴　禮子　様</t>
    <rPh sb="0" eb="2">
      <t>カザアナ</t>
    </rPh>
    <rPh sb="3" eb="5">
      <t>レイコ</t>
    </rPh>
    <rPh sb="6" eb="7">
      <t>サマ</t>
    </rPh>
    <phoneticPr fontId="4"/>
  </si>
  <si>
    <t>中島　とし　様</t>
    <rPh sb="0" eb="2">
      <t>ナカジマ</t>
    </rPh>
    <rPh sb="6" eb="7">
      <t>サマ</t>
    </rPh>
    <phoneticPr fontId="4"/>
  </si>
  <si>
    <t>深澤</t>
    <rPh sb="0" eb="2">
      <t>フカザワ</t>
    </rPh>
    <phoneticPr fontId="4"/>
  </si>
  <si>
    <t>釡谷　茂春　様</t>
    <rPh sb="0" eb="1">
      <t>カマ</t>
    </rPh>
    <rPh sb="1" eb="2">
      <t>タニ</t>
    </rPh>
    <rPh sb="3" eb="4">
      <t>シゲ</t>
    </rPh>
    <rPh sb="4" eb="5">
      <t>ハル</t>
    </rPh>
    <rPh sb="6" eb="7">
      <t>サマ</t>
    </rPh>
    <phoneticPr fontId="4"/>
  </si>
  <si>
    <t>田名部</t>
    <rPh sb="0" eb="3">
      <t>タナブ</t>
    </rPh>
    <phoneticPr fontId="4"/>
  </si>
  <si>
    <t>泉山　昌康　様</t>
    <rPh sb="0" eb="2">
      <t>イズミヤマ</t>
    </rPh>
    <rPh sb="3" eb="4">
      <t>アキ</t>
    </rPh>
    <rPh sb="4" eb="5">
      <t>ヤス</t>
    </rPh>
    <rPh sb="6" eb="7">
      <t>サマ</t>
    </rPh>
    <phoneticPr fontId="4"/>
  </si>
  <si>
    <t>齊藤</t>
    <rPh sb="0" eb="2">
      <t>サイトウ</t>
    </rPh>
    <phoneticPr fontId="4"/>
  </si>
  <si>
    <t>高橋　桃子　様</t>
    <rPh sb="0" eb="2">
      <t>タカハシ</t>
    </rPh>
    <rPh sb="3" eb="5">
      <t>モモコ</t>
    </rPh>
    <rPh sb="6" eb="7">
      <t>サマ</t>
    </rPh>
    <phoneticPr fontId="4"/>
  </si>
  <si>
    <t>下村　洋子　様</t>
    <rPh sb="0" eb="2">
      <t>シモムラ</t>
    </rPh>
    <rPh sb="3" eb="5">
      <t>ヨウコ</t>
    </rPh>
    <rPh sb="6" eb="7">
      <t>サマ</t>
    </rPh>
    <phoneticPr fontId="4"/>
  </si>
  <si>
    <t>鈴木　徳美　様</t>
    <rPh sb="0" eb="2">
      <t>スズキ</t>
    </rPh>
    <rPh sb="3" eb="5">
      <t>トクミ</t>
    </rPh>
    <rPh sb="6" eb="7">
      <t>サマ</t>
    </rPh>
    <phoneticPr fontId="4"/>
  </si>
  <si>
    <t>山日　文　様</t>
    <rPh sb="0" eb="1">
      <t>ヤマ</t>
    </rPh>
    <rPh sb="1" eb="2">
      <t>ビ</t>
    </rPh>
    <rPh sb="3" eb="4">
      <t>フミ</t>
    </rPh>
    <rPh sb="5" eb="6">
      <t>サマ</t>
    </rPh>
    <phoneticPr fontId="4"/>
  </si>
  <si>
    <t>金</t>
    <rPh sb="0" eb="1">
      <t>キン</t>
    </rPh>
    <phoneticPr fontId="4"/>
  </si>
  <si>
    <t>北山　友子　様</t>
    <rPh sb="0" eb="2">
      <t>キタヤマ</t>
    </rPh>
    <rPh sb="3" eb="5">
      <t>トモコ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</si>
  <si>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</si>
  <si>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</si>
  <si>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</si>
  <si>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</si>
  <si>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</si>
  <si>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</si>
  <si>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</si>
  <si>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</si>
  <si>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</si>
  <si>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</si>
  <si>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</si>
  <si>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柳久保　勝範　様</t>
    <rPh sb="0" eb="1">
      <t>ヤナギ</t>
    </rPh>
    <rPh sb="1" eb="3">
      <t>クボ</t>
    </rPh>
    <rPh sb="4" eb="5">
      <t>カツ</t>
    </rPh>
    <rPh sb="5" eb="6">
      <t>ノリ</t>
    </rPh>
    <rPh sb="7" eb="8">
      <t>サマ</t>
    </rPh>
    <phoneticPr fontId="4"/>
  </si>
  <si>
    <t>宇津木澤</t>
    <rPh sb="0" eb="3">
      <t>ウツギ</t>
    </rPh>
    <rPh sb="3" eb="4">
      <t>サワ</t>
    </rPh>
    <phoneticPr fontId="4"/>
  </si>
  <si>
    <t>山本　嗣教　様</t>
    <rPh sb="0" eb="2">
      <t>ヤマモト</t>
    </rPh>
    <rPh sb="3" eb="4">
      <t>シ</t>
    </rPh>
    <rPh sb="4" eb="5">
      <t>キョウ</t>
    </rPh>
    <rPh sb="6" eb="7">
      <t>サマ</t>
    </rPh>
    <phoneticPr fontId="4"/>
  </si>
  <si>
    <t>浅沼　とめ　様</t>
    <rPh sb="0" eb="2">
      <t>アサヌマ</t>
    </rPh>
    <rPh sb="6" eb="7">
      <t>サマ</t>
    </rPh>
    <phoneticPr fontId="4"/>
  </si>
  <si>
    <t>関川　ヨネ　様</t>
    <rPh sb="0" eb="2">
      <t>セキカワ</t>
    </rPh>
    <rPh sb="6" eb="7">
      <t>サマ</t>
    </rPh>
    <phoneticPr fontId="4"/>
  </si>
  <si>
    <t>佐々木　紀子　様</t>
    <rPh sb="0" eb="3">
      <t>ササキ</t>
    </rPh>
    <rPh sb="4" eb="6">
      <t>ノリコ</t>
    </rPh>
    <rPh sb="7" eb="8">
      <t>サマ</t>
    </rPh>
    <phoneticPr fontId="4"/>
  </si>
  <si>
    <t>藤村　悦子　様</t>
    <rPh sb="0" eb="2">
      <t>フジムラ</t>
    </rPh>
    <rPh sb="3" eb="5">
      <t>エツコ</t>
    </rPh>
    <rPh sb="6" eb="7">
      <t>サマ</t>
    </rPh>
    <phoneticPr fontId="4"/>
  </si>
  <si>
    <t>佐藤　昭雄　様</t>
    <rPh sb="0" eb="2">
      <t>サトウ</t>
    </rPh>
    <rPh sb="3" eb="5">
      <t>アキオ</t>
    </rPh>
    <rPh sb="6" eb="7">
      <t>サマ</t>
    </rPh>
    <phoneticPr fontId="4"/>
  </si>
  <si>
    <t>野口　房子　様</t>
    <rPh sb="0" eb="2">
      <t>ノグチ</t>
    </rPh>
    <rPh sb="3" eb="5">
      <t>フサコ</t>
    </rPh>
    <rPh sb="6" eb="7">
      <t>サマ</t>
    </rPh>
    <phoneticPr fontId="4"/>
  </si>
  <si>
    <t>秋山　チヱ　様</t>
    <rPh sb="0" eb="2">
      <t>アキヤマ</t>
    </rPh>
    <rPh sb="6" eb="7">
      <t>サマ</t>
    </rPh>
    <phoneticPr fontId="4"/>
  </si>
  <si>
    <t>大村　フサ子　様</t>
    <rPh sb="0" eb="2">
      <t>オオムラ</t>
    </rPh>
    <rPh sb="5" eb="6">
      <t>コ</t>
    </rPh>
    <rPh sb="7" eb="8">
      <t>サマ</t>
    </rPh>
    <phoneticPr fontId="4"/>
  </si>
  <si>
    <t>大道　サト　様</t>
    <rPh sb="0" eb="2">
      <t>オオミチ</t>
    </rPh>
    <rPh sb="6" eb="7">
      <t>サマ</t>
    </rPh>
    <phoneticPr fontId="4"/>
  </si>
  <si>
    <t>吉田　良子　様</t>
    <rPh sb="0" eb="2">
      <t>ヨシダ</t>
    </rPh>
    <rPh sb="3" eb="5">
      <t>リョウコ</t>
    </rPh>
    <rPh sb="6" eb="7">
      <t>サマ</t>
    </rPh>
    <phoneticPr fontId="4"/>
  </si>
  <si>
    <t>工藤　秀雄　様</t>
    <rPh sb="0" eb="2">
      <t>クドウ</t>
    </rPh>
    <rPh sb="3" eb="5">
      <t>ヒデオ</t>
    </rPh>
    <rPh sb="6" eb="7">
      <t>サマ</t>
    </rPh>
    <phoneticPr fontId="4"/>
  </si>
  <si>
    <t>下川　アキ　様</t>
    <rPh sb="0" eb="2">
      <t>シモカワ</t>
    </rPh>
    <rPh sb="6" eb="7">
      <t>サマ</t>
    </rPh>
    <phoneticPr fontId="4"/>
  </si>
  <si>
    <t>山田　重蔵　様</t>
    <rPh sb="0" eb="2">
      <t>ヤマダ</t>
    </rPh>
    <rPh sb="3" eb="4">
      <t>オモ</t>
    </rPh>
    <rPh sb="4" eb="5">
      <t>クラ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</si>
  <si>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</si>
  <si>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</si>
  <si>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</si>
  <si>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</si>
  <si>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</si>
  <si>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</si>
  <si>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</si>
  <si>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篠　竜治　様</t>
    <rPh sb="0" eb="1">
      <t>シノ</t>
    </rPh>
    <rPh sb="2" eb="3">
      <t>リュウ</t>
    </rPh>
    <rPh sb="3" eb="4">
      <t>ジ</t>
    </rPh>
    <rPh sb="5" eb="6">
      <t>サマ</t>
    </rPh>
    <phoneticPr fontId="4"/>
  </si>
  <si>
    <t>小栁(深澤)</t>
    <rPh sb="0" eb="2">
      <t>コヤナギ</t>
    </rPh>
    <rPh sb="3" eb="5">
      <t>フカザワ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</si>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</sst>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3" borderId="16" xfId="2" applyFont="1" applyFill="1" applyBorder="1" applyAlignment="1" applyProtection="1">
      <alignment horizontal="left" vertical="center"/>
      <protection locked="0"/>
    </xf>
    <xf numFmtId="0" fontId="1" fillId="3" borderId="17" xfId="2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56" fontId="1" fillId="0" borderId="0" xfId="4" applyNumberFormat="1" applyFont="1" applyAlignment="1" applyProtection="1">
      <alignment horizontal="center"/>
      <protection locked="0"/>
    </xf>
    <xf numFmtId="0" fontId="1" fillId="0" borderId="0" xfId="4" applyFont="1" applyAlignment="1" applyProtection="1">
      <alignment horizontal="center"/>
      <protection locked="0"/>
    </xf>
    <xf numFmtId="56" fontId="1" fillId="0" borderId="0" xfId="1" applyNumberFormat="1" applyAlignment="1">
      <alignment horizontal="center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2/&#30149;&#38498;SW&#26085;&#35468;22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8月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1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31</v>
          </cell>
        </row>
        <row r="4">
          <cell r="AI4">
            <v>31</v>
          </cell>
        </row>
        <row r="5">
          <cell r="AI5">
            <v>31</v>
          </cell>
        </row>
        <row r="6">
          <cell r="AI6">
            <v>30</v>
          </cell>
        </row>
        <row r="7">
          <cell r="AI7">
            <v>30</v>
          </cell>
        </row>
        <row r="8">
          <cell r="AI8">
            <v>30</v>
          </cell>
        </row>
        <row r="9">
          <cell r="AI9">
            <v>31</v>
          </cell>
        </row>
        <row r="10">
          <cell r="AI10">
            <v>30</v>
          </cell>
        </row>
        <row r="11">
          <cell r="AI11">
            <v>30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L6" sqref="L6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8月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7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7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1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31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 t="s">
        <v>32</v>
      </c>
      <c r="B15" s="28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 t="s">
        <v>33</v>
      </c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14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1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34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35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36</v>
      </c>
      <c r="B22" s="1"/>
      <c r="C22" s="40" t="s">
        <v>37</v>
      </c>
      <c r="D22" s="1" t="s">
        <v>38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27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28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29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30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31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8" t="s">
        <v>32</v>
      </c>
      <c r="B28" s="28"/>
      <c r="C28" s="4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28" t="s">
        <v>33</v>
      </c>
      <c r="B29" s="28"/>
      <c r="C29" s="4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42"/>
      <c r="B30" s="42"/>
      <c r="C30" s="22"/>
      <c r="D30" s="43"/>
      <c r="E30" s="43"/>
      <c r="F30" s="43"/>
      <c r="G30" s="43"/>
      <c r="H30" s="43"/>
      <c r="I30" s="43"/>
      <c r="J30" s="43"/>
      <c r="K30" s="43"/>
    </row>
    <row r="31" spans="1:11" x14ac:dyDescent="0.15">
      <c r="A31" s="1" t="s">
        <v>39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36</v>
      </c>
      <c r="B32" s="1"/>
      <c r="C32" s="40" t="s">
        <v>37</v>
      </c>
      <c r="D32" s="1" t="s">
        <v>38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27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28</v>
      </c>
      <c r="B34" s="1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29</v>
      </c>
      <c r="B35" s="1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8" t="s">
        <v>30</v>
      </c>
      <c r="B36" s="28"/>
      <c r="C36" s="44"/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28" t="s">
        <v>31</v>
      </c>
      <c r="B37" s="28"/>
      <c r="C37" s="44"/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28" t="s">
        <v>32</v>
      </c>
      <c r="B38" s="28"/>
      <c r="C38" s="44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28" t="s">
        <v>33</v>
      </c>
      <c r="B39" s="28"/>
      <c r="C39" s="44"/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45"/>
      <c r="B40" s="45"/>
      <c r="C40" s="46"/>
      <c r="D40" s="47"/>
      <c r="E40" s="47"/>
      <c r="F40" s="47"/>
      <c r="G40" s="47"/>
      <c r="H40" s="47"/>
      <c r="I40" s="47"/>
      <c r="J40" s="47"/>
      <c r="K40" s="47"/>
    </row>
    <row r="41" spans="1:11" ht="14.25" x14ac:dyDescent="0.15">
      <c r="A41" s="48" t="s">
        <v>40</v>
      </c>
      <c r="B41" s="49"/>
      <c r="C41" s="50"/>
      <c r="D41" s="51"/>
      <c r="E41" s="51"/>
      <c r="F41" s="51"/>
      <c r="G41" s="51"/>
      <c r="H41" s="51"/>
      <c r="I41" s="51"/>
      <c r="J41" s="51"/>
      <c r="K41" s="51"/>
    </row>
    <row r="42" spans="1:11" ht="14.25" x14ac:dyDescent="0.15">
      <c r="A42" s="1"/>
      <c r="B42" s="1"/>
      <c r="C42" s="52" t="s">
        <v>37</v>
      </c>
      <c r="D42" s="1" t="s">
        <v>41</v>
      </c>
      <c r="E42" s="1"/>
      <c r="F42" s="1"/>
      <c r="G42" s="1"/>
      <c r="H42" s="1"/>
      <c r="I42" s="1"/>
      <c r="J42" s="1"/>
      <c r="K42" s="1"/>
    </row>
    <row r="43" spans="1:11" ht="14.25" x14ac:dyDescent="0.15">
      <c r="A43" s="1" t="s">
        <v>42</v>
      </c>
      <c r="B43" s="1"/>
      <c r="C43" s="53">
        <v>0</v>
      </c>
      <c r="D43" s="1"/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43</v>
      </c>
      <c r="B44" s="1"/>
      <c r="C44" s="54">
        <v>0</v>
      </c>
      <c r="D44" s="1"/>
      <c r="E44" s="1"/>
      <c r="F44" s="1"/>
      <c r="G44" s="1"/>
      <c r="H44" s="1"/>
      <c r="I44" s="1"/>
      <c r="J44" s="1"/>
      <c r="K44" s="1"/>
    </row>
    <row r="45" spans="1:11" ht="17.25" x14ac:dyDescent="0.15">
      <c r="A45" s="1" t="s">
        <v>14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55"/>
      <c r="B46" s="56"/>
      <c r="C46" s="56"/>
      <c r="D46" s="56"/>
      <c r="E46" s="56"/>
      <c r="F46" s="56"/>
      <c r="G46" s="57"/>
      <c r="H46" s="57"/>
      <c r="I46" s="57"/>
      <c r="J46" s="57"/>
      <c r="K46" s="57"/>
    </row>
    <row r="47" spans="1:11" ht="14.25" x14ac:dyDescent="0.15">
      <c r="A47" s="58" t="s">
        <v>44</v>
      </c>
      <c r="B47" s="56"/>
      <c r="C47" s="56"/>
      <c r="D47" s="56"/>
      <c r="E47" s="56"/>
      <c r="F47" s="56"/>
      <c r="G47" s="57"/>
      <c r="H47" s="57"/>
      <c r="I47" s="57"/>
      <c r="J47" s="57"/>
      <c r="K47" s="57"/>
    </row>
    <row r="48" spans="1:11" ht="14.25" x14ac:dyDescent="0.15">
      <c r="A48" s="1"/>
      <c r="B48" s="1"/>
      <c r="C48" s="59" t="s">
        <v>37</v>
      </c>
      <c r="D48" s="1" t="s">
        <v>45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46</v>
      </c>
      <c r="B49" s="1"/>
      <c r="C49" s="60">
        <v>0</v>
      </c>
      <c r="D49" s="1"/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47</v>
      </c>
      <c r="B50" s="1"/>
      <c r="C50" s="59">
        <v>0</v>
      </c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68">
    <mergeCell ref="A48:B48"/>
    <mergeCell ref="D48:K48"/>
    <mergeCell ref="A49:B49"/>
    <mergeCell ref="D49:K49"/>
    <mergeCell ref="A50:B50"/>
    <mergeCell ref="D50:K50"/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2:B42"/>
    <mergeCell ref="D42:K42"/>
    <mergeCell ref="A35:B35"/>
    <mergeCell ref="D35:K35"/>
    <mergeCell ref="A36:B36"/>
    <mergeCell ref="D36:K36"/>
    <mergeCell ref="A37:B37"/>
    <mergeCell ref="D37:K37"/>
    <mergeCell ref="A31:K31"/>
    <mergeCell ref="A32:B32"/>
    <mergeCell ref="D32:K32"/>
    <mergeCell ref="A33:B33"/>
    <mergeCell ref="D33:K33"/>
    <mergeCell ref="A34:B34"/>
    <mergeCell ref="D34:K34"/>
    <mergeCell ref="A27:B27"/>
    <mergeCell ref="D27:K27"/>
    <mergeCell ref="A28:B28"/>
    <mergeCell ref="D28:K28"/>
    <mergeCell ref="A29:B29"/>
    <mergeCell ref="D29:K29"/>
    <mergeCell ref="A24:B24"/>
    <mergeCell ref="D24:K24"/>
    <mergeCell ref="A25:B25"/>
    <mergeCell ref="D25:K25"/>
    <mergeCell ref="A26:B26"/>
    <mergeCell ref="D26:K26"/>
    <mergeCell ref="A16:B16"/>
    <mergeCell ref="A18:B18"/>
    <mergeCell ref="A21:K21"/>
    <mergeCell ref="A22:B22"/>
    <mergeCell ref="D22:K22"/>
    <mergeCell ref="A23:B23"/>
    <mergeCell ref="D23:K23"/>
    <mergeCell ref="A10:B10"/>
    <mergeCell ref="A11:B11"/>
    <mergeCell ref="A12:B12"/>
    <mergeCell ref="A13:B13"/>
    <mergeCell ref="A14:B14"/>
    <mergeCell ref="A15:B15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H1" sqref="A1:Z3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48</v>
      </c>
      <c r="B1" s="62"/>
      <c r="C1" s="62"/>
      <c r="D1" s="62"/>
      <c r="H1" s="1"/>
      <c r="I1" s="1"/>
    </row>
    <row r="2" spans="1:9" ht="22.5" customHeight="1" x14ac:dyDescent="0.15">
      <c r="A2" s="64" t="s">
        <v>49</v>
      </c>
      <c r="B2" s="1" t="s">
        <v>50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51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52</v>
      </c>
      <c r="B4" s="1" t="s">
        <v>53</v>
      </c>
      <c r="C4" s="1"/>
      <c r="D4" s="1"/>
      <c r="E4" s="65">
        <f>[1]業務遂行状況!AI3</f>
        <v>31</v>
      </c>
      <c r="F4" s="66" t="s">
        <v>54</v>
      </c>
      <c r="G4" s="1"/>
      <c r="H4" s="1"/>
      <c r="I4" s="1"/>
    </row>
    <row r="5" spans="1:9" ht="22.5" customHeight="1" x14ac:dyDescent="0.15">
      <c r="A5" s="1"/>
      <c r="B5" s="1" t="s">
        <v>55</v>
      </c>
      <c r="C5" s="1"/>
      <c r="D5" s="1"/>
      <c r="E5" s="65">
        <f>[1]業務遂行状況!AI4</f>
        <v>31</v>
      </c>
      <c r="F5" s="66" t="s">
        <v>54</v>
      </c>
      <c r="G5" s="1"/>
      <c r="H5" s="1"/>
      <c r="I5" s="1"/>
    </row>
    <row r="6" spans="1:9" ht="22.5" customHeight="1" x14ac:dyDescent="0.15">
      <c r="A6" s="1"/>
      <c r="B6" s="1" t="s">
        <v>56</v>
      </c>
      <c r="C6" s="1"/>
      <c r="D6" s="1"/>
      <c r="E6" s="65">
        <f>[1]業務遂行状況!AI5</f>
        <v>31</v>
      </c>
      <c r="F6" s="66" t="s">
        <v>54</v>
      </c>
      <c r="G6" s="1"/>
      <c r="H6" s="1"/>
      <c r="I6" s="1"/>
    </row>
    <row r="7" spans="1:9" ht="22.5" customHeight="1" x14ac:dyDescent="0.15">
      <c r="A7" s="1"/>
      <c r="B7" s="1" t="s">
        <v>57</v>
      </c>
      <c r="C7" s="1"/>
      <c r="D7" s="1"/>
      <c r="E7" s="65">
        <f>[1]業務遂行状況!AI6</f>
        <v>30</v>
      </c>
      <c r="F7" s="66" t="s">
        <v>54</v>
      </c>
      <c r="G7" s="1"/>
      <c r="H7" s="1"/>
      <c r="I7" s="1"/>
    </row>
    <row r="8" spans="1:9" ht="22.5" customHeight="1" x14ac:dyDescent="0.15">
      <c r="A8" s="1"/>
      <c r="B8" s="1" t="s">
        <v>58</v>
      </c>
      <c r="C8" s="1"/>
      <c r="D8" s="1"/>
      <c r="E8" s="65">
        <f>[1]業務遂行状況!AI7</f>
        <v>30</v>
      </c>
      <c r="F8" s="66" t="s">
        <v>54</v>
      </c>
      <c r="G8" s="1"/>
      <c r="H8" s="1"/>
      <c r="I8" s="1"/>
    </row>
    <row r="9" spans="1:9" ht="22.5" customHeight="1" x14ac:dyDescent="0.15">
      <c r="A9" s="1" t="s">
        <v>59</v>
      </c>
      <c r="B9" s="1" t="s">
        <v>60</v>
      </c>
      <c r="C9" s="1"/>
      <c r="D9" s="1"/>
      <c r="E9" s="65">
        <f>[1]業務遂行状況!AI8</f>
        <v>30</v>
      </c>
      <c r="F9" s="66" t="s">
        <v>54</v>
      </c>
      <c r="G9" s="1"/>
      <c r="H9" s="1"/>
      <c r="I9" s="1"/>
    </row>
    <row r="10" spans="1:9" ht="22.5" customHeight="1" x14ac:dyDescent="0.15">
      <c r="A10" s="1"/>
      <c r="B10" s="1" t="s">
        <v>61</v>
      </c>
      <c r="C10" s="1"/>
      <c r="D10" s="1"/>
      <c r="E10" s="65">
        <f>[1]業務遂行状況!AI9</f>
        <v>31</v>
      </c>
      <c r="F10" s="66" t="s">
        <v>54</v>
      </c>
      <c r="G10" s="1"/>
      <c r="H10" s="1"/>
      <c r="I10" s="1"/>
    </row>
    <row r="11" spans="1:9" ht="22.5" customHeight="1" x14ac:dyDescent="0.15">
      <c r="A11" s="1" t="s">
        <v>62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63</v>
      </c>
      <c r="B12" s="68">
        <f>[1]業務遂行状況!AI10</f>
        <v>30</v>
      </c>
      <c r="C12" s="66" t="s">
        <v>54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64</v>
      </c>
      <c r="B13" s="68">
        <f>[1]業務遂行状況!AI11</f>
        <v>30</v>
      </c>
      <c r="C13" s="66" t="s">
        <v>54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65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66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67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68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69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70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71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72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73</v>
      </c>
      <c r="B22" s="1" t="s">
        <v>74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75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76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77</v>
      </c>
      <c r="B25" s="1" t="s">
        <v>78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79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80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81</v>
      </c>
      <c r="B28" s="1" t="s">
        <v>82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83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opLeftCell="C1" workbookViewId="0">
      <selection activeCell="I1" sqref="I1:Z3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8月</v>
      </c>
      <c r="F1" s="1"/>
      <c r="G1" s="1"/>
      <c r="H1" s="1"/>
      <c r="I1" s="1" t="s">
        <v>84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85</v>
      </c>
      <c r="AB1" s="1"/>
      <c r="AC1" s="1"/>
      <c r="AD1" s="1" t="s">
        <v>86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87</v>
      </c>
      <c r="P4" s="1"/>
      <c r="Q4" s="1"/>
      <c r="R4" s="1"/>
      <c r="S4" s="1" t="s">
        <v>27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88</v>
      </c>
      <c r="B5" s="1"/>
      <c r="C5" s="1"/>
      <c r="D5" s="1"/>
      <c r="E5" s="1"/>
      <c r="F5" s="1"/>
      <c r="G5" s="1"/>
      <c r="H5" s="1"/>
      <c r="I5" s="1" t="s">
        <v>89</v>
      </c>
      <c r="J5" s="1"/>
      <c r="K5" s="1"/>
      <c r="L5" s="1"/>
      <c r="M5" s="1" t="s">
        <v>90</v>
      </c>
      <c r="N5" s="1"/>
      <c r="O5" s="1"/>
      <c r="P5" s="1"/>
      <c r="Q5" s="1" t="s">
        <v>91</v>
      </c>
      <c r="R5" s="1"/>
      <c r="S5" s="1"/>
      <c r="T5" s="1"/>
      <c r="U5" s="1" t="s">
        <v>92</v>
      </c>
      <c r="V5" s="1"/>
      <c r="W5" s="1"/>
      <c r="X5" s="1"/>
      <c r="Y5" s="1" t="s">
        <v>93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94</v>
      </c>
      <c r="J6" s="1"/>
      <c r="K6" s="1" t="s">
        <v>95</v>
      </c>
      <c r="L6" s="1"/>
      <c r="M6" s="1" t="s">
        <v>94</v>
      </c>
      <c r="N6" s="1"/>
      <c r="O6" s="1" t="s">
        <v>95</v>
      </c>
      <c r="P6" s="1"/>
      <c r="Q6" s="1" t="s">
        <v>94</v>
      </c>
      <c r="R6" s="1"/>
      <c r="S6" s="1" t="s">
        <v>95</v>
      </c>
      <c r="T6" s="1"/>
      <c r="U6" s="1" t="s">
        <v>94</v>
      </c>
      <c r="V6" s="1"/>
      <c r="W6" s="1" t="s">
        <v>95</v>
      </c>
      <c r="X6" s="1"/>
      <c r="Y6" s="1" t="s">
        <v>94</v>
      </c>
      <c r="Z6" s="1"/>
      <c r="AA6" s="1" t="s">
        <v>95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96</v>
      </c>
      <c r="D7" s="1"/>
      <c r="E7" s="1"/>
      <c r="F7" s="1"/>
      <c r="G7" s="1" t="s">
        <v>97</v>
      </c>
      <c r="H7" s="1"/>
      <c r="I7" s="1">
        <v>6</v>
      </c>
      <c r="J7" s="1"/>
      <c r="K7" s="1">
        <v>3</v>
      </c>
      <c r="L7" s="1"/>
      <c r="M7" s="1">
        <v>0</v>
      </c>
      <c r="N7" s="1"/>
      <c r="O7" s="1">
        <v>0</v>
      </c>
      <c r="P7" s="1"/>
      <c r="Q7" s="1">
        <v>0</v>
      </c>
      <c r="R7" s="1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6</v>
      </c>
      <c r="Z7" s="1"/>
      <c r="AA7" s="1">
        <f t="shared" ref="AA7:AA15" si="0">SUM(K7+O7+S7+W7)</f>
        <v>3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98</v>
      </c>
      <c r="H8" s="1"/>
      <c r="I8" s="1">
        <v>5</v>
      </c>
      <c r="J8" s="1"/>
      <c r="K8" s="1">
        <v>7</v>
      </c>
      <c r="L8" s="1"/>
      <c r="M8" s="1">
        <v>6</v>
      </c>
      <c r="N8" s="1"/>
      <c r="O8" s="84">
        <v>9</v>
      </c>
      <c r="P8" s="84"/>
      <c r="Q8" s="84">
        <v>0</v>
      </c>
      <c r="R8" s="84"/>
      <c r="S8" s="84">
        <v>2</v>
      </c>
      <c r="T8" s="84"/>
      <c r="U8" s="84">
        <v>25</v>
      </c>
      <c r="V8" s="84"/>
      <c r="W8" s="84">
        <v>9</v>
      </c>
      <c r="X8" s="84"/>
      <c r="Y8" s="1">
        <f>SUM(I8,M8,Q8,U8)</f>
        <v>36</v>
      </c>
      <c r="Z8" s="1"/>
      <c r="AA8" s="1">
        <f t="shared" si="0"/>
        <v>27</v>
      </c>
      <c r="AB8" s="1"/>
      <c r="AC8" s="1" t="s">
        <v>97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99</v>
      </c>
      <c r="H9" s="1"/>
      <c r="I9" s="1">
        <v>1</v>
      </c>
      <c r="J9" s="1"/>
      <c r="K9" s="1">
        <v>0</v>
      </c>
      <c r="L9" s="1"/>
      <c r="M9" s="1">
        <v>1</v>
      </c>
      <c r="N9" s="1"/>
      <c r="O9" s="84">
        <v>1</v>
      </c>
      <c r="P9" s="84"/>
      <c r="Q9" s="84">
        <v>0</v>
      </c>
      <c r="R9" s="84"/>
      <c r="S9" s="84">
        <v>0</v>
      </c>
      <c r="T9" s="84"/>
      <c r="U9" s="84">
        <v>2</v>
      </c>
      <c r="V9" s="84"/>
      <c r="W9" s="84">
        <v>1</v>
      </c>
      <c r="X9" s="84"/>
      <c r="Y9" s="1">
        <f t="shared" ref="Y9:Y14" si="1">SUM(I9+M9+Q9+U9)</f>
        <v>4</v>
      </c>
      <c r="Z9" s="1"/>
      <c r="AA9" s="1">
        <f t="shared" si="0"/>
        <v>2</v>
      </c>
      <c r="AB9" s="1"/>
      <c r="AC9" s="81"/>
      <c r="AD9" s="1">
        <f>SUM(Y16:AB16)</f>
        <v>21</v>
      </c>
      <c r="AE9" s="1"/>
      <c r="AF9" s="83" t="s">
        <v>100</v>
      </c>
    </row>
    <row r="10" spans="1:34" s="80" customFormat="1" ht="13.5" customHeight="1" x14ac:dyDescent="0.15">
      <c r="A10" s="1"/>
      <c r="B10" s="1"/>
      <c r="C10" s="1" t="s">
        <v>101</v>
      </c>
      <c r="D10" s="1"/>
      <c r="E10" s="1"/>
      <c r="F10" s="1"/>
      <c r="G10" s="1" t="s">
        <v>97</v>
      </c>
      <c r="H10" s="1"/>
      <c r="I10" s="1">
        <v>6</v>
      </c>
      <c r="J10" s="1"/>
      <c r="K10" s="1">
        <v>6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6</v>
      </c>
      <c r="Z10" s="1"/>
      <c r="AA10" s="1">
        <f t="shared" si="0"/>
        <v>6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98</v>
      </c>
      <c r="H11" s="1"/>
      <c r="I11" s="1">
        <v>19</v>
      </c>
      <c r="J11" s="1"/>
      <c r="K11" s="1">
        <v>17</v>
      </c>
      <c r="L11" s="1"/>
      <c r="M11" s="1">
        <v>14</v>
      </c>
      <c r="N11" s="1"/>
      <c r="O11" s="84">
        <v>17</v>
      </c>
      <c r="P11" s="84"/>
      <c r="Q11" s="84">
        <v>24</v>
      </c>
      <c r="R11" s="84"/>
      <c r="S11" s="84">
        <v>33</v>
      </c>
      <c r="T11" s="84"/>
      <c r="U11" s="84">
        <v>0</v>
      </c>
      <c r="V11" s="84"/>
      <c r="W11" s="84">
        <v>1</v>
      </c>
      <c r="X11" s="84"/>
      <c r="Y11" s="1">
        <f t="shared" si="1"/>
        <v>57</v>
      </c>
      <c r="Z11" s="1"/>
      <c r="AA11" s="1">
        <f t="shared" si="0"/>
        <v>68</v>
      </c>
      <c r="AB11" s="1"/>
      <c r="AC11" s="1" t="s">
        <v>99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99</v>
      </c>
      <c r="H12" s="1"/>
      <c r="I12" s="84">
        <v>2</v>
      </c>
      <c r="J12" s="84"/>
      <c r="K12" s="84">
        <v>3</v>
      </c>
      <c r="L12" s="84"/>
      <c r="M12" s="84">
        <v>0</v>
      </c>
      <c r="N12" s="84"/>
      <c r="O12" s="84">
        <v>1</v>
      </c>
      <c r="P12" s="84"/>
      <c r="Q12" s="84">
        <v>3</v>
      </c>
      <c r="R12" s="84"/>
      <c r="S12" s="84">
        <v>6</v>
      </c>
      <c r="T12" s="84"/>
      <c r="U12" s="84">
        <v>0</v>
      </c>
      <c r="V12" s="84"/>
      <c r="W12" s="84">
        <v>0</v>
      </c>
      <c r="X12" s="84"/>
      <c r="Y12" s="1">
        <f t="shared" si="1"/>
        <v>5</v>
      </c>
      <c r="Z12" s="1"/>
      <c r="AA12" s="1">
        <f t="shared" si="0"/>
        <v>10</v>
      </c>
      <c r="AB12" s="1"/>
      <c r="AC12" s="81"/>
      <c r="AD12" s="1">
        <f>SUM(Y18:AB18)</f>
        <v>21</v>
      </c>
      <c r="AE12" s="1"/>
      <c r="AF12" s="83" t="s">
        <v>100</v>
      </c>
    </row>
    <row r="13" spans="1:34" s="75" customFormat="1" ht="13.5" customHeight="1" x14ac:dyDescent="0.15">
      <c r="A13" s="1"/>
      <c r="B13" s="1"/>
      <c r="C13" s="1" t="s">
        <v>102</v>
      </c>
      <c r="D13" s="1"/>
      <c r="E13" s="1"/>
      <c r="F13" s="1"/>
      <c r="G13" s="1" t="s">
        <v>97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98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0</v>
      </c>
      <c r="AB14" s="1"/>
      <c r="AC14" s="1" t="s">
        <v>103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99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>SUM(I15+M15+Q15+U15)</f>
        <v>0</v>
      </c>
      <c r="Z15" s="1"/>
      <c r="AA15" s="1">
        <f t="shared" si="0"/>
        <v>0</v>
      </c>
      <c r="AB15" s="1"/>
      <c r="AC15" s="81"/>
      <c r="AD15" s="1">
        <f>Y17+AA17</f>
        <v>189</v>
      </c>
      <c r="AE15" s="1"/>
      <c r="AF15" s="83" t="s">
        <v>100</v>
      </c>
    </row>
    <row r="16" spans="1:34" s="75" customFormat="1" ht="13.5" customHeight="1" x14ac:dyDescent="0.15">
      <c r="A16" s="1"/>
      <c r="B16" s="1"/>
      <c r="C16" s="1" t="s">
        <v>93</v>
      </c>
      <c r="D16" s="1"/>
      <c r="E16" s="1"/>
      <c r="F16" s="1"/>
      <c r="G16" s="1" t="s">
        <v>97</v>
      </c>
      <c r="H16" s="1"/>
      <c r="I16" s="1">
        <f>SUM(I7+I10+I13)</f>
        <v>12</v>
      </c>
      <c r="J16" s="1"/>
      <c r="K16" s="1">
        <f>SUM(K7+K10+K13)</f>
        <v>9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12</v>
      </c>
      <c r="Z16" s="1"/>
      <c r="AA16" s="1">
        <f>SUM(AA7+AA10+AA13)</f>
        <v>9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98</v>
      </c>
      <c r="H17" s="1"/>
      <c r="I17" s="1">
        <f>SUM(I8+I11+I14)</f>
        <v>25</v>
      </c>
      <c r="J17" s="1"/>
      <c r="K17" s="1">
        <f>SUM(K8+K11+K14)</f>
        <v>24</v>
      </c>
      <c r="L17" s="1"/>
      <c r="M17" s="1">
        <f>M8+M11+M14</f>
        <v>20</v>
      </c>
      <c r="N17" s="1"/>
      <c r="O17" s="1">
        <f>SUM(O8+O11+O14)</f>
        <v>26</v>
      </c>
      <c r="P17" s="1"/>
      <c r="Q17" s="1">
        <f>Q8+Q11+Q14</f>
        <v>24</v>
      </c>
      <c r="R17" s="1"/>
      <c r="S17" s="1">
        <f>SUM(S8+S11+S14)</f>
        <v>35</v>
      </c>
      <c r="T17" s="1"/>
      <c r="U17" s="1">
        <f>SUM(U8+U11+U14)</f>
        <v>25</v>
      </c>
      <c r="V17" s="1"/>
      <c r="W17" s="1">
        <f>SUM(W8+W11+W14)</f>
        <v>10</v>
      </c>
      <c r="X17" s="1"/>
      <c r="Y17" s="1">
        <f>SUM(Y8+Y11+Y14)</f>
        <v>94</v>
      </c>
      <c r="Z17" s="1"/>
      <c r="AA17" s="1">
        <f>SUM(AA8+AA11+AA14)</f>
        <v>95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99</v>
      </c>
      <c r="H18" s="1"/>
      <c r="I18" s="1">
        <f>SUM(I9+I12+I15)</f>
        <v>3</v>
      </c>
      <c r="J18" s="1"/>
      <c r="K18" s="1">
        <f>SUM(K9+K12+K15)</f>
        <v>3</v>
      </c>
      <c r="L18" s="1"/>
      <c r="M18" s="1">
        <f>SUM(M9+M12+M15)</f>
        <v>1</v>
      </c>
      <c r="N18" s="1"/>
      <c r="O18" s="1">
        <f>SUM(O9+O12+O15)</f>
        <v>2</v>
      </c>
      <c r="P18" s="1"/>
      <c r="Q18" s="1">
        <f>SUM(Q9+Q12+Q15)</f>
        <v>3</v>
      </c>
      <c r="R18" s="1"/>
      <c r="S18" s="1">
        <f>SUM(S9+S12+S15)</f>
        <v>6</v>
      </c>
      <c r="T18" s="1"/>
      <c r="U18" s="1">
        <f>U9+U12+U15</f>
        <v>2</v>
      </c>
      <c r="V18" s="1"/>
      <c r="W18" s="1">
        <f>SUM(W9+W12+W15)</f>
        <v>1</v>
      </c>
      <c r="X18" s="1"/>
      <c r="Y18" s="1">
        <f>I18+M18+Q18+U18</f>
        <v>9</v>
      </c>
      <c r="Z18" s="1"/>
      <c r="AA18" s="1">
        <f>SUM(AA9+AA12+AA15)</f>
        <v>12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105</v>
      </c>
      <c r="D20" s="1"/>
      <c r="E20" s="1"/>
      <c r="F20" s="1"/>
      <c r="G20" s="1"/>
      <c r="H20" s="1" t="s">
        <v>106</v>
      </c>
      <c r="I20" s="1"/>
      <c r="J20" s="1"/>
      <c r="K20" s="1" t="s">
        <v>107</v>
      </c>
      <c r="L20" s="1"/>
      <c r="M20" s="1"/>
      <c r="N20" s="1" t="s">
        <v>108</v>
      </c>
      <c r="O20" s="1"/>
      <c r="P20" s="1" t="s">
        <v>109</v>
      </c>
      <c r="Q20" s="1"/>
      <c r="R20" s="1" t="s">
        <v>105</v>
      </c>
      <c r="S20" s="1"/>
      <c r="T20" s="1"/>
      <c r="U20" s="1"/>
      <c r="V20" s="1"/>
      <c r="W20" s="1" t="s">
        <v>106</v>
      </c>
      <c r="X20" s="1"/>
      <c r="Y20" s="1"/>
      <c r="Z20" s="1" t="s">
        <v>107</v>
      </c>
      <c r="AA20" s="1"/>
      <c r="AB20" s="1"/>
      <c r="AC20" s="1" t="s">
        <v>108</v>
      </c>
      <c r="AD20" s="1"/>
      <c r="AE20" s="1" t="s">
        <v>109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110</v>
      </c>
      <c r="E21" s="1"/>
      <c r="F21" s="1"/>
      <c r="G21" s="1"/>
      <c r="H21" s="1" t="s">
        <v>111</v>
      </c>
      <c r="I21" s="1"/>
      <c r="J21" s="1"/>
      <c r="K21" s="1" t="s">
        <v>112</v>
      </c>
      <c r="L21" s="1"/>
      <c r="M21" s="1"/>
      <c r="N21" s="90">
        <v>44796</v>
      </c>
      <c r="O21" s="1"/>
      <c r="P21" s="90">
        <v>44802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113</v>
      </c>
      <c r="E22" s="1"/>
      <c r="F22" s="1"/>
      <c r="G22" s="1"/>
      <c r="H22" s="1" t="s">
        <v>111</v>
      </c>
      <c r="I22" s="1"/>
      <c r="J22" s="1"/>
      <c r="K22" s="1" t="s">
        <v>114</v>
      </c>
      <c r="L22" s="1"/>
      <c r="M22" s="1"/>
      <c r="N22" s="90">
        <v>44796</v>
      </c>
      <c r="O22" s="1"/>
      <c r="P22" s="90">
        <v>44802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115</v>
      </c>
      <c r="E23" s="1"/>
      <c r="F23" s="1"/>
      <c r="G23" s="1"/>
      <c r="H23" s="84" t="s">
        <v>111</v>
      </c>
      <c r="I23" s="84"/>
      <c r="J23" s="84"/>
      <c r="K23" s="84" t="s">
        <v>112</v>
      </c>
      <c r="L23" s="84"/>
      <c r="M23" s="84"/>
      <c r="N23" s="90">
        <v>44795</v>
      </c>
      <c r="O23" s="1"/>
      <c r="P23" s="90">
        <v>44802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116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117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3</v>
      </c>
      <c r="AI30" s="92" t="s">
        <v>54</v>
      </c>
    </row>
    <row r="31" spans="1:35" s="88" customFormat="1" ht="13.5" customHeight="1" x14ac:dyDescent="0.15">
      <c r="A31" s="1"/>
      <c r="B31" s="1"/>
      <c r="C31" s="1" t="s">
        <v>118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105</v>
      </c>
      <c r="D32" s="1"/>
      <c r="E32" s="1"/>
      <c r="F32" s="1"/>
      <c r="G32" s="1"/>
      <c r="H32" s="1" t="s">
        <v>106</v>
      </c>
      <c r="I32" s="1"/>
      <c r="J32" s="1"/>
      <c r="K32" s="1" t="s">
        <v>107</v>
      </c>
      <c r="L32" s="1"/>
      <c r="M32" s="1"/>
      <c r="N32" s="1" t="s">
        <v>119</v>
      </c>
      <c r="O32" s="1"/>
      <c r="P32" s="1"/>
      <c r="Q32" s="1"/>
      <c r="R32" s="1"/>
      <c r="S32" s="1"/>
      <c r="T32" s="1" t="s">
        <v>120</v>
      </c>
      <c r="U32" s="1"/>
      <c r="V32" s="1"/>
      <c r="W32" s="1"/>
      <c r="X32" s="1"/>
      <c r="Y32" s="1"/>
      <c r="Z32" s="1" t="s">
        <v>121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122</v>
      </c>
      <c r="O33" s="1"/>
      <c r="P33" s="1" t="s">
        <v>108</v>
      </c>
      <c r="Q33" s="1"/>
      <c r="R33" s="1" t="s">
        <v>109</v>
      </c>
      <c r="S33" s="1"/>
      <c r="T33" s="1" t="s">
        <v>122</v>
      </c>
      <c r="U33" s="1"/>
      <c r="V33" s="1" t="s">
        <v>108</v>
      </c>
      <c r="W33" s="1"/>
      <c r="X33" s="1" t="s">
        <v>109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123</v>
      </c>
      <c r="E34" s="1"/>
      <c r="F34" s="1"/>
      <c r="G34" s="1"/>
      <c r="H34" s="1" t="s">
        <v>124</v>
      </c>
      <c r="I34" s="1"/>
      <c r="J34" s="1"/>
      <c r="K34" s="1" t="s">
        <v>114</v>
      </c>
      <c r="L34" s="1"/>
      <c r="M34" s="1"/>
      <c r="N34" s="90">
        <v>44775</v>
      </c>
      <c r="O34" s="1"/>
      <c r="P34" s="90">
        <v>44775</v>
      </c>
      <c r="Q34" s="1"/>
      <c r="R34" s="90">
        <v>44785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125</v>
      </c>
      <c r="E35" s="1"/>
      <c r="F35" s="1"/>
      <c r="G35" s="1"/>
      <c r="H35" s="1" t="s">
        <v>124</v>
      </c>
      <c r="I35" s="1"/>
      <c r="J35" s="1"/>
      <c r="K35" s="1" t="s">
        <v>126</v>
      </c>
      <c r="L35" s="1"/>
      <c r="M35" s="1"/>
      <c r="N35" s="90">
        <v>44775</v>
      </c>
      <c r="O35" s="1"/>
      <c r="P35" s="90">
        <v>44775</v>
      </c>
      <c r="Q35" s="1"/>
      <c r="R35" s="90">
        <v>44785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127</v>
      </c>
      <c r="E36" s="1"/>
      <c r="F36" s="1"/>
      <c r="G36" s="1"/>
      <c r="H36" s="1" t="s">
        <v>111</v>
      </c>
      <c r="I36" s="1"/>
      <c r="J36" s="1"/>
      <c r="K36" s="1" t="s">
        <v>126</v>
      </c>
      <c r="L36" s="1"/>
      <c r="M36" s="1"/>
      <c r="N36" s="90">
        <v>44782</v>
      </c>
      <c r="O36" s="1"/>
      <c r="P36" s="90">
        <v>44782</v>
      </c>
      <c r="Q36" s="1"/>
      <c r="R36" s="90">
        <v>44791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128</v>
      </c>
      <c r="E37" s="84"/>
      <c r="F37" s="84"/>
      <c r="G37" s="84"/>
      <c r="H37" s="84" t="s">
        <v>124</v>
      </c>
      <c r="I37" s="84"/>
      <c r="J37" s="84"/>
      <c r="K37" s="84" t="s">
        <v>114</v>
      </c>
      <c r="L37" s="84"/>
      <c r="M37" s="84"/>
      <c r="N37" s="90">
        <v>44783</v>
      </c>
      <c r="O37" s="1"/>
      <c r="P37" s="90">
        <v>44783</v>
      </c>
      <c r="Q37" s="1"/>
      <c r="R37" s="90">
        <v>44791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129</v>
      </c>
      <c r="E38" s="84"/>
      <c r="F38" s="84"/>
      <c r="G38" s="84"/>
      <c r="H38" s="84" t="s">
        <v>124</v>
      </c>
      <c r="I38" s="84"/>
      <c r="J38" s="84"/>
      <c r="K38" s="84" t="s">
        <v>130</v>
      </c>
      <c r="L38" s="84"/>
      <c r="M38" s="84"/>
      <c r="N38" s="90">
        <v>44785</v>
      </c>
      <c r="O38" s="1"/>
      <c r="P38" s="90">
        <v>44785</v>
      </c>
      <c r="Q38" s="1"/>
      <c r="R38" s="90">
        <v>44790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131</v>
      </c>
      <c r="E39" s="84"/>
      <c r="F39" s="84"/>
      <c r="G39" s="84"/>
      <c r="H39" s="84" t="s">
        <v>111</v>
      </c>
      <c r="I39" s="84"/>
      <c r="J39" s="84"/>
      <c r="K39" s="84" t="s">
        <v>132</v>
      </c>
      <c r="L39" s="84"/>
      <c r="M39" s="84"/>
      <c r="N39" s="93">
        <v>44785</v>
      </c>
      <c r="O39" s="94"/>
      <c r="P39" s="93">
        <v>44785</v>
      </c>
      <c r="Q39" s="94"/>
      <c r="R39" s="90">
        <v>44795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133</v>
      </c>
      <c r="E40" s="84"/>
      <c r="F40" s="84"/>
      <c r="G40" s="84"/>
      <c r="H40" s="84" t="s">
        <v>111</v>
      </c>
      <c r="I40" s="84"/>
      <c r="J40" s="84"/>
      <c r="K40" s="84" t="s">
        <v>134</v>
      </c>
      <c r="L40" s="84"/>
      <c r="M40" s="84"/>
      <c r="N40" s="90">
        <v>44787</v>
      </c>
      <c r="O40" s="1"/>
      <c r="P40" s="90">
        <v>44787</v>
      </c>
      <c r="Q40" s="1"/>
      <c r="R40" s="90">
        <v>44795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135</v>
      </c>
      <c r="E41" s="84"/>
      <c r="F41" s="84"/>
      <c r="G41" s="84"/>
      <c r="H41" s="84" t="s">
        <v>111</v>
      </c>
      <c r="I41" s="84"/>
      <c r="J41" s="84"/>
      <c r="K41" s="84" t="s">
        <v>134</v>
      </c>
      <c r="L41" s="84"/>
      <c r="M41" s="84"/>
      <c r="N41" s="95">
        <v>44788</v>
      </c>
      <c r="O41" s="95"/>
      <c r="P41" s="95">
        <v>44788</v>
      </c>
      <c r="Q41" s="95"/>
      <c r="R41" s="90">
        <v>44790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136</v>
      </c>
      <c r="E42" s="84"/>
      <c r="F42" s="84"/>
      <c r="G42" s="84"/>
      <c r="H42" s="84" t="s">
        <v>124</v>
      </c>
      <c r="I42" s="84"/>
      <c r="J42" s="84"/>
      <c r="K42" s="84" t="s">
        <v>112</v>
      </c>
      <c r="L42" s="84"/>
      <c r="M42" s="84"/>
      <c r="N42" s="95">
        <v>44792</v>
      </c>
      <c r="O42" s="95"/>
      <c r="P42" s="95">
        <v>44792</v>
      </c>
      <c r="Q42" s="95"/>
      <c r="R42" s="90">
        <v>44802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137</v>
      </c>
      <c r="E43" s="84"/>
      <c r="F43" s="84"/>
      <c r="G43" s="84"/>
      <c r="H43" s="84" t="s">
        <v>124</v>
      </c>
      <c r="I43" s="84"/>
      <c r="J43" s="84"/>
      <c r="K43" s="84" t="s">
        <v>114</v>
      </c>
      <c r="L43" s="84"/>
      <c r="M43" s="84"/>
      <c r="N43" s="95">
        <v>44796</v>
      </c>
      <c r="O43" s="95"/>
      <c r="P43" s="95">
        <v>44796</v>
      </c>
      <c r="Q43" s="95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138</v>
      </c>
      <c r="E44" s="84"/>
      <c r="F44" s="84"/>
      <c r="G44" s="84"/>
      <c r="H44" s="84" t="s">
        <v>124</v>
      </c>
      <c r="I44" s="84"/>
      <c r="J44" s="84"/>
      <c r="K44" s="84" t="s">
        <v>139</v>
      </c>
      <c r="L44" s="84"/>
      <c r="M44" s="84"/>
      <c r="N44" s="95">
        <v>44797</v>
      </c>
      <c r="O44" s="95"/>
      <c r="P44" s="95">
        <v>44797</v>
      </c>
      <c r="Q44" s="95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140</v>
      </c>
      <c r="E45" s="84"/>
      <c r="F45" s="84"/>
      <c r="G45" s="84"/>
      <c r="H45" s="84" t="s">
        <v>111</v>
      </c>
      <c r="I45" s="84"/>
      <c r="J45" s="84"/>
      <c r="K45" s="84" t="s">
        <v>139</v>
      </c>
      <c r="L45" s="84"/>
      <c r="M45" s="84"/>
      <c r="N45" s="95">
        <v>44798</v>
      </c>
      <c r="O45" s="95"/>
      <c r="P45" s="95">
        <v>44798</v>
      </c>
      <c r="Q45" s="95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95"/>
      <c r="O46" s="95"/>
      <c r="P46" s="95"/>
      <c r="Q46" s="95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141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142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12</v>
      </c>
      <c r="AI56" s="92" t="s">
        <v>54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143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54</v>
      </c>
    </row>
    <row r="59" spans="1:35" s="88" customFormat="1" ht="13.5" customHeight="1" x14ac:dyDescent="0.15">
      <c r="A59" s="1"/>
      <c r="B59" s="1"/>
      <c r="C59" s="1" t="s">
        <v>144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145</v>
      </c>
      <c r="D60" s="1"/>
      <c r="E60" s="1"/>
      <c r="F60" s="1"/>
      <c r="G60" s="1"/>
      <c r="H60" s="1" t="s">
        <v>146</v>
      </c>
      <c r="I60" s="1"/>
      <c r="J60" s="1"/>
      <c r="K60" s="1" t="s">
        <v>147</v>
      </c>
      <c r="L60" s="1"/>
      <c r="M60" s="1"/>
      <c r="N60" s="1" t="s">
        <v>122</v>
      </c>
      <c r="O60" s="1"/>
      <c r="P60" s="1" t="s">
        <v>108</v>
      </c>
      <c r="Q60" s="1"/>
      <c r="R60" s="1" t="s">
        <v>109</v>
      </c>
      <c r="S60" s="1"/>
      <c r="T60" s="1" t="s">
        <v>121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148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117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0</v>
      </c>
      <c r="AI65" s="92" t="s">
        <v>54</v>
      </c>
    </row>
    <row r="66" spans="1:35" s="88" customFormat="1" ht="13.5" customHeight="1" x14ac:dyDescent="0.15">
      <c r="A66" s="1"/>
      <c r="B66" s="1"/>
      <c r="C66" s="1" t="s">
        <v>149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105</v>
      </c>
      <c r="D67" s="1"/>
      <c r="E67" s="1"/>
      <c r="F67" s="1"/>
      <c r="G67" s="1"/>
      <c r="H67" s="1" t="s">
        <v>106</v>
      </c>
      <c r="I67" s="1"/>
      <c r="J67" s="1"/>
      <c r="K67" s="1" t="s">
        <v>107</v>
      </c>
      <c r="L67" s="1"/>
      <c r="M67" s="1"/>
      <c r="N67" s="1" t="s">
        <v>150</v>
      </c>
      <c r="O67" s="1"/>
      <c r="P67" s="1" t="s">
        <v>109</v>
      </c>
      <c r="Q67" s="1"/>
      <c r="R67" s="1" t="s">
        <v>151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152</v>
      </c>
      <c r="E68" s="1"/>
      <c r="F68" s="1"/>
      <c r="G68" s="1"/>
      <c r="H68" s="1" t="s">
        <v>153</v>
      </c>
      <c r="I68" s="1"/>
      <c r="J68" s="1"/>
      <c r="K68" s="1" t="s">
        <v>130</v>
      </c>
      <c r="L68" s="1"/>
      <c r="M68" s="1"/>
      <c r="N68" s="90">
        <v>44774</v>
      </c>
      <c r="O68" s="1"/>
      <c r="P68" s="90">
        <v>44785</v>
      </c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154</v>
      </c>
      <c r="E69" s="1"/>
      <c r="F69" s="1"/>
      <c r="G69" s="1"/>
      <c r="H69" s="1" t="s">
        <v>153</v>
      </c>
      <c r="I69" s="1"/>
      <c r="J69" s="1"/>
      <c r="K69" s="1" t="s">
        <v>114</v>
      </c>
      <c r="L69" s="1"/>
      <c r="M69" s="1"/>
      <c r="N69" s="90">
        <v>44777</v>
      </c>
      <c r="O69" s="1"/>
      <c r="P69" s="90">
        <v>44785</v>
      </c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155</v>
      </c>
      <c r="E70" s="1"/>
      <c r="F70" s="1"/>
      <c r="G70" s="1"/>
      <c r="H70" s="1" t="s">
        <v>153</v>
      </c>
      <c r="I70" s="1"/>
      <c r="J70" s="1"/>
      <c r="K70" s="84" t="s">
        <v>130</v>
      </c>
      <c r="L70" s="84"/>
      <c r="M70" s="84"/>
      <c r="N70" s="90">
        <v>44778</v>
      </c>
      <c r="O70" s="1"/>
      <c r="P70" s="90">
        <v>44785</v>
      </c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84" t="s">
        <v>156</v>
      </c>
      <c r="E71" s="84"/>
      <c r="F71" s="84"/>
      <c r="G71" s="84"/>
      <c r="H71" s="1" t="s">
        <v>153</v>
      </c>
      <c r="I71" s="1"/>
      <c r="J71" s="1"/>
      <c r="K71" s="84" t="s">
        <v>130</v>
      </c>
      <c r="L71" s="84"/>
      <c r="M71" s="84"/>
      <c r="N71" s="90">
        <v>44779</v>
      </c>
      <c r="O71" s="1"/>
      <c r="P71" s="90">
        <v>44785</v>
      </c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84" t="s">
        <v>157</v>
      </c>
      <c r="E72" s="84"/>
      <c r="F72" s="84"/>
      <c r="G72" s="84"/>
      <c r="H72" s="1" t="s">
        <v>153</v>
      </c>
      <c r="I72" s="1"/>
      <c r="J72" s="1"/>
      <c r="K72" s="84" t="s">
        <v>139</v>
      </c>
      <c r="L72" s="84"/>
      <c r="M72" s="84"/>
      <c r="N72" s="90">
        <v>44780</v>
      </c>
      <c r="O72" s="1"/>
      <c r="P72" s="90">
        <v>44785</v>
      </c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84" t="s">
        <v>158</v>
      </c>
      <c r="E73" s="84"/>
      <c r="F73" s="84"/>
      <c r="G73" s="84"/>
      <c r="H73" s="1" t="s">
        <v>153</v>
      </c>
      <c r="I73" s="1"/>
      <c r="J73" s="1"/>
      <c r="K73" s="84" t="s">
        <v>130</v>
      </c>
      <c r="L73" s="84"/>
      <c r="M73" s="84"/>
      <c r="N73" s="90">
        <v>44784</v>
      </c>
      <c r="O73" s="1"/>
      <c r="P73" s="90">
        <v>44790</v>
      </c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84" t="s">
        <v>159</v>
      </c>
      <c r="E74" s="84"/>
      <c r="F74" s="84"/>
      <c r="G74" s="84"/>
      <c r="H74" s="1" t="s">
        <v>153</v>
      </c>
      <c r="I74" s="1"/>
      <c r="J74" s="1"/>
      <c r="K74" s="84" t="s">
        <v>130</v>
      </c>
      <c r="L74" s="84"/>
      <c r="M74" s="84"/>
      <c r="N74" s="90">
        <v>44785</v>
      </c>
      <c r="O74" s="1"/>
      <c r="P74" s="90">
        <v>44795</v>
      </c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84" t="s">
        <v>160</v>
      </c>
      <c r="E75" s="84"/>
      <c r="F75" s="84"/>
      <c r="G75" s="84"/>
      <c r="H75" s="1" t="s">
        <v>153</v>
      </c>
      <c r="I75" s="1"/>
      <c r="J75" s="1"/>
      <c r="K75" s="84" t="s">
        <v>114</v>
      </c>
      <c r="L75" s="84"/>
      <c r="M75" s="84"/>
      <c r="N75" s="90">
        <v>44785</v>
      </c>
      <c r="O75" s="1"/>
      <c r="P75" s="90">
        <v>44795</v>
      </c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84" t="s">
        <v>161</v>
      </c>
      <c r="E76" s="84"/>
      <c r="F76" s="84"/>
      <c r="G76" s="84"/>
      <c r="H76" s="1" t="s">
        <v>153</v>
      </c>
      <c r="I76" s="1"/>
      <c r="J76" s="1"/>
      <c r="K76" s="84" t="s">
        <v>114</v>
      </c>
      <c r="L76" s="84"/>
      <c r="M76" s="84"/>
      <c r="N76" s="90">
        <v>44787</v>
      </c>
      <c r="O76" s="1"/>
      <c r="P76" s="90">
        <v>44795</v>
      </c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84" t="s">
        <v>162</v>
      </c>
      <c r="E77" s="84"/>
      <c r="F77" s="84"/>
      <c r="G77" s="84"/>
      <c r="H77" s="1" t="s">
        <v>153</v>
      </c>
      <c r="I77" s="1"/>
      <c r="J77" s="1"/>
      <c r="K77" s="84" t="s">
        <v>126</v>
      </c>
      <c r="L77" s="84"/>
      <c r="M77" s="84"/>
      <c r="N77" s="90">
        <v>44791</v>
      </c>
      <c r="O77" s="1"/>
      <c r="P77" s="90">
        <v>44795</v>
      </c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84" t="s">
        <v>163</v>
      </c>
      <c r="E78" s="84"/>
      <c r="F78" s="84"/>
      <c r="G78" s="84"/>
      <c r="H78" s="1" t="s">
        <v>153</v>
      </c>
      <c r="I78" s="1"/>
      <c r="J78" s="1"/>
      <c r="K78" s="84" t="s">
        <v>114</v>
      </c>
      <c r="L78" s="84"/>
      <c r="M78" s="84"/>
      <c r="N78" s="90">
        <v>44795</v>
      </c>
      <c r="O78" s="1"/>
      <c r="P78" s="90">
        <v>44802</v>
      </c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84" t="s">
        <v>164</v>
      </c>
      <c r="E79" s="84"/>
      <c r="F79" s="84"/>
      <c r="G79" s="84"/>
      <c r="H79" s="1" t="s">
        <v>153</v>
      </c>
      <c r="I79" s="1"/>
      <c r="J79" s="1"/>
      <c r="K79" s="84" t="s">
        <v>112</v>
      </c>
      <c r="L79" s="84"/>
      <c r="M79" s="84"/>
      <c r="N79" s="90">
        <v>44796</v>
      </c>
      <c r="O79" s="1"/>
      <c r="P79" s="90">
        <v>44802</v>
      </c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84" t="s">
        <v>165</v>
      </c>
      <c r="E80" s="84"/>
      <c r="F80" s="84"/>
      <c r="G80" s="84"/>
      <c r="H80" s="1" t="s">
        <v>153</v>
      </c>
      <c r="I80" s="1"/>
      <c r="J80" s="1"/>
      <c r="K80" s="84" t="s">
        <v>114</v>
      </c>
      <c r="L80" s="84"/>
      <c r="M80" s="84"/>
      <c r="N80" s="90">
        <v>44801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84" t="s">
        <v>166</v>
      </c>
      <c r="E81" s="84"/>
      <c r="F81" s="84"/>
      <c r="G81" s="84"/>
      <c r="H81" s="1" t="s">
        <v>153</v>
      </c>
      <c r="I81" s="1"/>
      <c r="J81" s="1"/>
      <c r="K81" s="84" t="s">
        <v>126</v>
      </c>
      <c r="L81" s="84"/>
      <c r="M81" s="84"/>
      <c r="N81" s="90">
        <v>44803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84" t="s">
        <v>167</v>
      </c>
      <c r="E82" s="84"/>
      <c r="F82" s="84"/>
      <c r="G82" s="84"/>
      <c r="H82" s="1" t="s">
        <v>153</v>
      </c>
      <c r="I82" s="1"/>
      <c r="J82" s="1"/>
      <c r="K82" s="84" t="s">
        <v>139</v>
      </c>
      <c r="L82" s="84"/>
      <c r="M82" s="84"/>
      <c r="N82" s="90">
        <v>44804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168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117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1">
        <f>COUNTA(D68:G87)</f>
        <v>15</v>
      </c>
      <c r="AI87" s="92" t="s">
        <v>54</v>
      </c>
    </row>
    <row r="88" spans="1:35" s="88" customFormat="1" ht="13.5" customHeight="1" x14ac:dyDescent="0.15">
      <c r="A88" s="1"/>
      <c r="B88" s="1"/>
      <c r="C88" s="1" t="s">
        <v>169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105</v>
      </c>
      <c r="D89" s="1"/>
      <c r="E89" s="1"/>
      <c r="F89" s="1"/>
      <c r="G89" s="1"/>
      <c r="H89" s="1" t="s">
        <v>106</v>
      </c>
      <c r="I89" s="1"/>
      <c r="J89" s="1"/>
      <c r="K89" s="1" t="s">
        <v>107</v>
      </c>
      <c r="L89" s="1"/>
      <c r="M89" s="1"/>
      <c r="N89" s="1" t="s">
        <v>122</v>
      </c>
      <c r="O89" s="1"/>
      <c r="P89" s="1" t="s">
        <v>109</v>
      </c>
      <c r="Q89" s="1"/>
      <c r="R89" s="1" t="s">
        <v>105</v>
      </c>
      <c r="S89" s="1"/>
      <c r="T89" s="1"/>
      <c r="U89" s="1"/>
      <c r="V89" s="1"/>
      <c r="W89" s="1" t="s">
        <v>106</v>
      </c>
      <c r="X89" s="1"/>
      <c r="Y89" s="1"/>
      <c r="Z89" s="1" t="s">
        <v>107</v>
      </c>
      <c r="AA89" s="1"/>
      <c r="AB89" s="1"/>
      <c r="AC89" s="1" t="s">
        <v>170</v>
      </c>
      <c r="AD89" s="1"/>
      <c r="AE89" s="1" t="s">
        <v>109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171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117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0</v>
      </c>
      <c r="AI94" s="92" t="s">
        <v>54</v>
      </c>
    </row>
    <row r="95" spans="1:35" s="88" customFormat="1" ht="13.5" customHeight="1" x14ac:dyDescent="0.15">
      <c r="A95" s="1"/>
      <c r="B95" s="1"/>
      <c r="C95" s="1" t="s">
        <v>172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105</v>
      </c>
      <c r="D96" s="1"/>
      <c r="E96" s="1"/>
      <c r="F96" s="1"/>
      <c r="G96" s="1"/>
      <c r="H96" s="1" t="s">
        <v>106</v>
      </c>
      <c r="I96" s="1"/>
      <c r="J96" s="1"/>
      <c r="K96" s="1" t="s">
        <v>107</v>
      </c>
      <c r="L96" s="1"/>
      <c r="M96" s="1"/>
      <c r="N96" s="1" t="s">
        <v>108</v>
      </c>
      <c r="O96" s="1"/>
      <c r="P96" s="1" t="s">
        <v>109</v>
      </c>
      <c r="Q96" s="1"/>
      <c r="R96" s="1" t="s">
        <v>105</v>
      </c>
      <c r="S96" s="1"/>
      <c r="T96" s="1"/>
      <c r="U96" s="1"/>
      <c r="V96" s="1"/>
      <c r="W96" s="1" t="s">
        <v>106</v>
      </c>
      <c r="X96" s="1"/>
      <c r="Y96" s="1"/>
      <c r="Z96" s="1" t="s">
        <v>107</v>
      </c>
      <c r="AA96" s="1"/>
      <c r="AB96" s="1"/>
      <c r="AC96" s="1" t="s">
        <v>108</v>
      </c>
      <c r="AD96" s="1"/>
      <c r="AE96" s="1" t="s">
        <v>109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173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117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0</v>
      </c>
      <c r="AI101" s="92" t="s">
        <v>54</v>
      </c>
    </row>
    <row r="102" spans="1:35" s="88" customFormat="1" ht="13.5" customHeight="1" x14ac:dyDescent="0.15">
      <c r="A102" s="1"/>
      <c r="B102" s="1"/>
      <c r="C102" s="1" t="s">
        <v>174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105</v>
      </c>
      <c r="D103" s="1"/>
      <c r="E103" s="1"/>
      <c r="F103" s="1"/>
      <c r="G103" s="1"/>
      <c r="H103" s="1" t="s">
        <v>106</v>
      </c>
      <c r="I103" s="1"/>
      <c r="J103" s="1"/>
      <c r="K103" s="1" t="s">
        <v>107</v>
      </c>
      <c r="L103" s="1"/>
      <c r="M103" s="1"/>
      <c r="N103" s="1" t="s">
        <v>108</v>
      </c>
      <c r="O103" s="1"/>
      <c r="P103" s="1" t="s">
        <v>109</v>
      </c>
      <c r="Q103" s="1"/>
      <c r="R103" s="1" t="s">
        <v>105</v>
      </c>
      <c r="S103" s="1"/>
      <c r="T103" s="1"/>
      <c r="U103" s="1"/>
      <c r="V103" s="1"/>
      <c r="W103" s="1" t="s">
        <v>106</v>
      </c>
      <c r="X103" s="1"/>
      <c r="Y103" s="1"/>
      <c r="Z103" s="1" t="s">
        <v>107</v>
      </c>
      <c r="AA103" s="1"/>
      <c r="AB103" s="1"/>
      <c r="AC103" s="1" t="s">
        <v>108</v>
      </c>
      <c r="AD103" s="1"/>
      <c r="AE103" s="1" t="s">
        <v>109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 t="s">
        <v>175</v>
      </c>
      <c r="E104" s="1"/>
      <c r="F104" s="1"/>
      <c r="G104" s="1"/>
      <c r="H104" s="1" t="s">
        <v>111</v>
      </c>
      <c r="I104" s="1"/>
      <c r="J104" s="1"/>
      <c r="K104" s="1" t="s">
        <v>176</v>
      </c>
      <c r="L104" s="1"/>
      <c r="M104" s="1"/>
      <c r="N104" s="90">
        <v>44777</v>
      </c>
      <c r="O104" s="1"/>
      <c r="P104" s="90">
        <v>44778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177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117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1</v>
      </c>
      <c r="AI108" s="92" t="s">
        <v>54</v>
      </c>
    </row>
    <row r="109" spans="1:35" s="88" customFormat="1" ht="13.5" customHeight="1" x14ac:dyDescent="0.15">
      <c r="A109" s="1"/>
      <c r="B109" s="1"/>
      <c r="C109" s="1" t="s">
        <v>178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105</v>
      </c>
      <c r="D110" s="1"/>
      <c r="E110" s="1"/>
      <c r="F110" s="1"/>
      <c r="G110" s="1"/>
      <c r="H110" s="1" t="s">
        <v>106</v>
      </c>
      <c r="I110" s="1"/>
      <c r="J110" s="1"/>
      <c r="K110" s="1" t="s">
        <v>107</v>
      </c>
      <c r="L110" s="1"/>
      <c r="M110" s="1"/>
      <c r="N110" s="1" t="s">
        <v>179</v>
      </c>
      <c r="O110" s="1"/>
      <c r="P110" s="1"/>
      <c r="Q110" s="1"/>
      <c r="R110" s="1" t="s">
        <v>180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181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117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0</v>
      </c>
      <c r="AI120" s="92" t="s">
        <v>54</v>
      </c>
    </row>
    <row r="121" spans="1:35" ht="12.75" x14ac:dyDescent="0.4"/>
    <row r="127" spans="1:35" ht="12" customHeight="1" x14ac:dyDescent="0.4">
      <c r="AE127" s="74" t="s">
        <v>182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2022-09-05T09:52:35Z</dcterms:modified>
</cp:coreProperties>
</file>