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K13" i="58" l="1"/>
  <c r="K13" i="56"/>
  <c r="K13" i="55"/>
  <c r="W13" i="55"/>
  <c r="Q13" i="54"/>
  <c r="W13" i="54"/>
  <c r="K13" i="53"/>
  <c r="AI12" i="53"/>
  <c r="W13" i="53"/>
  <c r="Q13" i="52"/>
  <c r="K13" i="52"/>
  <c r="AL12" i="51"/>
  <c r="W13" i="50"/>
  <c r="Q13" i="49"/>
  <c r="AI12" i="49"/>
  <c r="K13" i="49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3" l="1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<sst xmlns="http://schemas.openxmlformats.org/spreadsheetml/2006/main" count="8589" uniqueCount="351">
  <si>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</si>
  <si>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</si>
  <si>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</si>
  <si>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</si>
  <si>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</si>
  <si>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</si>
  <si>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</si>
  <si>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</si>
  <si>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</si>
  <si>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</si>
  <si>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</si>
  <si>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</si>
  <si>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</si>
  <si>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</si>
  <si>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</si>
  <si>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</si>
  <si>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</si>
  <si>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</si>
  <si>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</si>
  <si>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</si>
  <si>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</si>
  <si>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</si>
  <si>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</si>
  <si>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</si>
  <si>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</si>
  <si>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</si>
  <si>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</si>
  <si>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</si>
  <si>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</si>
  <si>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</si>
  <si>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</si>
  <si>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</si>
  <si>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</si>
  <si>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</si>
  <si>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</si>
  <si>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</si>
  <si>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</si>
  <si>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</si>
  <si>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</si>
  <si>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</si>
  <si>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</si>
  <si>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</si>
  <si>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</si>
  <si>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</si>
  <si>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</si>
  <si>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</si>
  <si>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</si>
  <si>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</si>
  <si>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</si>
  <si>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</si>
  <si>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</si>
  <si>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</si>
  <si>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</si>
  <si>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</si>
  <si>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</si>
  <si>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</si>
  <si>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</si>
  <si>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</si>
  <si>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</si>
  <si>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</si>
  <si>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</si>
  <si>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</si>
  <si>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</si>
  <si>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</si>
  <si>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</si>
  <si>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</si>
  <si>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</si>
  <si>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</si>
  <si>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</si>
  <si>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</si>
  <si>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</si>
  <si>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</si>
  <si>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</si>
  <si>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</si>
  <si>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</si>
  <si>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</si>
  <si>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</si>
  <si>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</si>
  <si>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</si>
  <si>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</si>
  <si>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</si>
  <si>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</si>
  <si>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</si>
  <si>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</si>
  <si>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</si>
  <si>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</si>
  <si>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</si>
  <si>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</si>
  <si>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</si>
  <si>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</si>
  <si>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</si>
  <si>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</si>
  <si>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</si>
  <si>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</si>
  <si>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</si>
  <si>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</si>
  <si>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</si>
  <si>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</si>
  <si>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</si>
  <si>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</si>
  <si>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</si>
  <si>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</si>
  <si>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</si>
  <si>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</si>
  <si>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</si>
  <si>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</si>
  <si>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</si>
  <si>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</si>
  <si>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</si>
  <si>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</si>
  <si>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</si>
  <si>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</si>
  <si>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</si>
  <si>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</si>
  <si>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</si>
  <si>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</si>
  <si>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</si>
  <si>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</si>
  <si>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</si>
  <si>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</si>
  <si>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</si>
  <si>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</si>
  <si>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</si>
  <si>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</si>
  <si>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</si>
  <si>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</si>
  <si>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</si>
  <si>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</si>
  <si>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</si>
  <si>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</si>
  <si>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</si>
  <si>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</si>
  <si>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</si>
  <si>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</si>
  <si>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</si>
  <si>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</si>
  <si>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</si>
  <si>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</si>
  <si>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</si>
  <si>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</si>
  <si>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</si>
  <si>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</si>
  <si>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</si>
  <si>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</si>
  <si>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</si>
  <si>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</si>
  <si>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</si>
  <si>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</si>
  <si>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</si>
  <si>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</si>
  <si>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</si>
  <si>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</si>
  <si>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</si>
  <si>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</si>
  <si>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</si>
  <si>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</si>
  <si>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</si>
  <si>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</si>
  <si>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</si>
  <si>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</si>
  <si>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</si>
  <si>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</si>
  <si>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</si>
  <si>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</si>
  <si>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</si>
  <si>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</si>
  <si>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</si>
  <si>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</si>
  <si>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</si>
  <si>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</si>
  <si>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</si>
  <si>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</si>
  <si>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</si>
  <si>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</si>
  <si>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</si>
  <si>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</si>
  <si>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</si>
  <si>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</si>
  <si>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</si>
  <si>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</si>
  <si>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</si>
  <si>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</si>
  <si>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</si>
  <si>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</si>
  <si>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</si>
  <si>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</si>
  <si>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</si>
  <si>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</si>
  <si>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</si>
  <si>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</si>
  <si>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</si>
  <si>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</si>
  <si>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</si>
  <si>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</si>
  <si>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</si>
  <si>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</si>
  <si>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</si>
  <si>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</si>
  <si>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</si>
  <si>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</si>
  <si>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</si>
  <si>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</si>
  <si>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</si>
  <si>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</si>
  <si>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</si>
  <si>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</si>
  <si>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</si>
  <si>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</si>
  <si>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</si>
  <si>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</si>
  <si>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</si>
  <si>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</si>
  <si>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</si>
  <si>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</si>
  <si>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</si>
  <si>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</si>
  <si>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</si>
  <si>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</si>
  <si>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</si>
  <si>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</si>
  <si>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</si>
  <si>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</si>
  <si>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</si>
  <si>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</si>
  <si>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</si>
  <si>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</si>
  <si>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</si>
  <si>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</si>
  <si>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</si>
  <si>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</si>
  <si>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</si>
  <si>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</si>
  <si>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</si>
  <si>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</si>
  <si>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</si>
  <si>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</si>
  <si>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</si>
  <si>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</si>
  <si>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</si>
  <si>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</si>
  <si>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</si>
  <si>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</si>
  <si>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火</t>
    <rPh sb="0" eb="1">
      <t>カ</t>
    </rPh>
    <phoneticPr fontId="2"/>
  </si>
  <si>
    <t>水</t>
  </si>
  <si>
    <t>木</t>
  </si>
  <si>
    <t>金</t>
  </si>
  <si>
    <t>土</t>
  </si>
  <si>
    <t>5月</t>
    <rPh sb="1" eb="2">
      <t>ガツ</t>
    </rPh>
    <phoneticPr fontId="2"/>
  </si>
  <si>
    <t>深澤隆Dr</t>
  </si>
  <si>
    <t>日勤</t>
  </si>
  <si>
    <t>公休</t>
  </si>
  <si>
    <t>産・育休</t>
  </si>
  <si>
    <t>小屋敷　千瑛</t>
  </si>
  <si>
    <t>東B→西B</t>
    <rPh sb="0" eb="1">
      <t>ヒガシ</t>
    </rPh>
    <rPh sb="3" eb="4">
      <t>ニシ</t>
    </rPh>
    <phoneticPr fontId="2"/>
  </si>
  <si>
    <t>外崎　昭雄</t>
    <rPh sb="0" eb="2">
      <t>トノサキ</t>
    </rPh>
    <rPh sb="3" eb="5">
      <t>アキオ</t>
    </rPh>
    <phoneticPr fontId="2"/>
  </si>
  <si>
    <t>医療保護入院</t>
  </si>
  <si>
    <t>西B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</si>
  <si>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</si>
  <si>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</si>
  <si>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</si>
  <si>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</si>
  <si>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</si>
  <si>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</si>
  <si>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</si>
  <si>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</si>
  <si>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</si>
  <si>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</si>
  <si>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</si>
  <si>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馬渡晃弘Dr</t>
  </si>
  <si>
    <t>東A</t>
  </si>
  <si>
    <t>終日隔離</t>
  </si>
  <si>
    <t>三浦　英男</t>
    <rPh sb="0" eb="2">
      <t>ミウラ</t>
    </rPh>
    <rPh sb="3" eb="5">
      <t>ヒデオ</t>
    </rPh>
    <phoneticPr fontId="2"/>
  </si>
  <si>
    <t>終日隔離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</si>
  <si>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</si>
  <si>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和田　昌</t>
    <rPh sb="0" eb="2">
      <t>ワダ</t>
    </rPh>
    <rPh sb="3" eb="4">
      <t>アキラ</t>
    </rPh>
    <phoneticPr fontId="2"/>
  </si>
  <si>
    <t>小山　仁</t>
    <rPh sb="0" eb="2">
      <t>コヤマ</t>
    </rPh>
    <rPh sb="3" eb="4">
      <t>ヒトシ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</si>
  <si>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</si>
  <si>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</si>
  <si>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午後半休</t>
  </si>
  <si>
    <t>解除</t>
    <rPh sb="0" eb="2">
      <t>カイジョ</t>
    </rPh>
    <phoneticPr fontId="2"/>
  </si>
  <si>
    <t>三田　久子</t>
    <rPh sb="0" eb="2">
      <t>ミタ</t>
    </rPh>
    <rPh sb="3" eb="5">
      <t>ヒサコ</t>
    </rPh>
    <phoneticPr fontId="2"/>
  </si>
  <si>
    <t>金泰德Dr</t>
  </si>
  <si>
    <t>南A</t>
  </si>
  <si>
    <t>栃木　真紀子</t>
    <rPh sb="0" eb="2">
      <t>トチギ</t>
    </rPh>
    <rPh sb="3" eb="6">
      <t>マキコ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</si>
  <si>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</si>
  <si>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中野　正子</t>
    <rPh sb="0" eb="2">
      <t>ナカノ</t>
    </rPh>
    <rPh sb="3" eb="5">
      <t>マサコ</t>
    </rPh>
    <phoneticPr fontId="2"/>
  </si>
  <si>
    <t>西舘　翔子</t>
  </si>
  <si>
    <t>東C</t>
  </si>
  <si>
    <t>小栁匡相Dr</t>
  </si>
  <si>
    <t>横平　沙羅</t>
    <rPh sb="0" eb="2">
      <t>ヨコヒラ</t>
    </rPh>
    <rPh sb="3" eb="5">
      <t>サラ</t>
    </rPh>
    <phoneticPr fontId="2"/>
  </si>
  <si>
    <t>澤田　真理</t>
    <rPh sb="0" eb="2">
      <t>サワダ</t>
    </rPh>
    <rPh sb="3" eb="5">
      <t>マリ</t>
    </rPh>
    <phoneticPr fontId="2"/>
  </si>
  <si>
    <t>有給</t>
  </si>
  <si>
    <t>沼田　ゆき子</t>
    <rPh sb="0" eb="2">
      <t>ヌマタ</t>
    </rPh>
    <rPh sb="5" eb="6">
      <t>コ</t>
    </rPh>
    <phoneticPr fontId="2"/>
  </si>
  <si>
    <t>診察：垂水Dr</t>
    <rPh sb="0" eb="2">
      <t>シンサツ</t>
    </rPh>
    <rPh sb="3" eb="5">
      <t>タルミ</t>
    </rPh>
    <phoneticPr fontId="2"/>
  </si>
  <si>
    <t>戸田沢　輝子</t>
    <rPh sb="0" eb="3">
      <t>トダサワ</t>
    </rPh>
    <rPh sb="4" eb="6">
      <t>テルコ</t>
    </rPh>
    <phoneticPr fontId="2"/>
  </si>
  <si>
    <t>南B</t>
  </si>
  <si>
    <t>田名部茂Dr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</si>
  <si>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</si>
  <si>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</si>
  <si>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開始</t>
    <rPh sb="0" eb="2">
      <t>カイシ</t>
    </rPh>
    <phoneticPr fontId="2"/>
  </si>
  <si>
    <t>大村　精一</t>
    <rPh sb="0" eb="2">
      <t>オオムラ</t>
    </rPh>
    <rPh sb="3" eb="5">
      <t>セイイチ</t>
    </rPh>
    <phoneticPr fontId="2"/>
  </si>
  <si>
    <t>東C→南A</t>
    <rPh sb="0" eb="1">
      <t>ヒガシ</t>
    </rPh>
    <rPh sb="3" eb="4">
      <t>ミナミ</t>
    </rPh>
    <phoneticPr fontId="2"/>
  </si>
  <si>
    <t>竹洞　総子</t>
    <rPh sb="0" eb="2">
      <t>タケホラ</t>
    </rPh>
    <rPh sb="3" eb="5">
      <t>フサコ</t>
    </rPh>
    <phoneticPr fontId="2"/>
  </si>
  <si>
    <t>笹川　キミヱ</t>
    <rPh sb="0" eb="2">
      <t>ササカワ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</si>
  <si>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</si>
  <si>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</si>
  <si>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北</t>
  </si>
  <si>
    <t>中居　敬悦</t>
    <rPh sb="0" eb="2">
      <t>ナカイ</t>
    </rPh>
    <rPh sb="3" eb="5">
      <t>ケイエツ</t>
    </rPh>
    <phoneticPr fontId="2"/>
  </si>
  <si>
    <t>酒田　絹代</t>
    <rPh sb="0" eb="2">
      <t>サカタ</t>
    </rPh>
    <rPh sb="3" eb="5">
      <t>キヌヨ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</si>
  <si>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</si>
  <si>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</si>
  <si>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小坂　君子</t>
    <rPh sb="0" eb="2">
      <t>コサカ</t>
    </rPh>
    <rPh sb="3" eb="5">
      <t>キミコ</t>
    </rPh>
    <phoneticPr fontId="2"/>
  </si>
  <si>
    <t>吉田　久美子</t>
  </si>
  <si>
    <t>北</t>
    <rPh sb="0" eb="1">
      <t>キタ</t>
    </rPh>
    <phoneticPr fontId="2"/>
  </si>
  <si>
    <t>青木　昭弘</t>
    <rPh sb="0" eb="2">
      <t>アオキ</t>
    </rPh>
    <rPh sb="3" eb="4">
      <t>ショウ</t>
    </rPh>
    <rPh sb="4" eb="5">
      <t>ヒロ</t>
    </rPh>
    <phoneticPr fontId="2"/>
  </si>
  <si>
    <t>塩倉　一輝</t>
    <rPh sb="0" eb="2">
      <t>シオクラ</t>
    </rPh>
    <rPh sb="3" eb="5">
      <t>カズキ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</si>
  <si>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</si>
  <si>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</si>
  <si>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</si>
  <si>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</si>
  <si>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</si>
  <si>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</si>
  <si>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東A</t>
    <phoneticPr fontId="2"/>
  </si>
  <si>
    <t>小栗　健太郎</t>
    <rPh sb="0" eb="2">
      <t>オグリ</t>
    </rPh>
    <rPh sb="3" eb="6">
      <t>ケンタロウ</t>
    </rPh>
    <phoneticPr fontId="2"/>
  </si>
  <si>
    <t>西A→東D</t>
    <rPh sb="0" eb="1">
      <t>ニシ</t>
    </rPh>
    <rPh sb="3" eb="4">
      <t>ヒガシ</t>
    </rPh>
    <phoneticPr fontId="2"/>
  </si>
  <si>
    <t>清水目　忠男</t>
    <rPh sb="0" eb="3">
      <t>シミズメ</t>
    </rPh>
    <rPh sb="4" eb="6">
      <t>タダオ</t>
    </rPh>
    <phoneticPr fontId="2"/>
  </si>
  <si>
    <t>田中　文男</t>
    <rPh sb="0" eb="2">
      <t>タナカ</t>
    </rPh>
    <rPh sb="3" eb="5">
      <t>フミオ</t>
    </rPh>
    <phoneticPr fontId="2"/>
  </si>
  <si>
    <t>西B→北</t>
    <rPh sb="0" eb="1">
      <t>ニシ</t>
    </rPh>
    <rPh sb="3" eb="4">
      <t>キタ</t>
    </rPh>
    <phoneticPr fontId="2"/>
  </si>
  <si>
    <t>沼田　ゆき子</t>
    <rPh sb="0" eb="2">
      <t>ヌマタ</t>
    </rPh>
    <rPh sb="5" eb="6">
      <t>コ</t>
    </rPh>
    <phoneticPr fontId="2"/>
  </si>
  <si>
    <t>東A→西B</t>
    <rPh sb="3" eb="4">
      <t>ニシ</t>
    </rPh>
    <phoneticPr fontId="2"/>
  </si>
  <si>
    <t>江刺家　惠子</t>
    <rPh sb="0" eb="3">
      <t>エサシカ</t>
    </rPh>
    <rPh sb="4" eb="6">
      <t>ケイコ</t>
    </rPh>
    <phoneticPr fontId="2"/>
  </si>
  <si>
    <t>東C→西B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</si>
  <si>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</si>
  <si>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</si>
  <si>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佐々木　利作</t>
    <rPh sb="0" eb="3">
      <t>ササキ</t>
    </rPh>
    <rPh sb="4" eb="6">
      <t>リサク</t>
    </rPh>
    <phoneticPr fontId="2"/>
  </si>
  <si>
    <t>終了</t>
    <rPh sb="0" eb="2">
      <t>シュウリョウ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</si>
  <si>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</si>
  <si>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</si>
  <si>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</si>
  <si>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終了</t>
    <rPh sb="0" eb="2">
      <t>シュウリョウ</t>
    </rPh>
    <phoneticPr fontId="2"/>
  </si>
  <si>
    <t>三浦　英男</t>
    <rPh sb="0" eb="2">
      <t>ミウラ</t>
    </rPh>
    <rPh sb="3" eb="5">
      <t>ヒデオ</t>
    </rPh>
    <phoneticPr fontId="2"/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</si>
  <si>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</si>
  <si>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</si>
  <si>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田村　真紀子</t>
    <rPh sb="0" eb="2">
      <t>タムラ</t>
    </rPh>
    <rPh sb="3" eb="6">
      <t>マキコ</t>
    </rPh>
    <phoneticPr fontId="2"/>
  </si>
  <si>
    <t>菅野庸Dr</t>
  </si>
  <si>
    <t>東B→西B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</si>
  <si>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</si>
  <si>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</si>
  <si>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</si>
  <si>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</si>
  <si>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前田　順治</t>
    <rPh sb="0" eb="2">
      <t>マエダ</t>
    </rPh>
    <rPh sb="3" eb="4">
      <t>ジュン</t>
    </rPh>
    <rPh sb="4" eb="5">
      <t>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</si>
</sst>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</v>
      </c>
      <c r="Q3" s="432"/>
      <c r="R3" s="432"/>
      <c r="S3" s="434" t="s">
        <v>147</v>
      </c>
      <c r="T3" s="434" t="str">
        <f>曜日!D3</f>
        <v>日</v>
      </c>
      <c r="U3" s="434" t="s">
        <v>42</v>
      </c>
      <c r="V3" s="90"/>
      <c r="W3" s="430" t="s">
        <v>47</v>
      </c>
      <c r="X3" s="430"/>
      <c r="Y3" s="430"/>
      <c r="Z3" s="430" t="s">
        <v>128</v>
      </c>
      <c r="AA3" s="426" t="s">
        <v>252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250</v>
      </c>
      <c r="Q6" s="374"/>
      <c r="R6" s="374"/>
      <c r="S6" s="374"/>
      <c r="T6" s="374" t="s">
        <v>237</v>
      </c>
      <c r="U6" s="374"/>
      <c r="V6" s="374"/>
      <c r="W6" s="374"/>
      <c r="X6" s="387"/>
      <c r="Y6" s="388" t="s">
        <v>250</v>
      </c>
      <c r="Z6" s="374"/>
      <c r="AA6" s="374"/>
      <c r="AB6" s="374"/>
      <c r="AC6" s="374" t="s">
        <v>238</v>
      </c>
      <c r="AD6" s="374"/>
      <c r="AE6" s="374"/>
      <c r="AF6" s="374"/>
      <c r="AG6" s="398"/>
      <c r="AH6" s="373" t="s">
        <v>250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1</v>
      </c>
      <c r="L9" s="376"/>
      <c r="M9" s="376"/>
      <c r="N9" s="376">
        <v>9</v>
      </c>
      <c r="O9" s="376"/>
      <c r="P9" s="376"/>
      <c r="Q9" s="376">
        <v>5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29</v>
      </c>
      <c r="AM9" s="376"/>
      <c r="AN9" s="376"/>
      <c r="AO9" s="377">
        <f>AI13</f>
        <v>185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15</v>
      </c>
      <c r="L10" s="376"/>
      <c r="M10" s="376"/>
      <c r="N10" s="376">
        <v>17</v>
      </c>
      <c r="O10" s="376"/>
      <c r="P10" s="376"/>
      <c r="Q10" s="376">
        <v>17</v>
      </c>
      <c r="R10" s="376"/>
      <c r="S10" s="376"/>
      <c r="T10" s="376">
        <v>13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32</v>
      </c>
      <c r="AD10" s="376"/>
      <c r="AE10" s="376"/>
      <c r="AF10" s="376">
        <v>28</v>
      </c>
      <c r="AG10" s="376"/>
      <c r="AH10" s="376"/>
      <c r="AI10" s="376">
        <f>K10+Q10+W10+AC10</f>
        <v>64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19</v>
      </c>
      <c r="L12" s="376"/>
      <c r="M12" s="376"/>
      <c r="N12" s="376">
        <f>N9+N10+N11</f>
        <v>26</v>
      </c>
      <c r="O12" s="376"/>
      <c r="P12" s="376"/>
      <c r="Q12" s="376">
        <f>Q9+Q10+Q11</f>
        <v>22</v>
      </c>
      <c r="R12" s="376"/>
      <c r="S12" s="376"/>
      <c r="T12" s="376">
        <f>SUM(T9:V11)</f>
        <v>23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97</v>
      </c>
      <c r="AJ12" s="376"/>
      <c r="AK12" s="376"/>
      <c r="AL12" s="376">
        <f>SUM(N12+T12+Z12+AF12)</f>
        <v>88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45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185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17" t="s">
        <v>128</v>
      </c>
      <c r="AM31" s="217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13" t="s">
        <v>128</v>
      </c>
      <c r="AM32" s="21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274</v>
      </c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3" t="s">
        <v>269</v>
      </c>
      <c r="Q35" s="243"/>
      <c r="R35" s="244"/>
      <c r="S35" s="345" t="s">
        <v>270</v>
      </c>
      <c r="T35" s="243"/>
      <c r="U35" s="243"/>
      <c r="V35" s="243"/>
      <c r="W35" s="244"/>
      <c r="X35" s="345" t="s">
        <v>272</v>
      </c>
      <c r="Y35" s="243"/>
      <c r="Z35" s="243"/>
      <c r="AA35" s="243"/>
      <c r="AB35" s="244"/>
      <c r="AC35" s="245" t="s">
        <v>229</v>
      </c>
      <c r="AD35" s="246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 t="s">
        <v>275</v>
      </c>
      <c r="E36" s="263"/>
      <c r="F36" s="263"/>
      <c r="G36" s="263"/>
      <c r="H36" s="263"/>
      <c r="I36" s="247" t="s">
        <v>148</v>
      </c>
      <c r="J36" s="247"/>
      <c r="K36" s="251" t="s">
        <v>248</v>
      </c>
      <c r="L36" s="247"/>
      <c r="M36" s="247"/>
      <c r="N36" s="247"/>
      <c r="O36" s="252"/>
      <c r="P36" s="243" t="s">
        <v>269</v>
      </c>
      <c r="Q36" s="243"/>
      <c r="R36" s="244"/>
      <c r="S36" s="345" t="s">
        <v>276</v>
      </c>
      <c r="T36" s="243"/>
      <c r="U36" s="243"/>
      <c r="V36" s="243"/>
      <c r="W36" s="244"/>
      <c r="X36" s="345" t="s">
        <v>277</v>
      </c>
      <c r="Y36" s="243"/>
      <c r="Z36" s="243"/>
      <c r="AA36" s="243"/>
      <c r="AB36" s="244"/>
      <c r="AC36" s="245" t="s">
        <v>229</v>
      </c>
      <c r="AD36" s="246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</v>
      </c>
      <c r="Q3" s="432"/>
      <c r="R3" s="432"/>
      <c r="S3" s="434" t="s">
        <v>147</v>
      </c>
      <c r="T3" s="434" t="str">
        <f>曜日!D4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252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 thickBo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249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278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249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249</v>
      </c>
      <c r="Q6" s="374"/>
      <c r="R6" s="374"/>
      <c r="S6" s="374"/>
      <c r="T6" s="374" t="s">
        <v>237</v>
      </c>
      <c r="U6" s="374"/>
      <c r="V6" s="374"/>
      <c r="W6" s="374"/>
      <c r="X6" s="387"/>
      <c r="Y6" s="381" t="s">
        <v>249</v>
      </c>
      <c r="Z6" s="371"/>
      <c r="AA6" s="371"/>
      <c r="AB6" s="371"/>
      <c r="AC6" s="374" t="s">
        <v>238</v>
      </c>
      <c r="AD6" s="374"/>
      <c r="AE6" s="374"/>
      <c r="AF6" s="374"/>
      <c r="AG6" s="398"/>
      <c r="AH6" s="375" t="s">
        <v>249</v>
      </c>
      <c r="AI6" s="371"/>
      <c r="AJ6" s="371"/>
      <c r="AK6" s="371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1</v>
      </c>
      <c r="L9" s="376"/>
      <c r="M9" s="376"/>
      <c r="N9" s="376">
        <v>9</v>
      </c>
      <c r="O9" s="376"/>
      <c r="P9" s="376"/>
      <c r="Q9" s="376">
        <v>5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29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15</v>
      </c>
      <c r="L10" s="376"/>
      <c r="M10" s="376"/>
      <c r="N10" s="376">
        <v>17</v>
      </c>
      <c r="O10" s="376"/>
      <c r="P10" s="376"/>
      <c r="Q10" s="376">
        <v>16</v>
      </c>
      <c r="R10" s="376"/>
      <c r="S10" s="376"/>
      <c r="T10" s="376">
        <v>13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32</v>
      </c>
      <c r="AD10" s="376"/>
      <c r="AE10" s="376"/>
      <c r="AF10" s="376">
        <v>28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19</v>
      </c>
      <c r="L12" s="376"/>
      <c r="M12" s="376"/>
      <c r="N12" s="376">
        <f>N9+N10+N11</f>
        <v>26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96</v>
      </c>
      <c r="AJ12" s="376"/>
      <c r="AK12" s="376"/>
      <c r="AL12" s="376">
        <f>SUM(N12+T12+Z12+AF12)</f>
        <v>88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45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 t="s">
        <v>285</v>
      </c>
      <c r="G15" s="412"/>
      <c r="H15" s="412"/>
      <c r="I15" s="412"/>
      <c r="J15" s="412"/>
      <c r="K15" s="412"/>
      <c r="L15" s="344" t="s">
        <v>148</v>
      </c>
      <c r="M15" s="358"/>
      <c r="N15" s="365" t="s">
        <v>255</v>
      </c>
      <c r="O15" s="344"/>
      <c r="P15" s="344"/>
      <c r="Q15" s="344"/>
      <c r="R15" s="344"/>
      <c r="S15" s="358"/>
      <c r="T15" s="365" t="s">
        <v>248</v>
      </c>
      <c r="U15" s="344"/>
      <c r="V15" s="344"/>
      <c r="W15" s="344"/>
      <c r="X15" s="358"/>
      <c r="Y15" s="365" t="s">
        <v>286</v>
      </c>
      <c r="Z15" s="344"/>
      <c r="AA15" s="344"/>
      <c r="AB15" s="344"/>
      <c r="AC15" s="358"/>
      <c r="AD15" s="365" t="s">
        <v>287</v>
      </c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 t="s">
        <v>254</v>
      </c>
      <c r="G20" s="412"/>
      <c r="H20" s="412"/>
      <c r="I20" s="412"/>
      <c r="J20" s="412"/>
      <c r="K20" s="412"/>
      <c r="L20" s="344" t="s">
        <v>148</v>
      </c>
      <c r="M20" s="358"/>
      <c r="N20" s="365" t="s">
        <v>255</v>
      </c>
      <c r="O20" s="344"/>
      <c r="P20" s="344"/>
      <c r="Q20" s="344"/>
      <c r="R20" s="344"/>
      <c r="S20" s="358"/>
      <c r="T20" s="365" t="s">
        <v>248</v>
      </c>
      <c r="U20" s="344"/>
      <c r="V20" s="344"/>
      <c r="W20" s="344"/>
      <c r="X20" s="358"/>
      <c r="Y20" s="399" t="s">
        <v>257</v>
      </c>
      <c r="Z20" s="400"/>
      <c r="AA20" s="400"/>
      <c r="AB20" s="400"/>
      <c r="AC20" s="401"/>
      <c r="AD20" s="365" t="s">
        <v>256</v>
      </c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 t="s">
        <v>280</v>
      </c>
      <c r="G21" s="247"/>
      <c r="H21" s="247"/>
      <c r="I21" s="247"/>
      <c r="J21" s="247"/>
      <c r="K21" s="247"/>
      <c r="L21" s="247" t="s">
        <v>148</v>
      </c>
      <c r="M21" s="252"/>
      <c r="N21" s="251" t="s">
        <v>255</v>
      </c>
      <c r="O21" s="247"/>
      <c r="P21" s="247"/>
      <c r="Q21" s="247"/>
      <c r="R21" s="247"/>
      <c r="S21" s="252"/>
      <c r="T21" s="251" t="s">
        <v>281</v>
      </c>
      <c r="U21" s="247"/>
      <c r="V21" s="247"/>
      <c r="W21" s="247"/>
      <c r="X21" s="252"/>
      <c r="Y21" s="251"/>
      <c r="Z21" s="247"/>
      <c r="AA21" s="247"/>
      <c r="AB21" s="247"/>
      <c r="AC21" s="252"/>
      <c r="AD21" s="251" t="s">
        <v>282</v>
      </c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 t="s">
        <v>283</v>
      </c>
      <c r="G25" s="344"/>
      <c r="H25" s="344"/>
      <c r="I25" s="344"/>
      <c r="J25" s="344"/>
      <c r="K25" s="344"/>
      <c r="L25" s="344" t="s">
        <v>148</v>
      </c>
      <c r="M25" s="358"/>
      <c r="N25" s="365" t="s">
        <v>255</v>
      </c>
      <c r="O25" s="344"/>
      <c r="P25" s="344"/>
      <c r="Q25" s="344"/>
      <c r="R25" s="344"/>
      <c r="S25" s="358"/>
      <c r="T25" s="365" t="s">
        <v>288</v>
      </c>
      <c r="U25" s="344"/>
      <c r="V25" s="344"/>
      <c r="W25" s="344"/>
      <c r="X25" s="358"/>
      <c r="Y25" s="399" t="s">
        <v>257</v>
      </c>
      <c r="Z25" s="400"/>
      <c r="AA25" s="400"/>
      <c r="AB25" s="400"/>
      <c r="AC25" s="401"/>
      <c r="AD25" s="365" t="s">
        <v>284</v>
      </c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274</v>
      </c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3" t="s">
        <v>269</v>
      </c>
      <c r="Q35" s="243"/>
      <c r="R35" s="244"/>
      <c r="S35" s="345" t="s">
        <v>270</v>
      </c>
      <c r="T35" s="243"/>
      <c r="U35" s="243"/>
      <c r="V35" s="243"/>
      <c r="W35" s="244"/>
      <c r="X35" s="345" t="s">
        <v>272</v>
      </c>
      <c r="Y35" s="243"/>
      <c r="Z35" s="243"/>
      <c r="AA35" s="243"/>
      <c r="AB35" s="244"/>
      <c r="AC35" s="245" t="s">
        <v>229</v>
      </c>
      <c r="AD35" s="246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 t="s">
        <v>275</v>
      </c>
      <c r="E36" s="263"/>
      <c r="F36" s="263"/>
      <c r="G36" s="263"/>
      <c r="H36" s="263"/>
      <c r="I36" s="247" t="s">
        <v>148</v>
      </c>
      <c r="J36" s="247"/>
      <c r="K36" s="251" t="s">
        <v>248</v>
      </c>
      <c r="L36" s="247"/>
      <c r="M36" s="247"/>
      <c r="N36" s="247"/>
      <c r="O36" s="252"/>
      <c r="P36" s="243" t="s">
        <v>269</v>
      </c>
      <c r="Q36" s="243"/>
      <c r="R36" s="244"/>
      <c r="S36" s="345" t="s">
        <v>276</v>
      </c>
      <c r="T36" s="243"/>
      <c r="U36" s="243"/>
      <c r="V36" s="243"/>
      <c r="W36" s="244"/>
      <c r="X36" s="345" t="s">
        <v>277</v>
      </c>
      <c r="Y36" s="243"/>
      <c r="Z36" s="243"/>
      <c r="AA36" s="243"/>
      <c r="AB36" s="244"/>
      <c r="AC36" s="245" t="s">
        <v>229</v>
      </c>
      <c r="AD36" s="246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56" t="s">
        <v>279</v>
      </c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Y5:Y6 AP5:AP6 AH5:AH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3</v>
      </c>
      <c r="Q3" s="432"/>
      <c r="R3" s="432"/>
      <c r="S3" s="434" t="s">
        <v>147</v>
      </c>
      <c r="T3" s="434" t="str">
        <f>曜日!D5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252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250</v>
      </c>
      <c r="Q6" s="374"/>
      <c r="R6" s="374"/>
      <c r="S6" s="374"/>
      <c r="T6" s="374" t="s">
        <v>237</v>
      </c>
      <c r="U6" s="374"/>
      <c r="V6" s="374"/>
      <c r="W6" s="374"/>
      <c r="X6" s="387"/>
      <c r="Y6" s="388" t="s">
        <v>249</v>
      </c>
      <c r="Z6" s="374"/>
      <c r="AA6" s="374"/>
      <c r="AB6" s="374"/>
      <c r="AC6" s="374" t="s">
        <v>289</v>
      </c>
      <c r="AD6" s="374"/>
      <c r="AE6" s="374"/>
      <c r="AF6" s="374"/>
      <c r="AG6" s="398"/>
      <c r="AH6" s="373" t="s">
        <v>249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1</v>
      </c>
      <c r="L9" s="376"/>
      <c r="M9" s="376"/>
      <c r="N9" s="376">
        <v>9</v>
      </c>
      <c r="O9" s="376"/>
      <c r="P9" s="376"/>
      <c r="Q9" s="376">
        <v>5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29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15</v>
      </c>
      <c r="L10" s="376"/>
      <c r="M10" s="376"/>
      <c r="N10" s="376">
        <v>16</v>
      </c>
      <c r="O10" s="376"/>
      <c r="P10" s="376"/>
      <c r="Q10" s="376">
        <v>16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32</v>
      </c>
      <c r="AD10" s="376"/>
      <c r="AE10" s="376"/>
      <c r="AF10" s="376">
        <v>28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19</v>
      </c>
      <c r="L12" s="376"/>
      <c r="M12" s="376"/>
      <c r="N12" s="376">
        <f>N9+N10+N11</f>
        <v>25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96</v>
      </c>
      <c r="AJ12" s="376"/>
      <c r="AK12" s="376"/>
      <c r="AL12" s="376">
        <f>SUM(N12+T12+Z12+AF12)</f>
        <v>88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44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 t="s">
        <v>290</v>
      </c>
      <c r="G25" s="344"/>
      <c r="H25" s="344"/>
      <c r="I25" s="344"/>
      <c r="J25" s="344"/>
      <c r="K25" s="344"/>
      <c r="L25" s="344" t="s">
        <v>148</v>
      </c>
      <c r="M25" s="358"/>
      <c r="N25" s="365" t="s">
        <v>255</v>
      </c>
      <c r="O25" s="344"/>
      <c r="P25" s="344"/>
      <c r="Q25" s="344"/>
      <c r="R25" s="344"/>
      <c r="S25" s="358"/>
      <c r="T25" s="365" t="s">
        <v>281</v>
      </c>
      <c r="U25" s="344"/>
      <c r="V25" s="344"/>
      <c r="W25" s="344"/>
      <c r="X25" s="358"/>
      <c r="Y25" s="399" t="s">
        <v>286</v>
      </c>
      <c r="Z25" s="400"/>
      <c r="AA25" s="400"/>
      <c r="AB25" s="400"/>
      <c r="AC25" s="401"/>
      <c r="AD25" s="365" t="s">
        <v>253</v>
      </c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274</v>
      </c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3" t="s">
        <v>269</v>
      </c>
      <c r="Q35" s="243"/>
      <c r="R35" s="244"/>
      <c r="S35" s="345" t="s">
        <v>270</v>
      </c>
      <c r="T35" s="243"/>
      <c r="U35" s="243"/>
      <c r="V35" s="243"/>
      <c r="W35" s="244"/>
      <c r="X35" s="345" t="s">
        <v>272</v>
      </c>
      <c r="Y35" s="243"/>
      <c r="Z35" s="243"/>
      <c r="AA35" s="243"/>
      <c r="AB35" s="244"/>
      <c r="AC35" s="245" t="s">
        <v>229</v>
      </c>
      <c r="AD35" s="246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I39" sqref="I39: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36</v>
      </c>
      <c r="Q3" s="432"/>
      <c r="R3" s="432"/>
      <c r="S3" s="434" t="s">
        <v>147</v>
      </c>
      <c r="T3" s="434" t="str">
        <f>曜日!D6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291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250</v>
      </c>
      <c r="Q6" s="374"/>
      <c r="R6" s="374"/>
      <c r="S6" s="374"/>
      <c r="T6" s="374" t="s">
        <v>237</v>
      </c>
      <c r="U6" s="374"/>
      <c r="V6" s="374"/>
      <c r="W6" s="374"/>
      <c r="X6" s="387"/>
      <c r="Y6" s="388" t="s">
        <v>249</v>
      </c>
      <c r="Z6" s="374"/>
      <c r="AA6" s="374"/>
      <c r="AB6" s="374"/>
      <c r="AC6" s="374" t="s">
        <v>289</v>
      </c>
      <c r="AD6" s="374"/>
      <c r="AE6" s="374"/>
      <c r="AF6" s="374"/>
      <c r="AG6" s="398"/>
      <c r="AH6" s="373" t="s">
        <v>249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1</v>
      </c>
      <c r="L9" s="376"/>
      <c r="M9" s="376"/>
      <c r="N9" s="376">
        <v>9</v>
      </c>
      <c r="O9" s="376"/>
      <c r="P9" s="376"/>
      <c r="Q9" s="376">
        <v>5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29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15</v>
      </c>
      <c r="L10" s="376"/>
      <c r="M10" s="376"/>
      <c r="N10" s="376">
        <v>17</v>
      </c>
      <c r="O10" s="376"/>
      <c r="P10" s="376"/>
      <c r="Q10" s="376">
        <v>16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32</v>
      </c>
      <c r="AD10" s="376"/>
      <c r="AE10" s="376"/>
      <c r="AF10" s="376">
        <v>27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19</v>
      </c>
      <c r="L12" s="376"/>
      <c r="M12" s="376"/>
      <c r="N12" s="376">
        <f>N9+N10+N11</f>
        <v>26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96</v>
      </c>
      <c r="AJ12" s="376"/>
      <c r="AK12" s="376"/>
      <c r="AL12" s="376">
        <f>SUM(N12+T12+Z12+AF12)</f>
        <v>88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45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59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 t="s">
        <v>292</v>
      </c>
      <c r="G15" s="412"/>
      <c r="H15" s="412"/>
      <c r="I15" s="412"/>
      <c r="J15" s="412"/>
      <c r="K15" s="412"/>
      <c r="L15" s="344" t="s">
        <v>148</v>
      </c>
      <c r="M15" s="358"/>
      <c r="N15" s="365" t="s">
        <v>255</v>
      </c>
      <c r="O15" s="344"/>
      <c r="P15" s="344"/>
      <c r="Q15" s="344"/>
      <c r="R15" s="344"/>
      <c r="S15" s="358"/>
      <c r="T15" s="365" t="s">
        <v>281</v>
      </c>
      <c r="U15" s="344"/>
      <c r="V15" s="344"/>
      <c r="W15" s="344"/>
      <c r="X15" s="358"/>
      <c r="Y15" s="365" t="s">
        <v>286</v>
      </c>
      <c r="Z15" s="344"/>
      <c r="AA15" s="344"/>
      <c r="AB15" s="344"/>
      <c r="AC15" s="358"/>
      <c r="AD15" s="365" t="s">
        <v>269</v>
      </c>
      <c r="AE15" s="344"/>
      <c r="AF15" s="344"/>
      <c r="AG15" s="344"/>
      <c r="AH15" s="344"/>
      <c r="AI15" s="344"/>
      <c r="AJ15" s="365" t="s">
        <v>293</v>
      </c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 t="s">
        <v>294</v>
      </c>
      <c r="G20" s="412"/>
      <c r="H20" s="412"/>
      <c r="I20" s="412"/>
      <c r="J20" s="412"/>
      <c r="K20" s="412"/>
      <c r="L20" s="344" t="s">
        <v>148</v>
      </c>
      <c r="M20" s="358"/>
      <c r="N20" s="365" t="s">
        <v>255</v>
      </c>
      <c r="O20" s="344"/>
      <c r="P20" s="344"/>
      <c r="Q20" s="344"/>
      <c r="R20" s="344"/>
      <c r="S20" s="358"/>
      <c r="T20" s="365" t="s">
        <v>248</v>
      </c>
      <c r="U20" s="344"/>
      <c r="V20" s="344"/>
      <c r="W20" s="344"/>
      <c r="X20" s="358"/>
      <c r="Y20" s="399" t="s">
        <v>286</v>
      </c>
      <c r="Z20" s="400"/>
      <c r="AA20" s="400"/>
      <c r="AB20" s="400"/>
      <c r="AC20" s="401"/>
      <c r="AD20" s="365" t="s">
        <v>295</v>
      </c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274</v>
      </c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3" t="s">
        <v>269</v>
      </c>
      <c r="Q35" s="243"/>
      <c r="R35" s="244"/>
      <c r="S35" s="345" t="s">
        <v>270</v>
      </c>
      <c r="T35" s="243"/>
      <c r="U35" s="243"/>
      <c r="V35" s="243"/>
      <c r="W35" s="244"/>
      <c r="X35" s="345" t="s">
        <v>272</v>
      </c>
      <c r="Y35" s="243"/>
      <c r="Z35" s="243"/>
      <c r="AA35" s="243"/>
      <c r="AB35" s="244"/>
      <c r="AC35" s="245" t="s">
        <v>229</v>
      </c>
      <c r="AD35" s="246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37</v>
      </c>
      <c r="Q3" s="432"/>
      <c r="R3" s="432"/>
      <c r="S3" s="434" t="s">
        <v>147</v>
      </c>
      <c r="T3" s="434" t="str">
        <f>曜日!D7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252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250</v>
      </c>
      <c r="Q6" s="374"/>
      <c r="R6" s="374"/>
      <c r="S6" s="374"/>
      <c r="T6" s="374" t="s">
        <v>237</v>
      </c>
      <c r="U6" s="374"/>
      <c r="V6" s="374"/>
      <c r="W6" s="374"/>
      <c r="X6" s="387"/>
      <c r="Y6" s="388" t="s">
        <v>249</v>
      </c>
      <c r="Z6" s="374"/>
      <c r="AA6" s="374"/>
      <c r="AB6" s="374"/>
      <c r="AC6" s="374" t="s">
        <v>289</v>
      </c>
      <c r="AD6" s="374"/>
      <c r="AE6" s="374"/>
      <c r="AF6" s="374"/>
      <c r="AG6" s="398"/>
      <c r="AH6" s="373" t="s">
        <v>249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1</v>
      </c>
      <c r="L9" s="376"/>
      <c r="M9" s="376"/>
      <c r="N9" s="376">
        <v>9</v>
      </c>
      <c r="O9" s="376"/>
      <c r="P9" s="376"/>
      <c r="Q9" s="376">
        <v>5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29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15</v>
      </c>
      <c r="L10" s="376"/>
      <c r="M10" s="376"/>
      <c r="N10" s="376">
        <v>17</v>
      </c>
      <c r="O10" s="376"/>
      <c r="P10" s="376"/>
      <c r="Q10" s="376">
        <v>16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32</v>
      </c>
      <c r="AD10" s="376"/>
      <c r="AE10" s="376"/>
      <c r="AF10" s="376">
        <v>27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19</v>
      </c>
      <c r="L12" s="376"/>
      <c r="M12" s="376"/>
      <c r="N12" s="376">
        <f>N9+N10+N11</f>
        <v>26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96</v>
      </c>
      <c r="AJ12" s="376"/>
      <c r="AK12" s="376"/>
      <c r="AL12" s="376">
        <f>SUM(N12+T12+Z12+AF12)</f>
        <v>88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45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59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274</v>
      </c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3" t="s">
        <v>269</v>
      </c>
      <c r="Q35" s="243"/>
      <c r="R35" s="244"/>
      <c r="S35" s="345" t="s">
        <v>270</v>
      </c>
      <c r="T35" s="243"/>
      <c r="U35" s="243"/>
      <c r="V35" s="243"/>
      <c r="W35" s="244"/>
      <c r="X35" s="345" t="s">
        <v>272</v>
      </c>
      <c r="Y35" s="243"/>
      <c r="Z35" s="243"/>
      <c r="AA35" s="243"/>
      <c r="AB35" s="244"/>
      <c r="AC35" s="245" t="s">
        <v>229</v>
      </c>
      <c r="AD35" s="246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 t="s">
        <v>297</v>
      </c>
      <c r="E36" s="263"/>
      <c r="F36" s="263"/>
      <c r="G36" s="263"/>
      <c r="H36" s="263"/>
      <c r="I36" s="247" t="s">
        <v>148</v>
      </c>
      <c r="J36" s="247"/>
      <c r="K36" s="251" t="s">
        <v>296</v>
      </c>
      <c r="L36" s="247"/>
      <c r="M36" s="247"/>
      <c r="N36" s="247"/>
      <c r="O36" s="252"/>
      <c r="P36" s="247" t="s">
        <v>269</v>
      </c>
      <c r="Q36" s="247"/>
      <c r="R36" s="247"/>
      <c r="S36" s="248" t="s">
        <v>270</v>
      </c>
      <c r="T36" s="249"/>
      <c r="U36" s="249"/>
      <c r="V36" s="249"/>
      <c r="W36" s="250"/>
      <c r="X36" s="253" t="s">
        <v>298</v>
      </c>
      <c r="Y36" s="254"/>
      <c r="Z36" s="254"/>
      <c r="AA36" s="254"/>
      <c r="AB36" s="255"/>
      <c r="AC36" s="245" t="s">
        <v>229</v>
      </c>
      <c r="AD36" s="246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256" t="s">
        <v>299</v>
      </c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38</v>
      </c>
      <c r="Q3" s="432"/>
      <c r="R3" s="432"/>
      <c r="S3" s="434" t="s">
        <v>147</v>
      </c>
      <c r="T3" s="434" t="str">
        <f>曜日!D8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252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249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249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249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250</v>
      </c>
      <c r="Q6" s="374"/>
      <c r="R6" s="374"/>
      <c r="S6" s="374"/>
      <c r="T6" s="374" t="s">
        <v>237</v>
      </c>
      <c r="U6" s="374"/>
      <c r="V6" s="374"/>
      <c r="W6" s="374"/>
      <c r="X6" s="387"/>
      <c r="Y6" s="388" t="s">
        <v>249</v>
      </c>
      <c r="Z6" s="374"/>
      <c r="AA6" s="374"/>
      <c r="AB6" s="374"/>
      <c r="AC6" s="374" t="s">
        <v>289</v>
      </c>
      <c r="AD6" s="374"/>
      <c r="AE6" s="374"/>
      <c r="AF6" s="374"/>
      <c r="AG6" s="398"/>
      <c r="AH6" s="373" t="s">
        <v>249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1</v>
      </c>
      <c r="L9" s="376"/>
      <c r="M9" s="376"/>
      <c r="N9" s="376">
        <v>9</v>
      </c>
      <c r="O9" s="376"/>
      <c r="P9" s="376"/>
      <c r="Q9" s="376">
        <v>5</v>
      </c>
      <c r="R9" s="376"/>
      <c r="S9" s="376"/>
      <c r="T9" s="376">
        <v>9</v>
      </c>
      <c r="U9" s="376"/>
      <c r="V9" s="376"/>
      <c r="W9" s="376">
        <v>24</v>
      </c>
      <c r="X9" s="376"/>
      <c r="Y9" s="376"/>
      <c r="Z9" s="376">
        <v>9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27</v>
      </c>
      <c r="AM9" s="376"/>
      <c r="AN9" s="376"/>
      <c r="AO9" s="377">
        <f>AI13</f>
        <v>182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13</v>
      </c>
      <c r="L10" s="376"/>
      <c r="M10" s="376"/>
      <c r="N10" s="376">
        <v>17</v>
      </c>
      <c r="O10" s="376"/>
      <c r="P10" s="376"/>
      <c r="Q10" s="376">
        <v>17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33</v>
      </c>
      <c r="AD10" s="376"/>
      <c r="AE10" s="376"/>
      <c r="AF10" s="376">
        <v>27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17</v>
      </c>
      <c r="L12" s="376"/>
      <c r="M12" s="376"/>
      <c r="N12" s="376">
        <f>N9+N10+N11</f>
        <v>26</v>
      </c>
      <c r="O12" s="376"/>
      <c r="P12" s="376"/>
      <c r="Q12" s="376">
        <f>Q9+Q10+Q11</f>
        <v>22</v>
      </c>
      <c r="R12" s="376"/>
      <c r="S12" s="376"/>
      <c r="T12" s="376">
        <f>SUM(T9:V11)</f>
        <v>23</v>
      </c>
      <c r="U12" s="376"/>
      <c r="V12" s="376"/>
      <c r="W12" s="376">
        <f>SUM(W9:Y11)</f>
        <v>24</v>
      </c>
      <c r="X12" s="376"/>
      <c r="Y12" s="376"/>
      <c r="Z12" s="376">
        <f>SUM(Z9:AB11)</f>
        <v>10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96</v>
      </c>
      <c r="AJ12" s="376"/>
      <c r="AK12" s="376"/>
      <c r="AL12" s="376">
        <f>SUM(N12+T12+Z12+AF12)</f>
        <v>86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43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34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182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 t="s">
        <v>303</v>
      </c>
      <c r="G15" s="412"/>
      <c r="H15" s="412"/>
      <c r="I15" s="412"/>
      <c r="J15" s="412"/>
      <c r="K15" s="412"/>
      <c r="L15" s="344" t="s">
        <v>148</v>
      </c>
      <c r="M15" s="358"/>
      <c r="N15" s="365" t="s">
        <v>255</v>
      </c>
      <c r="O15" s="344"/>
      <c r="P15" s="344"/>
      <c r="Q15" s="344"/>
      <c r="R15" s="344"/>
      <c r="S15" s="358"/>
      <c r="T15" s="365" t="s">
        <v>268</v>
      </c>
      <c r="U15" s="344"/>
      <c r="V15" s="344"/>
      <c r="W15" s="344"/>
      <c r="X15" s="358"/>
      <c r="Y15" s="365" t="s">
        <v>257</v>
      </c>
      <c r="Z15" s="344"/>
      <c r="AA15" s="344"/>
      <c r="AB15" s="344"/>
      <c r="AC15" s="358"/>
      <c r="AD15" s="365" t="s">
        <v>287</v>
      </c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 t="s">
        <v>302</v>
      </c>
      <c r="G20" s="412"/>
      <c r="H20" s="412"/>
      <c r="I20" s="412"/>
      <c r="J20" s="412"/>
      <c r="K20" s="412"/>
      <c r="L20" s="344" t="s">
        <v>148</v>
      </c>
      <c r="M20" s="358"/>
      <c r="N20" s="365" t="s">
        <v>255</v>
      </c>
      <c r="O20" s="344"/>
      <c r="P20" s="344"/>
      <c r="Q20" s="344"/>
      <c r="R20" s="344"/>
      <c r="S20" s="358"/>
      <c r="T20" s="365" t="s">
        <v>248</v>
      </c>
      <c r="U20" s="344"/>
      <c r="V20" s="344"/>
      <c r="W20" s="344"/>
      <c r="X20" s="358"/>
      <c r="Y20" s="399" t="s">
        <v>286</v>
      </c>
      <c r="Z20" s="400"/>
      <c r="AA20" s="400"/>
      <c r="AB20" s="400"/>
      <c r="AC20" s="401"/>
      <c r="AD20" s="365" t="s">
        <v>261</v>
      </c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 t="s">
        <v>308</v>
      </c>
      <c r="G21" s="247"/>
      <c r="H21" s="247"/>
      <c r="I21" s="247"/>
      <c r="J21" s="247"/>
      <c r="K21" s="247"/>
      <c r="L21" s="247" t="s">
        <v>148</v>
      </c>
      <c r="M21" s="252"/>
      <c r="N21" s="251" t="s">
        <v>305</v>
      </c>
      <c r="O21" s="247"/>
      <c r="P21" s="247"/>
      <c r="Q21" s="247"/>
      <c r="R21" s="247"/>
      <c r="S21" s="252"/>
      <c r="T21" s="251" t="s">
        <v>296</v>
      </c>
      <c r="U21" s="247"/>
      <c r="V21" s="247"/>
      <c r="W21" s="247"/>
      <c r="X21" s="252"/>
      <c r="Y21" s="251" t="s">
        <v>286</v>
      </c>
      <c r="Z21" s="247"/>
      <c r="AA21" s="247"/>
      <c r="AB21" s="247"/>
      <c r="AC21" s="252"/>
      <c r="AD21" s="251" t="s">
        <v>256</v>
      </c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 t="s">
        <v>304</v>
      </c>
      <c r="G22" s="247"/>
      <c r="H22" s="247"/>
      <c r="I22" s="247"/>
      <c r="J22" s="247"/>
      <c r="K22" s="247"/>
      <c r="L22" s="247" t="s">
        <v>148</v>
      </c>
      <c r="M22" s="252"/>
      <c r="N22" s="251" t="s">
        <v>305</v>
      </c>
      <c r="O22" s="247"/>
      <c r="P22" s="247"/>
      <c r="Q22" s="247"/>
      <c r="R22" s="247"/>
      <c r="S22" s="252"/>
      <c r="T22" s="251" t="s">
        <v>296</v>
      </c>
      <c r="U22" s="247"/>
      <c r="V22" s="247"/>
      <c r="W22" s="247"/>
      <c r="X22" s="252"/>
      <c r="Y22" s="251" t="s">
        <v>257</v>
      </c>
      <c r="Z22" s="247"/>
      <c r="AA22" s="247"/>
      <c r="AB22" s="247"/>
      <c r="AC22" s="252"/>
      <c r="AD22" s="251" t="s">
        <v>306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 t="s">
        <v>300</v>
      </c>
      <c r="G25" s="344"/>
      <c r="H25" s="344"/>
      <c r="I25" s="344"/>
      <c r="J25" s="344"/>
      <c r="K25" s="344"/>
      <c r="L25" s="344" t="s">
        <v>148</v>
      </c>
      <c r="M25" s="358"/>
      <c r="N25" s="365" t="s">
        <v>255</v>
      </c>
      <c r="O25" s="344"/>
      <c r="P25" s="344"/>
      <c r="Q25" s="344"/>
      <c r="R25" s="344"/>
      <c r="S25" s="358"/>
      <c r="T25" s="365" t="s">
        <v>248</v>
      </c>
      <c r="U25" s="344"/>
      <c r="V25" s="344"/>
      <c r="W25" s="344"/>
      <c r="X25" s="358"/>
      <c r="Y25" s="399" t="s">
        <v>257</v>
      </c>
      <c r="Z25" s="400"/>
      <c r="AA25" s="400"/>
      <c r="AB25" s="400"/>
      <c r="AC25" s="401"/>
      <c r="AD25" s="365" t="s">
        <v>301</v>
      </c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 t="s">
        <v>307</v>
      </c>
      <c r="G26" s="247"/>
      <c r="H26" s="247"/>
      <c r="I26" s="247"/>
      <c r="J26" s="247"/>
      <c r="K26" s="247"/>
      <c r="L26" s="247" t="s">
        <v>148</v>
      </c>
      <c r="M26" s="252"/>
      <c r="N26" s="251" t="s">
        <v>255</v>
      </c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 t="s">
        <v>286</v>
      </c>
      <c r="Z26" s="247"/>
      <c r="AA26" s="247"/>
      <c r="AB26" s="247"/>
      <c r="AC26" s="252"/>
      <c r="AD26" s="251" t="s">
        <v>253</v>
      </c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274</v>
      </c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3" t="s">
        <v>269</v>
      </c>
      <c r="Q35" s="243"/>
      <c r="R35" s="244"/>
      <c r="S35" s="345" t="s">
        <v>270</v>
      </c>
      <c r="T35" s="243"/>
      <c r="U35" s="243"/>
      <c r="V35" s="243"/>
      <c r="W35" s="244"/>
      <c r="X35" s="345" t="s">
        <v>272</v>
      </c>
      <c r="Y35" s="243"/>
      <c r="Z35" s="243"/>
      <c r="AA35" s="243"/>
      <c r="AB35" s="244"/>
      <c r="AC35" s="245" t="s">
        <v>229</v>
      </c>
      <c r="AD35" s="246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 t="s">
        <v>297</v>
      </c>
      <c r="E36" s="263"/>
      <c r="F36" s="263"/>
      <c r="G36" s="263"/>
      <c r="H36" s="263"/>
      <c r="I36" s="247" t="s">
        <v>148</v>
      </c>
      <c r="J36" s="247"/>
      <c r="K36" s="251" t="s">
        <v>296</v>
      </c>
      <c r="L36" s="247"/>
      <c r="M36" s="247"/>
      <c r="N36" s="247"/>
      <c r="O36" s="252"/>
      <c r="P36" s="247" t="s">
        <v>269</v>
      </c>
      <c r="Q36" s="247"/>
      <c r="R36" s="247"/>
      <c r="S36" s="248" t="s">
        <v>270</v>
      </c>
      <c r="T36" s="249"/>
      <c r="U36" s="249"/>
      <c r="V36" s="249"/>
      <c r="W36" s="250"/>
      <c r="X36" s="253" t="s">
        <v>298</v>
      </c>
      <c r="Y36" s="254"/>
      <c r="Z36" s="254"/>
      <c r="AA36" s="254"/>
      <c r="AB36" s="255"/>
      <c r="AC36" s="245" t="s">
        <v>229</v>
      </c>
      <c r="AD36" s="246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39</v>
      </c>
      <c r="Q3" s="432"/>
      <c r="R3" s="432"/>
      <c r="S3" s="434" t="s">
        <v>147</v>
      </c>
      <c r="T3" s="434" t="str">
        <f>曜日!D9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249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249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249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249</v>
      </c>
      <c r="Q6" s="374"/>
      <c r="R6" s="374"/>
      <c r="S6" s="374"/>
      <c r="T6" s="374" t="s">
        <v>309</v>
      </c>
      <c r="U6" s="374"/>
      <c r="V6" s="374"/>
      <c r="W6" s="374"/>
      <c r="X6" s="387"/>
      <c r="Y6" s="388" t="s">
        <v>249</v>
      </c>
      <c r="Z6" s="374"/>
      <c r="AA6" s="374"/>
      <c r="AB6" s="374"/>
      <c r="AC6" s="374" t="s">
        <v>310</v>
      </c>
      <c r="AD6" s="374"/>
      <c r="AE6" s="374"/>
      <c r="AF6" s="374"/>
      <c r="AG6" s="398"/>
      <c r="AH6" s="373" t="s">
        <v>249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1</v>
      </c>
      <c r="L9" s="376"/>
      <c r="M9" s="376"/>
      <c r="N9" s="376">
        <v>9</v>
      </c>
      <c r="O9" s="376"/>
      <c r="P9" s="376"/>
      <c r="Q9" s="376">
        <v>5</v>
      </c>
      <c r="R9" s="376"/>
      <c r="S9" s="376"/>
      <c r="T9" s="376">
        <v>8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27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14</v>
      </c>
      <c r="L10" s="376"/>
      <c r="M10" s="376"/>
      <c r="N10" s="376">
        <v>17</v>
      </c>
      <c r="O10" s="376"/>
      <c r="P10" s="376"/>
      <c r="Q10" s="376">
        <v>17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33</v>
      </c>
      <c r="AD10" s="376"/>
      <c r="AE10" s="376"/>
      <c r="AF10" s="376">
        <v>27</v>
      </c>
      <c r="AG10" s="376"/>
      <c r="AH10" s="376"/>
      <c r="AI10" s="376">
        <f>K10+Q10+W10+AC10</f>
        <v>64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18</v>
      </c>
      <c r="L12" s="376"/>
      <c r="M12" s="376"/>
      <c r="N12" s="376">
        <f>N9+N10+N11</f>
        <v>26</v>
      </c>
      <c r="O12" s="376"/>
      <c r="P12" s="376"/>
      <c r="Q12" s="376">
        <f>Q9+Q10+Q11</f>
        <v>22</v>
      </c>
      <c r="R12" s="376"/>
      <c r="S12" s="376"/>
      <c r="T12" s="376">
        <f>SUM(T9:V11)</f>
        <v>22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97</v>
      </c>
      <c r="AJ12" s="376"/>
      <c r="AK12" s="376"/>
      <c r="AL12" s="376">
        <f>SUM(N12+T12+Z12+AF12)</f>
        <v>86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44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183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 t="s">
        <v>314</v>
      </c>
      <c r="G15" s="412"/>
      <c r="H15" s="412"/>
      <c r="I15" s="412"/>
      <c r="J15" s="412"/>
      <c r="K15" s="412"/>
      <c r="L15" s="344" t="s">
        <v>148</v>
      </c>
      <c r="M15" s="358"/>
      <c r="N15" s="365" t="s">
        <v>255</v>
      </c>
      <c r="O15" s="344"/>
      <c r="P15" s="344"/>
      <c r="Q15" s="344"/>
      <c r="R15" s="344"/>
      <c r="S15" s="358"/>
      <c r="T15" s="365" t="s">
        <v>296</v>
      </c>
      <c r="U15" s="344"/>
      <c r="V15" s="344"/>
      <c r="W15" s="344"/>
      <c r="X15" s="358"/>
      <c r="Y15" s="365" t="s">
        <v>286</v>
      </c>
      <c r="Z15" s="344"/>
      <c r="AA15" s="344"/>
      <c r="AB15" s="344"/>
      <c r="AC15" s="358"/>
      <c r="AD15" s="365" t="s">
        <v>269</v>
      </c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 t="s">
        <v>311</v>
      </c>
      <c r="G25" s="344"/>
      <c r="H25" s="344"/>
      <c r="I25" s="344"/>
      <c r="J25" s="344"/>
      <c r="K25" s="344"/>
      <c r="L25" s="344" t="s">
        <v>148</v>
      </c>
      <c r="M25" s="358"/>
      <c r="N25" s="365" t="s">
        <v>305</v>
      </c>
      <c r="O25" s="344"/>
      <c r="P25" s="344"/>
      <c r="Q25" s="344"/>
      <c r="R25" s="344"/>
      <c r="S25" s="358"/>
      <c r="T25" s="365" t="s">
        <v>296</v>
      </c>
      <c r="U25" s="344"/>
      <c r="V25" s="344"/>
      <c r="W25" s="344"/>
      <c r="X25" s="358"/>
      <c r="Y25" s="399" t="s">
        <v>312</v>
      </c>
      <c r="Z25" s="400"/>
      <c r="AA25" s="400"/>
      <c r="AB25" s="400"/>
      <c r="AC25" s="401"/>
      <c r="AD25" s="365" t="s">
        <v>313</v>
      </c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274</v>
      </c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3" t="s">
        <v>269</v>
      </c>
      <c r="Q35" s="243"/>
      <c r="R35" s="244"/>
      <c r="S35" s="345" t="s">
        <v>270</v>
      </c>
      <c r="T35" s="243"/>
      <c r="U35" s="243"/>
      <c r="V35" s="243"/>
      <c r="W35" s="244"/>
      <c r="X35" s="345" t="s">
        <v>272</v>
      </c>
      <c r="Y35" s="243"/>
      <c r="Z35" s="243"/>
      <c r="AA35" s="243"/>
      <c r="AB35" s="244"/>
      <c r="AC35" s="245" t="s">
        <v>229</v>
      </c>
      <c r="AD35" s="246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 t="s">
        <v>297</v>
      </c>
      <c r="E36" s="263"/>
      <c r="F36" s="263"/>
      <c r="G36" s="263"/>
      <c r="H36" s="263"/>
      <c r="I36" s="247" t="s">
        <v>148</v>
      </c>
      <c r="J36" s="247"/>
      <c r="K36" s="251" t="s">
        <v>296</v>
      </c>
      <c r="L36" s="247"/>
      <c r="M36" s="247"/>
      <c r="N36" s="247"/>
      <c r="O36" s="252"/>
      <c r="P36" s="247" t="s">
        <v>269</v>
      </c>
      <c r="Q36" s="247"/>
      <c r="R36" s="247"/>
      <c r="S36" s="248" t="s">
        <v>270</v>
      </c>
      <c r="T36" s="249"/>
      <c r="U36" s="249"/>
      <c r="V36" s="249"/>
      <c r="W36" s="250"/>
      <c r="X36" s="253" t="s">
        <v>298</v>
      </c>
      <c r="Y36" s="254"/>
      <c r="Z36" s="254"/>
      <c r="AA36" s="254"/>
      <c r="AB36" s="255"/>
      <c r="AC36" s="245" t="s">
        <v>229</v>
      </c>
      <c r="AD36" s="246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3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4</v>
      </c>
      <c r="Q3" s="432"/>
      <c r="R3" s="432"/>
      <c r="S3" s="434" t="s">
        <v>147</v>
      </c>
      <c r="T3" s="434" t="str">
        <f>曜日!D3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278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278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250</v>
      </c>
      <c r="Q6" s="374"/>
      <c r="R6" s="374"/>
      <c r="S6" s="374"/>
      <c r="T6" s="374" t="s">
        <v>309</v>
      </c>
      <c r="U6" s="374"/>
      <c r="V6" s="374"/>
      <c r="W6" s="374"/>
      <c r="X6" s="387"/>
      <c r="Y6" s="388" t="s">
        <v>250</v>
      </c>
      <c r="Z6" s="374"/>
      <c r="AA6" s="374"/>
      <c r="AB6" s="374"/>
      <c r="AC6" s="374" t="s">
        <v>310</v>
      </c>
      <c r="AD6" s="374"/>
      <c r="AE6" s="374"/>
      <c r="AF6" s="374"/>
      <c r="AG6" s="398"/>
      <c r="AH6" s="373" t="s">
        <v>250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2</v>
      </c>
      <c r="L9" s="376"/>
      <c r="M9" s="376"/>
      <c r="N9" s="376">
        <v>9</v>
      </c>
      <c r="O9" s="376"/>
      <c r="P9" s="376"/>
      <c r="Q9" s="376">
        <v>5</v>
      </c>
      <c r="R9" s="376"/>
      <c r="S9" s="376"/>
      <c r="T9" s="376">
        <v>8</v>
      </c>
      <c r="U9" s="376"/>
      <c r="V9" s="376"/>
      <c r="W9" s="376">
        <v>23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27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15</v>
      </c>
      <c r="L10" s="376"/>
      <c r="M10" s="376"/>
      <c r="N10" s="376">
        <v>18</v>
      </c>
      <c r="O10" s="376"/>
      <c r="P10" s="376"/>
      <c r="Q10" s="376">
        <v>16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33</v>
      </c>
      <c r="AD10" s="376"/>
      <c r="AE10" s="376"/>
      <c r="AF10" s="376">
        <v>27</v>
      </c>
      <c r="AG10" s="376"/>
      <c r="AH10" s="376"/>
      <c r="AI10" s="376">
        <f>K10+Q10+W10+AC10</f>
        <v>64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20</v>
      </c>
      <c r="L12" s="376"/>
      <c r="M12" s="376"/>
      <c r="N12" s="376">
        <f>N9+N10+N11</f>
        <v>27</v>
      </c>
      <c r="O12" s="376"/>
      <c r="P12" s="376"/>
      <c r="Q12" s="376">
        <f>Q9+Q10+Q11</f>
        <v>21</v>
      </c>
      <c r="R12" s="376"/>
      <c r="S12" s="376"/>
      <c r="T12" s="376">
        <f>SUM(T9:V11)</f>
        <v>22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97</v>
      </c>
      <c r="AJ12" s="376"/>
      <c r="AK12" s="376"/>
      <c r="AL12" s="376">
        <f>SUM(N12+T12+Z12+AF12)</f>
        <v>87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47</v>
      </c>
      <c r="L13" s="402"/>
      <c r="M13" s="402"/>
      <c r="N13" s="402"/>
      <c r="O13" s="402"/>
      <c r="P13" s="402"/>
      <c r="Q13" s="402">
        <f>Q12+T12</f>
        <v>43</v>
      </c>
      <c r="R13" s="402"/>
      <c r="S13" s="402"/>
      <c r="T13" s="402"/>
      <c r="U13" s="402"/>
      <c r="V13" s="402"/>
      <c r="W13" s="402">
        <f>W12+Z12</f>
        <v>34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 t="s">
        <v>321</v>
      </c>
      <c r="G15" s="412"/>
      <c r="H15" s="412"/>
      <c r="I15" s="412"/>
      <c r="J15" s="412"/>
      <c r="K15" s="412"/>
      <c r="L15" s="344" t="s">
        <v>148</v>
      </c>
      <c r="M15" s="358"/>
      <c r="N15" s="365" t="s">
        <v>255</v>
      </c>
      <c r="O15" s="344"/>
      <c r="P15" s="344"/>
      <c r="Q15" s="344"/>
      <c r="R15" s="344"/>
      <c r="S15" s="358"/>
      <c r="T15" s="365" t="s">
        <v>296</v>
      </c>
      <c r="U15" s="344"/>
      <c r="V15" s="344"/>
      <c r="W15" s="344"/>
      <c r="X15" s="358"/>
      <c r="Y15" s="365" t="s">
        <v>286</v>
      </c>
      <c r="Z15" s="344"/>
      <c r="AA15" s="344"/>
      <c r="AB15" s="344"/>
      <c r="AC15" s="358"/>
      <c r="AD15" s="365" t="s">
        <v>322</v>
      </c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 t="s">
        <v>315</v>
      </c>
      <c r="G25" s="344"/>
      <c r="H25" s="344"/>
      <c r="I25" s="344"/>
      <c r="J25" s="344"/>
      <c r="K25" s="344"/>
      <c r="L25" s="344" t="s">
        <v>148</v>
      </c>
      <c r="M25" s="358"/>
      <c r="N25" s="365" t="s">
        <v>305</v>
      </c>
      <c r="O25" s="344"/>
      <c r="P25" s="344"/>
      <c r="Q25" s="344"/>
      <c r="R25" s="344"/>
      <c r="S25" s="358"/>
      <c r="T25" s="365" t="s">
        <v>296</v>
      </c>
      <c r="U25" s="344"/>
      <c r="V25" s="344"/>
      <c r="W25" s="344"/>
      <c r="X25" s="358"/>
      <c r="Y25" s="399" t="s">
        <v>286</v>
      </c>
      <c r="Z25" s="400"/>
      <c r="AA25" s="400"/>
      <c r="AB25" s="400"/>
      <c r="AC25" s="401"/>
      <c r="AD25" s="365" t="s">
        <v>316</v>
      </c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 t="s">
        <v>323</v>
      </c>
      <c r="G26" s="247"/>
      <c r="H26" s="247"/>
      <c r="I26" s="247"/>
      <c r="J26" s="247"/>
      <c r="K26" s="247"/>
      <c r="L26" s="247" t="s">
        <v>148</v>
      </c>
      <c r="M26" s="252"/>
      <c r="N26" s="251" t="s">
        <v>255</v>
      </c>
      <c r="O26" s="247"/>
      <c r="P26" s="247"/>
      <c r="Q26" s="247"/>
      <c r="R26" s="247"/>
      <c r="S26" s="252"/>
      <c r="T26" s="251" t="s">
        <v>296</v>
      </c>
      <c r="U26" s="247"/>
      <c r="V26" s="247"/>
      <c r="W26" s="247"/>
      <c r="X26" s="252"/>
      <c r="Y26" s="251" t="s">
        <v>286</v>
      </c>
      <c r="Z26" s="247"/>
      <c r="AA26" s="247"/>
      <c r="AB26" s="247"/>
      <c r="AC26" s="252"/>
      <c r="AD26" s="251" t="s">
        <v>324</v>
      </c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274</v>
      </c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3" t="s">
        <v>269</v>
      </c>
      <c r="Q35" s="243"/>
      <c r="R35" s="244"/>
      <c r="S35" s="345" t="s">
        <v>270</v>
      </c>
      <c r="T35" s="243"/>
      <c r="U35" s="243"/>
      <c r="V35" s="243"/>
      <c r="W35" s="244"/>
      <c r="X35" s="345" t="s">
        <v>272</v>
      </c>
      <c r="Y35" s="243"/>
      <c r="Z35" s="243"/>
      <c r="AA35" s="243"/>
      <c r="AB35" s="244"/>
      <c r="AC35" s="245" t="s">
        <v>229</v>
      </c>
      <c r="AD35" s="246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6" t="s">
        <v>317</v>
      </c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 t="s">
        <v>297</v>
      </c>
      <c r="E36" s="263"/>
      <c r="F36" s="263"/>
      <c r="G36" s="263"/>
      <c r="H36" s="263"/>
      <c r="I36" s="247" t="s">
        <v>148</v>
      </c>
      <c r="J36" s="247"/>
      <c r="K36" s="251" t="s">
        <v>296</v>
      </c>
      <c r="L36" s="247"/>
      <c r="M36" s="247"/>
      <c r="N36" s="247"/>
      <c r="O36" s="252"/>
      <c r="P36" s="247" t="s">
        <v>269</v>
      </c>
      <c r="Q36" s="247"/>
      <c r="R36" s="247"/>
      <c r="S36" s="248" t="s">
        <v>270</v>
      </c>
      <c r="T36" s="249"/>
      <c r="U36" s="249"/>
      <c r="V36" s="249"/>
      <c r="W36" s="250"/>
      <c r="X36" s="253" t="s">
        <v>298</v>
      </c>
      <c r="Y36" s="254"/>
      <c r="Z36" s="254"/>
      <c r="AA36" s="254"/>
      <c r="AB36" s="255"/>
      <c r="AC36" s="245" t="s">
        <v>229</v>
      </c>
      <c r="AD36" s="246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 t="s">
        <v>318</v>
      </c>
      <c r="E37" s="263"/>
      <c r="F37" s="263"/>
      <c r="G37" s="263"/>
      <c r="H37" s="263"/>
      <c r="I37" s="247" t="s">
        <v>148</v>
      </c>
      <c r="J37" s="247"/>
      <c r="K37" s="251" t="s">
        <v>296</v>
      </c>
      <c r="L37" s="247"/>
      <c r="M37" s="247"/>
      <c r="N37" s="247"/>
      <c r="O37" s="252"/>
      <c r="P37" s="243" t="s">
        <v>269</v>
      </c>
      <c r="Q37" s="243"/>
      <c r="R37" s="244"/>
      <c r="S37" s="345" t="s">
        <v>270</v>
      </c>
      <c r="T37" s="243"/>
      <c r="U37" s="243"/>
      <c r="V37" s="243"/>
      <c r="W37" s="244"/>
      <c r="X37" s="345" t="s">
        <v>319</v>
      </c>
      <c r="Y37" s="243"/>
      <c r="Z37" s="243"/>
      <c r="AA37" s="243"/>
      <c r="AB37" s="244"/>
      <c r="AC37" s="245" t="s">
        <v>229</v>
      </c>
      <c r="AD37" s="246"/>
      <c r="AE37" s="207">
        <v>4</v>
      </c>
      <c r="AF37" s="97" t="s">
        <v>126</v>
      </c>
      <c r="AG37" s="233">
        <v>5</v>
      </c>
      <c r="AH37" s="98" t="s">
        <v>127</v>
      </c>
      <c r="AI37" s="207">
        <v>9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56" t="s">
        <v>320</v>
      </c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5</v>
      </c>
      <c r="Q3" s="432"/>
      <c r="R3" s="432"/>
      <c r="S3" s="434" t="s">
        <v>147</v>
      </c>
      <c r="T3" s="434" t="str">
        <f>曜日!D4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249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249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249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249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249</v>
      </c>
      <c r="Q6" s="374"/>
      <c r="R6" s="374"/>
      <c r="S6" s="374"/>
      <c r="T6" s="374" t="s">
        <v>309</v>
      </c>
      <c r="U6" s="374"/>
      <c r="V6" s="374"/>
      <c r="W6" s="374"/>
      <c r="X6" s="387"/>
      <c r="Y6" s="388" t="s">
        <v>249</v>
      </c>
      <c r="Z6" s="374"/>
      <c r="AA6" s="374"/>
      <c r="AB6" s="374"/>
      <c r="AC6" s="374" t="s">
        <v>310</v>
      </c>
      <c r="AD6" s="374"/>
      <c r="AE6" s="374"/>
      <c r="AF6" s="374"/>
      <c r="AG6" s="398"/>
      <c r="AH6" s="373" t="s">
        <v>249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2</v>
      </c>
      <c r="L9" s="376"/>
      <c r="M9" s="376"/>
      <c r="N9" s="376">
        <v>9</v>
      </c>
      <c r="O9" s="376"/>
      <c r="P9" s="376"/>
      <c r="Q9" s="376">
        <v>4</v>
      </c>
      <c r="R9" s="376"/>
      <c r="S9" s="376"/>
      <c r="T9" s="376">
        <v>8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27</v>
      </c>
      <c r="AM9" s="376"/>
      <c r="AN9" s="376"/>
      <c r="AO9" s="377">
        <f>AI13</f>
        <v>183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14</v>
      </c>
      <c r="L10" s="376"/>
      <c r="M10" s="376"/>
      <c r="N10" s="376">
        <v>16</v>
      </c>
      <c r="O10" s="376"/>
      <c r="P10" s="376"/>
      <c r="Q10" s="376">
        <v>16</v>
      </c>
      <c r="R10" s="376"/>
      <c r="S10" s="376"/>
      <c r="T10" s="376">
        <v>16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33</v>
      </c>
      <c r="AD10" s="376"/>
      <c r="AE10" s="376"/>
      <c r="AF10" s="376">
        <v>27</v>
      </c>
      <c r="AG10" s="376"/>
      <c r="AH10" s="376"/>
      <c r="AI10" s="376">
        <f>K10+Q10+W10+AC10</f>
        <v>63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19</v>
      </c>
      <c r="L12" s="376"/>
      <c r="M12" s="376"/>
      <c r="N12" s="376">
        <f>N9+N10+N11</f>
        <v>25</v>
      </c>
      <c r="O12" s="376"/>
      <c r="P12" s="376"/>
      <c r="Q12" s="376">
        <f>Q9+Q10+Q11</f>
        <v>20</v>
      </c>
      <c r="R12" s="376"/>
      <c r="S12" s="376"/>
      <c r="T12" s="376">
        <f>SUM(T9:V11)</f>
        <v>24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96</v>
      </c>
      <c r="AJ12" s="376"/>
      <c r="AK12" s="376"/>
      <c r="AL12" s="376">
        <f>SUM(N12+T12+Z12+AF12)</f>
        <v>87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44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183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 t="s">
        <v>325</v>
      </c>
      <c r="G20" s="412"/>
      <c r="H20" s="412"/>
      <c r="I20" s="412"/>
      <c r="J20" s="412"/>
      <c r="K20" s="412"/>
      <c r="L20" s="344" t="s">
        <v>148</v>
      </c>
      <c r="M20" s="358"/>
      <c r="N20" s="365" t="s">
        <v>255</v>
      </c>
      <c r="O20" s="344"/>
      <c r="P20" s="344"/>
      <c r="Q20" s="344"/>
      <c r="R20" s="344"/>
      <c r="S20" s="358"/>
      <c r="T20" s="365" t="s">
        <v>268</v>
      </c>
      <c r="U20" s="344"/>
      <c r="V20" s="344"/>
      <c r="W20" s="344"/>
      <c r="X20" s="358"/>
      <c r="Y20" s="399" t="s">
        <v>286</v>
      </c>
      <c r="Z20" s="400"/>
      <c r="AA20" s="400"/>
      <c r="AB20" s="400"/>
      <c r="AC20" s="401"/>
      <c r="AD20" s="365" t="s">
        <v>287</v>
      </c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 t="s">
        <v>326</v>
      </c>
      <c r="G25" s="344"/>
      <c r="H25" s="344"/>
      <c r="I25" s="344"/>
      <c r="J25" s="344"/>
      <c r="K25" s="344"/>
      <c r="L25" s="344" t="s">
        <v>148</v>
      </c>
      <c r="M25" s="358"/>
      <c r="N25" s="365" t="s">
        <v>305</v>
      </c>
      <c r="O25" s="344"/>
      <c r="P25" s="344"/>
      <c r="Q25" s="344"/>
      <c r="R25" s="344"/>
      <c r="S25" s="358"/>
      <c r="T25" s="365" t="s">
        <v>281</v>
      </c>
      <c r="U25" s="344"/>
      <c r="V25" s="344"/>
      <c r="W25" s="344"/>
      <c r="X25" s="358"/>
      <c r="Y25" s="399" t="s">
        <v>257</v>
      </c>
      <c r="Z25" s="400"/>
      <c r="AA25" s="400"/>
      <c r="AB25" s="400"/>
      <c r="AC25" s="401"/>
      <c r="AD25" s="365" t="s">
        <v>327</v>
      </c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 t="s">
        <v>328</v>
      </c>
      <c r="G26" s="247"/>
      <c r="H26" s="247"/>
      <c r="I26" s="247"/>
      <c r="J26" s="247"/>
      <c r="K26" s="247"/>
      <c r="L26" s="247" t="s">
        <v>148</v>
      </c>
      <c r="M26" s="252"/>
      <c r="N26" s="251" t="s">
        <v>255</v>
      </c>
      <c r="O26" s="247"/>
      <c r="P26" s="247"/>
      <c r="Q26" s="247"/>
      <c r="R26" s="247"/>
      <c r="S26" s="252"/>
      <c r="T26" s="251" t="s">
        <v>288</v>
      </c>
      <c r="U26" s="247"/>
      <c r="V26" s="247"/>
      <c r="W26" s="247"/>
      <c r="X26" s="252"/>
      <c r="Y26" s="251" t="s">
        <v>286</v>
      </c>
      <c r="Z26" s="247"/>
      <c r="AA26" s="247"/>
      <c r="AB26" s="247"/>
      <c r="AC26" s="252"/>
      <c r="AD26" s="251" t="s">
        <v>329</v>
      </c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 t="s">
        <v>330</v>
      </c>
      <c r="G27" s="247"/>
      <c r="H27" s="247"/>
      <c r="I27" s="247"/>
      <c r="J27" s="247"/>
      <c r="K27" s="247"/>
      <c r="L27" s="247" t="s">
        <v>148</v>
      </c>
      <c r="M27" s="252"/>
      <c r="N27" s="251" t="s">
        <v>255</v>
      </c>
      <c r="O27" s="247"/>
      <c r="P27" s="247"/>
      <c r="Q27" s="247"/>
      <c r="R27" s="247"/>
      <c r="S27" s="252"/>
      <c r="T27" s="251" t="s">
        <v>288</v>
      </c>
      <c r="U27" s="247"/>
      <c r="V27" s="247"/>
      <c r="W27" s="247"/>
      <c r="X27" s="252"/>
      <c r="Y27" s="251" t="s">
        <v>286</v>
      </c>
      <c r="Z27" s="247"/>
      <c r="AA27" s="247"/>
      <c r="AB27" s="247"/>
      <c r="AC27" s="252"/>
      <c r="AD27" s="251" t="s">
        <v>331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297</v>
      </c>
      <c r="E35" s="263"/>
      <c r="F35" s="263"/>
      <c r="G35" s="263"/>
      <c r="H35" s="263"/>
      <c r="I35" s="247" t="s">
        <v>148</v>
      </c>
      <c r="J35" s="247"/>
      <c r="K35" s="251" t="s">
        <v>296</v>
      </c>
      <c r="L35" s="247"/>
      <c r="M35" s="247"/>
      <c r="N35" s="247"/>
      <c r="O35" s="252"/>
      <c r="P35" s="247" t="s">
        <v>269</v>
      </c>
      <c r="Q35" s="247"/>
      <c r="R35" s="247"/>
      <c r="S35" s="248" t="s">
        <v>270</v>
      </c>
      <c r="T35" s="249"/>
      <c r="U35" s="249"/>
      <c r="V35" s="249"/>
      <c r="W35" s="250"/>
      <c r="X35" s="253" t="s">
        <v>298</v>
      </c>
      <c r="Y35" s="254"/>
      <c r="Z35" s="254"/>
      <c r="AA35" s="254"/>
      <c r="AB35" s="255"/>
      <c r="AC35" s="245" t="s">
        <v>229</v>
      </c>
      <c r="AD35" s="246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 t="s">
        <v>318</v>
      </c>
      <c r="E36" s="263"/>
      <c r="F36" s="263"/>
      <c r="G36" s="263"/>
      <c r="H36" s="263"/>
      <c r="I36" s="247" t="s">
        <v>148</v>
      </c>
      <c r="J36" s="247"/>
      <c r="K36" s="251" t="s">
        <v>296</v>
      </c>
      <c r="L36" s="247"/>
      <c r="M36" s="247"/>
      <c r="N36" s="247"/>
      <c r="O36" s="252"/>
      <c r="P36" s="243" t="s">
        <v>269</v>
      </c>
      <c r="Q36" s="243"/>
      <c r="R36" s="244"/>
      <c r="S36" s="345" t="s">
        <v>270</v>
      </c>
      <c r="T36" s="243"/>
      <c r="U36" s="243"/>
      <c r="V36" s="243"/>
      <c r="W36" s="244"/>
      <c r="X36" s="345" t="s">
        <v>319</v>
      </c>
      <c r="Y36" s="243"/>
      <c r="Z36" s="243"/>
      <c r="AA36" s="243"/>
      <c r="AB36" s="244"/>
      <c r="AC36" s="245" t="s">
        <v>229</v>
      </c>
      <c r="AD36" s="246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6</v>
      </c>
      <c r="Q3" s="432"/>
      <c r="R3" s="432"/>
      <c r="S3" s="434" t="s">
        <v>147</v>
      </c>
      <c r="T3" s="434" t="str">
        <f>曜日!D5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249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249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249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249</v>
      </c>
      <c r="Q6" s="374"/>
      <c r="R6" s="374"/>
      <c r="S6" s="374"/>
      <c r="T6" s="374" t="s">
        <v>332</v>
      </c>
      <c r="U6" s="374"/>
      <c r="V6" s="374"/>
      <c r="W6" s="374"/>
      <c r="X6" s="387"/>
      <c r="Y6" s="388" t="s">
        <v>249</v>
      </c>
      <c r="Z6" s="374"/>
      <c r="AA6" s="374"/>
      <c r="AB6" s="374"/>
      <c r="AC6" s="374" t="s">
        <v>333</v>
      </c>
      <c r="AD6" s="374"/>
      <c r="AE6" s="374"/>
      <c r="AF6" s="374"/>
      <c r="AG6" s="398"/>
      <c r="AH6" s="373" t="s">
        <v>249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2</v>
      </c>
      <c r="L9" s="376"/>
      <c r="M9" s="376"/>
      <c r="N9" s="376">
        <v>9</v>
      </c>
      <c r="O9" s="376"/>
      <c r="P9" s="376"/>
      <c r="Q9" s="376">
        <v>4</v>
      </c>
      <c r="R9" s="376"/>
      <c r="S9" s="376"/>
      <c r="T9" s="376">
        <v>8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27</v>
      </c>
      <c r="AM9" s="376"/>
      <c r="AN9" s="376"/>
      <c r="AO9" s="377">
        <f>AI13</f>
        <v>185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16</v>
      </c>
      <c r="L10" s="376"/>
      <c r="M10" s="376"/>
      <c r="N10" s="376">
        <v>16</v>
      </c>
      <c r="O10" s="376"/>
      <c r="P10" s="376"/>
      <c r="Q10" s="376">
        <v>16</v>
      </c>
      <c r="R10" s="376"/>
      <c r="S10" s="376"/>
      <c r="T10" s="376">
        <v>16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33</v>
      </c>
      <c r="AD10" s="376"/>
      <c r="AE10" s="376"/>
      <c r="AF10" s="376">
        <v>27</v>
      </c>
      <c r="AG10" s="376"/>
      <c r="AH10" s="376"/>
      <c r="AI10" s="376">
        <f>K10+Q10+W10+AC10</f>
        <v>65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21</v>
      </c>
      <c r="L12" s="376"/>
      <c r="M12" s="376"/>
      <c r="N12" s="376">
        <f>N9+N10+N11</f>
        <v>25</v>
      </c>
      <c r="O12" s="376"/>
      <c r="P12" s="376"/>
      <c r="Q12" s="376">
        <f>Q9+Q10+Q11</f>
        <v>20</v>
      </c>
      <c r="R12" s="376"/>
      <c r="S12" s="376"/>
      <c r="T12" s="376">
        <f>SUM(T9:V11)</f>
        <v>24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98</v>
      </c>
      <c r="AJ12" s="376"/>
      <c r="AK12" s="376"/>
      <c r="AL12" s="376">
        <f>SUM(N12+T12+Z12+AF12)</f>
        <v>87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46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185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 t="s">
        <v>334</v>
      </c>
      <c r="G15" s="412"/>
      <c r="H15" s="412"/>
      <c r="I15" s="412"/>
      <c r="J15" s="412"/>
      <c r="K15" s="412"/>
      <c r="L15" s="344" t="s">
        <v>148</v>
      </c>
      <c r="M15" s="358"/>
      <c r="N15" s="365" t="s">
        <v>255</v>
      </c>
      <c r="O15" s="344"/>
      <c r="P15" s="344"/>
      <c r="Q15" s="344"/>
      <c r="R15" s="344"/>
      <c r="S15" s="358"/>
      <c r="T15" s="365" t="s">
        <v>248</v>
      </c>
      <c r="U15" s="344"/>
      <c r="V15" s="344"/>
      <c r="W15" s="344"/>
      <c r="X15" s="358"/>
      <c r="Y15" s="365" t="s">
        <v>257</v>
      </c>
      <c r="Z15" s="344"/>
      <c r="AA15" s="344"/>
      <c r="AB15" s="344"/>
      <c r="AC15" s="358"/>
      <c r="AD15" s="365" t="s">
        <v>287</v>
      </c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 t="s">
        <v>338</v>
      </c>
      <c r="G16" s="247"/>
      <c r="H16" s="247"/>
      <c r="I16" s="247"/>
      <c r="J16" s="247"/>
      <c r="K16" s="247"/>
      <c r="L16" s="247" t="s">
        <v>148</v>
      </c>
      <c r="M16" s="252"/>
      <c r="N16" s="251" t="s">
        <v>255</v>
      </c>
      <c r="O16" s="247"/>
      <c r="P16" s="247"/>
      <c r="Q16" s="247"/>
      <c r="R16" s="247"/>
      <c r="S16" s="252"/>
      <c r="T16" s="251" t="s">
        <v>248</v>
      </c>
      <c r="U16" s="247"/>
      <c r="V16" s="247"/>
      <c r="W16" s="247"/>
      <c r="X16" s="252"/>
      <c r="Y16" s="251" t="s">
        <v>286</v>
      </c>
      <c r="Z16" s="247"/>
      <c r="AA16" s="247"/>
      <c r="AB16" s="247"/>
      <c r="AC16" s="252"/>
      <c r="AD16" s="251" t="s">
        <v>269</v>
      </c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5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4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297</v>
      </c>
      <c r="E35" s="263"/>
      <c r="F35" s="263"/>
      <c r="G35" s="263"/>
      <c r="H35" s="263"/>
      <c r="I35" s="247" t="s">
        <v>148</v>
      </c>
      <c r="J35" s="247"/>
      <c r="K35" s="251" t="s">
        <v>296</v>
      </c>
      <c r="L35" s="247"/>
      <c r="M35" s="247"/>
      <c r="N35" s="247"/>
      <c r="O35" s="252"/>
      <c r="P35" s="247" t="s">
        <v>269</v>
      </c>
      <c r="Q35" s="247"/>
      <c r="R35" s="247"/>
      <c r="S35" s="248" t="s">
        <v>270</v>
      </c>
      <c r="T35" s="249"/>
      <c r="U35" s="249"/>
      <c r="V35" s="249"/>
      <c r="W35" s="250"/>
      <c r="X35" s="253" t="s">
        <v>298</v>
      </c>
      <c r="Y35" s="254"/>
      <c r="Z35" s="254"/>
      <c r="AA35" s="254"/>
      <c r="AB35" s="255"/>
      <c r="AC35" s="245" t="s">
        <v>229</v>
      </c>
      <c r="AD35" s="246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256" t="s">
        <v>335</v>
      </c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 t="s">
        <v>318</v>
      </c>
      <c r="E36" s="263"/>
      <c r="F36" s="263"/>
      <c r="G36" s="263"/>
      <c r="H36" s="263"/>
      <c r="I36" s="247" t="s">
        <v>148</v>
      </c>
      <c r="J36" s="247"/>
      <c r="K36" s="251" t="s">
        <v>296</v>
      </c>
      <c r="L36" s="247"/>
      <c r="M36" s="247"/>
      <c r="N36" s="247"/>
      <c r="O36" s="252"/>
      <c r="P36" s="243" t="s">
        <v>269</v>
      </c>
      <c r="Q36" s="243"/>
      <c r="R36" s="244"/>
      <c r="S36" s="345" t="s">
        <v>270</v>
      </c>
      <c r="T36" s="243"/>
      <c r="U36" s="243"/>
      <c r="V36" s="243"/>
      <c r="W36" s="244"/>
      <c r="X36" s="345" t="s">
        <v>319</v>
      </c>
      <c r="Y36" s="243"/>
      <c r="Z36" s="243"/>
      <c r="AA36" s="243"/>
      <c r="AB36" s="244"/>
      <c r="AC36" s="245" t="s">
        <v>229</v>
      </c>
      <c r="AD36" s="246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256" t="s">
        <v>335</v>
      </c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 t="s">
        <v>318</v>
      </c>
      <c r="E37" s="263"/>
      <c r="F37" s="263"/>
      <c r="G37" s="263"/>
      <c r="H37" s="263"/>
      <c r="I37" s="247" t="s">
        <v>148</v>
      </c>
      <c r="J37" s="247"/>
      <c r="K37" s="251" t="s">
        <v>296</v>
      </c>
      <c r="L37" s="247"/>
      <c r="M37" s="247"/>
      <c r="N37" s="247"/>
      <c r="O37" s="252"/>
      <c r="P37" s="243" t="s">
        <v>269</v>
      </c>
      <c r="Q37" s="243"/>
      <c r="R37" s="244"/>
      <c r="S37" s="345" t="s">
        <v>336</v>
      </c>
      <c r="T37" s="243"/>
      <c r="U37" s="243"/>
      <c r="V37" s="243"/>
      <c r="W37" s="244"/>
      <c r="X37" s="345" t="s">
        <v>337</v>
      </c>
      <c r="Y37" s="243"/>
      <c r="Z37" s="243"/>
      <c r="AA37" s="243"/>
      <c r="AB37" s="244"/>
      <c r="AC37" s="245" t="s">
        <v>229</v>
      </c>
      <c r="AD37" s="246"/>
      <c r="AE37" s="207">
        <v>4</v>
      </c>
      <c r="AF37" s="97" t="s">
        <v>126</v>
      </c>
      <c r="AG37" s="233">
        <v>5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 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4" sqref="D34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7</v>
      </c>
      <c r="Q3" s="432"/>
      <c r="R3" s="432"/>
      <c r="S3" s="434" t="s">
        <v>147</v>
      </c>
      <c r="T3" s="434" t="str">
        <f>曜日!D6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249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249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249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250</v>
      </c>
      <c r="Q6" s="374"/>
      <c r="R6" s="374"/>
      <c r="S6" s="374"/>
      <c r="T6" s="374" t="s">
        <v>346</v>
      </c>
      <c r="U6" s="374"/>
      <c r="V6" s="374"/>
      <c r="W6" s="374"/>
      <c r="X6" s="387"/>
      <c r="Y6" s="388" t="s">
        <v>249</v>
      </c>
      <c r="Z6" s="374"/>
      <c r="AA6" s="374"/>
      <c r="AB6" s="374"/>
      <c r="AC6" s="374" t="s">
        <v>347</v>
      </c>
      <c r="AD6" s="374"/>
      <c r="AE6" s="374"/>
      <c r="AF6" s="374"/>
      <c r="AG6" s="398"/>
      <c r="AH6" s="373" t="s">
        <v>249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2</v>
      </c>
      <c r="L9" s="376"/>
      <c r="M9" s="376"/>
      <c r="N9" s="376">
        <v>9</v>
      </c>
      <c r="O9" s="376"/>
      <c r="P9" s="376"/>
      <c r="Q9" s="376">
        <v>4</v>
      </c>
      <c r="R9" s="376"/>
      <c r="S9" s="376"/>
      <c r="T9" s="376">
        <v>8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27</v>
      </c>
      <c r="AM9" s="376"/>
      <c r="AN9" s="376"/>
      <c r="AO9" s="377">
        <f>AI13</f>
        <v>185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16</v>
      </c>
      <c r="L10" s="376"/>
      <c r="M10" s="376"/>
      <c r="N10" s="376">
        <v>15</v>
      </c>
      <c r="O10" s="376"/>
      <c r="P10" s="376"/>
      <c r="Q10" s="376">
        <v>16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33</v>
      </c>
      <c r="AD10" s="376"/>
      <c r="AE10" s="376"/>
      <c r="AF10" s="376">
        <v>27</v>
      </c>
      <c r="AG10" s="376"/>
      <c r="AH10" s="376"/>
      <c r="AI10" s="376">
        <f>K10+Q10+W10+AC10</f>
        <v>65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21</v>
      </c>
      <c r="L12" s="376"/>
      <c r="M12" s="376"/>
      <c r="N12" s="376">
        <f>N9+N10+N11</f>
        <v>24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98</v>
      </c>
      <c r="AJ12" s="376"/>
      <c r="AK12" s="376"/>
      <c r="AL12" s="376">
        <f>SUM(N12+T12+Z12+AF12)</f>
        <v>87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45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185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 t="s">
        <v>343</v>
      </c>
      <c r="G25" s="344"/>
      <c r="H25" s="344"/>
      <c r="I25" s="344"/>
      <c r="J25" s="344"/>
      <c r="K25" s="344"/>
      <c r="L25" s="344" t="s">
        <v>148</v>
      </c>
      <c r="M25" s="358"/>
      <c r="N25" s="365" t="s">
        <v>255</v>
      </c>
      <c r="O25" s="344"/>
      <c r="P25" s="344"/>
      <c r="Q25" s="344"/>
      <c r="R25" s="344"/>
      <c r="S25" s="358"/>
      <c r="T25" s="365" t="s">
        <v>344</v>
      </c>
      <c r="U25" s="344"/>
      <c r="V25" s="344"/>
      <c r="W25" s="344"/>
      <c r="X25" s="358"/>
      <c r="Y25" s="399" t="s">
        <v>286</v>
      </c>
      <c r="Z25" s="400"/>
      <c r="AA25" s="400"/>
      <c r="AB25" s="400"/>
      <c r="AC25" s="401"/>
      <c r="AD25" s="365" t="s">
        <v>345</v>
      </c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6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7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271</v>
      </c>
      <c r="E33" s="263"/>
      <c r="F33" s="263"/>
      <c r="G33" s="263"/>
      <c r="H33" s="263"/>
      <c r="I33" s="247" t="s">
        <v>148</v>
      </c>
      <c r="J33" s="247"/>
      <c r="K33" s="251" t="s">
        <v>268</v>
      </c>
      <c r="L33" s="247"/>
      <c r="M33" s="247"/>
      <c r="N33" s="247"/>
      <c r="O33" s="252"/>
      <c r="P33" s="247" t="s">
        <v>269</v>
      </c>
      <c r="Q33" s="247"/>
      <c r="R33" s="247"/>
      <c r="S33" s="248" t="s">
        <v>270</v>
      </c>
      <c r="T33" s="249"/>
      <c r="U33" s="249"/>
      <c r="V33" s="249"/>
      <c r="W33" s="250"/>
      <c r="X33" s="253" t="s">
        <v>272</v>
      </c>
      <c r="Y33" s="254"/>
      <c r="Z33" s="254"/>
      <c r="AA33" s="254"/>
      <c r="AB33" s="255"/>
      <c r="AC33" s="245" t="s">
        <v>229</v>
      </c>
      <c r="AD33" s="246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7" t="s">
        <v>44</v>
      </c>
      <c r="AK33" s="205"/>
      <c r="AL33" s="223" t="s">
        <v>128</v>
      </c>
      <c r="AM33" s="223"/>
      <c r="AN33" s="206" t="s">
        <v>153</v>
      </c>
      <c r="AO33" s="256" t="s">
        <v>339</v>
      </c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273</v>
      </c>
      <c r="E34" s="263"/>
      <c r="F34" s="263"/>
      <c r="G34" s="263"/>
      <c r="H34" s="263"/>
      <c r="I34" s="247" t="s">
        <v>148</v>
      </c>
      <c r="J34" s="247"/>
      <c r="K34" s="251" t="s">
        <v>260</v>
      </c>
      <c r="L34" s="247"/>
      <c r="M34" s="247"/>
      <c r="N34" s="247"/>
      <c r="O34" s="252"/>
      <c r="P34" s="247" t="s">
        <v>256</v>
      </c>
      <c r="Q34" s="247"/>
      <c r="R34" s="247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343"/>
      <c r="AC34" s="245" t="s">
        <v>229</v>
      </c>
      <c r="AD34" s="246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7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318</v>
      </c>
      <c r="E35" s="263"/>
      <c r="F35" s="263"/>
      <c r="G35" s="263"/>
      <c r="H35" s="263"/>
      <c r="I35" s="247" t="s">
        <v>148</v>
      </c>
      <c r="J35" s="247"/>
      <c r="K35" s="251" t="s">
        <v>296</v>
      </c>
      <c r="L35" s="247"/>
      <c r="M35" s="247"/>
      <c r="N35" s="247"/>
      <c r="O35" s="252"/>
      <c r="P35" s="243" t="s">
        <v>269</v>
      </c>
      <c r="Q35" s="243"/>
      <c r="R35" s="244"/>
      <c r="S35" s="345" t="s">
        <v>336</v>
      </c>
      <c r="T35" s="243"/>
      <c r="U35" s="243"/>
      <c r="V35" s="243"/>
      <c r="W35" s="244"/>
      <c r="X35" s="345" t="s">
        <v>337</v>
      </c>
      <c r="Y35" s="243"/>
      <c r="Z35" s="243"/>
      <c r="AA35" s="243"/>
      <c r="AB35" s="244"/>
      <c r="AC35" s="245" t="s">
        <v>229</v>
      </c>
      <c r="AD35" s="246"/>
      <c r="AE35" s="207">
        <v>4</v>
      </c>
      <c r="AF35" s="97" t="s">
        <v>126</v>
      </c>
      <c r="AG35" s="233">
        <v>5</v>
      </c>
      <c r="AH35" s="98" t="s">
        <v>127</v>
      </c>
      <c r="AI35" s="207">
        <v>10</v>
      </c>
      <c r="AJ35" s="237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 t="s">
        <v>340</v>
      </c>
      <c r="E36" s="263"/>
      <c r="F36" s="263"/>
      <c r="G36" s="263"/>
      <c r="H36" s="263"/>
      <c r="I36" s="247" t="s">
        <v>148</v>
      </c>
      <c r="J36" s="247"/>
      <c r="K36" s="251" t="s">
        <v>268</v>
      </c>
      <c r="L36" s="247"/>
      <c r="M36" s="247"/>
      <c r="N36" s="247"/>
      <c r="O36" s="252"/>
      <c r="P36" s="247" t="s">
        <v>269</v>
      </c>
      <c r="Q36" s="247"/>
      <c r="R36" s="247"/>
      <c r="S36" s="248" t="s">
        <v>276</v>
      </c>
      <c r="T36" s="249"/>
      <c r="U36" s="249"/>
      <c r="V36" s="249"/>
      <c r="W36" s="250"/>
      <c r="X36" s="253" t="s">
        <v>341</v>
      </c>
      <c r="Y36" s="254"/>
      <c r="Z36" s="254"/>
      <c r="AA36" s="254"/>
      <c r="AB36" s="255"/>
      <c r="AC36" s="245" t="s">
        <v>229</v>
      </c>
      <c r="AD36" s="246"/>
      <c r="AE36" s="96">
        <v>4</v>
      </c>
      <c r="AF36" s="97" t="s">
        <v>126</v>
      </c>
      <c r="AG36" s="96">
        <v>5</v>
      </c>
      <c r="AH36" s="98" t="s">
        <v>127</v>
      </c>
      <c r="AI36" s="96">
        <v>11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256" t="s">
        <v>342</v>
      </c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8</v>
      </c>
      <c r="Q3" s="432"/>
      <c r="R3" s="432"/>
      <c r="S3" s="434" t="s">
        <v>147</v>
      </c>
      <c r="T3" s="434" t="str">
        <f>曜日!D7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 t="s">
        <v>286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249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249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230</v>
      </c>
      <c r="AM5" s="371"/>
      <c r="AN5" s="371"/>
      <c r="AO5" s="393"/>
      <c r="AP5" s="381" t="s">
        <v>249</v>
      </c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 t="s">
        <v>249</v>
      </c>
      <c r="Q6" s="374"/>
      <c r="R6" s="374"/>
      <c r="S6" s="374"/>
      <c r="T6" s="374" t="s">
        <v>348</v>
      </c>
      <c r="U6" s="374"/>
      <c r="V6" s="374"/>
      <c r="W6" s="374"/>
      <c r="X6" s="387"/>
      <c r="Y6" s="388" t="s">
        <v>249</v>
      </c>
      <c r="Z6" s="374"/>
      <c r="AA6" s="374"/>
      <c r="AB6" s="374"/>
      <c r="AC6" s="374" t="s">
        <v>349</v>
      </c>
      <c r="AD6" s="374"/>
      <c r="AE6" s="374"/>
      <c r="AF6" s="374"/>
      <c r="AG6" s="398"/>
      <c r="AH6" s="373" t="s">
        <v>249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376">
        <v>2</v>
      </c>
      <c r="L9" s="376"/>
      <c r="M9" s="376"/>
      <c r="N9" s="376">
        <v>9</v>
      </c>
      <c r="O9" s="376"/>
      <c r="P9" s="376"/>
      <c r="Q9" s="376">
        <v>4</v>
      </c>
      <c r="R9" s="376"/>
      <c r="S9" s="376"/>
      <c r="T9" s="376">
        <v>8</v>
      </c>
      <c r="U9" s="376"/>
      <c r="V9" s="376"/>
      <c r="W9" s="376">
        <v>24</v>
      </c>
      <c r="X9" s="376"/>
      <c r="Y9" s="376"/>
      <c r="Z9" s="376">
        <v>10</v>
      </c>
      <c r="AA9" s="376"/>
      <c r="AB9" s="376"/>
      <c r="AC9" s="376">
        <v>0</v>
      </c>
      <c r="AD9" s="376"/>
      <c r="AE9" s="376"/>
      <c r="AF9" s="376">
        <v>0</v>
      </c>
      <c r="AG9" s="376"/>
      <c r="AH9" s="376"/>
      <c r="AI9" s="376">
        <f>K9+Q9+W9+AC9</f>
        <v>30</v>
      </c>
      <c r="AJ9" s="376"/>
      <c r="AK9" s="376"/>
      <c r="AL9" s="376">
        <f>N9+T9+Z9+AF9</f>
        <v>27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376">
        <v>17</v>
      </c>
      <c r="L10" s="376"/>
      <c r="M10" s="376"/>
      <c r="N10" s="376">
        <v>15</v>
      </c>
      <c r="O10" s="376"/>
      <c r="P10" s="376"/>
      <c r="Q10" s="376">
        <v>16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33</v>
      </c>
      <c r="AD10" s="376"/>
      <c r="AE10" s="376"/>
      <c r="AF10" s="376">
        <v>27</v>
      </c>
      <c r="AG10" s="376"/>
      <c r="AH10" s="376"/>
      <c r="AI10" s="376">
        <f>K10+Q10+W10+AC10</f>
        <v>66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22</v>
      </c>
      <c r="L12" s="376"/>
      <c r="M12" s="376"/>
      <c r="N12" s="376">
        <f>N9+N10+N11</f>
        <v>24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24</v>
      </c>
      <c r="X12" s="376"/>
      <c r="Y12" s="376"/>
      <c r="Z12" s="376">
        <f>SUM(Z9:AB11)</f>
        <v>11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99</v>
      </c>
      <c r="AJ12" s="376"/>
      <c r="AK12" s="376"/>
      <c r="AL12" s="376">
        <f>SUM(N12+T12+Z12+AF12)</f>
        <v>87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46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186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 t="s">
        <v>350</v>
      </c>
      <c r="G15" s="412"/>
      <c r="H15" s="412"/>
      <c r="I15" s="412"/>
      <c r="J15" s="412"/>
      <c r="K15" s="412"/>
      <c r="L15" s="344" t="s">
        <v>148</v>
      </c>
      <c r="M15" s="358"/>
      <c r="N15" s="365" t="s">
        <v>255</v>
      </c>
      <c r="O15" s="344"/>
      <c r="P15" s="344"/>
      <c r="Q15" s="344"/>
      <c r="R15" s="344"/>
      <c r="S15" s="358"/>
      <c r="T15" s="365" t="s">
        <v>288</v>
      </c>
      <c r="U15" s="344"/>
      <c r="V15" s="344"/>
      <c r="W15" s="344"/>
      <c r="X15" s="358"/>
      <c r="Y15" s="365" t="s">
        <v>257</v>
      </c>
      <c r="Z15" s="344"/>
      <c r="AA15" s="344"/>
      <c r="AB15" s="344"/>
      <c r="AC15" s="358"/>
      <c r="AD15" s="365" t="s">
        <v>287</v>
      </c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 t="s">
        <v>258</v>
      </c>
      <c r="E31" s="446"/>
      <c r="F31" s="446"/>
      <c r="G31" s="446"/>
      <c r="H31" s="446"/>
      <c r="I31" s="344" t="s">
        <v>259</v>
      </c>
      <c r="J31" s="344"/>
      <c r="K31" s="365" t="s">
        <v>260</v>
      </c>
      <c r="L31" s="344"/>
      <c r="M31" s="344"/>
      <c r="N31" s="344"/>
      <c r="O31" s="358"/>
      <c r="P31" s="344" t="s">
        <v>261</v>
      </c>
      <c r="Q31" s="344"/>
      <c r="R31" s="344"/>
      <c r="S31" s="240" t="s">
        <v>262</v>
      </c>
      <c r="T31" s="241"/>
      <c r="U31" s="241"/>
      <c r="V31" s="241"/>
      <c r="W31" s="242"/>
      <c r="X31" s="245" t="s">
        <v>262</v>
      </c>
      <c r="Y31" s="246"/>
      <c r="Z31" s="246"/>
      <c r="AA31" s="246"/>
      <c r="AB31" s="343"/>
      <c r="AC31" s="245" t="s">
        <v>263</v>
      </c>
      <c r="AD31" s="246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9" t="s">
        <v>266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 t="s">
        <v>267</v>
      </c>
      <c r="E32" s="263"/>
      <c r="F32" s="263"/>
      <c r="G32" s="263"/>
      <c r="H32" s="263"/>
      <c r="I32" s="247" t="s">
        <v>259</v>
      </c>
      <c r="J32" s="247"/>
      <c r="K32" s="251" t="s">
        <v>268</v>
      </c>
      <c r="L32" s="247"/>
      <c r="M32" s="247"/>
      <c r="N32" s="247"/>
      <c r="O32" s="252"/>
      <c r="P32" s="247" t="s">
        <v>269</v>
      </c>
      <c r="Q32" s="247"/>
      <c r="R32" s="247"/>
      <c r="S32" s="248" t="s">
        <v>270</v>
      </c>
      <c r="T32" s="249"/>
      <c r="U32" s="249"/>
      <c r="V32" s="249"/>
      <c r="W32" s="250"/>
      <c r="X32" s="253" t="s">
        <v>270</v>
      </c>
      <c r="Y32" s="254"/>
      <c r="Z32" s="254"/>
      <c r="AA32" s="254"/>
      <c r="AB32" s="255"/>
      <c r="AC32" s="245" t="s">
        <v>263</v>
      </c>
      <c r="AD32" s="246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8" t="s">
        <v>266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 t="s">
        <v>273</v>
      </c>
      <c r="E33" s="263"/>
      <c r="F33" s="263"/>
      <c r="G33" s="263"/>
      <c r="H33" s="263"/>
      <c r="I33" s="247" t="s">
        <v>148</v>
      </c>
      <c r="J33" s="247"/>
      <c r="K33" s="251" t="s">
        <v>260</v>
      </c>
      <c r="L33" s="247"/>
      <c r="M33" s="247"/>
      <c r="N33" s="247"/>
      <c r="O33" s="252"/>
      <c r="P33" s="247" t="s">
        <v>256</v>
      </c>
      <c r="Q33" s="247"/>
      <c r="R33" s="247"/>
      <c r="S33" s="240" t="s">
        <v>262</v>
      </c>
      <c r="T33" s="241"/>
      <c r="U33" s="241"/>
      <c r="V33" s="241"/>
      <c r="W33" s="242"/>
      <c r="X33" s="245" t="s">
        <v>262</v>
      </c>
      <c r="Y33" s="246"/>
      <c r="Z33" s="246"/>
      <c r="AA33" s="246"/>
      <c r="AB33" s="343"/>
      <c r="AC33" s="245" t="s">
        <v>229</v>
      </c>
      <c r="AD33" s="246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 t="s">
        <v>318</v>
      </c>
      <c r="E34" s="263"/>
      <c r="F34" s="263"/>
      <c r="G34" s="263"/>
      <c r="H34" s="263"/>
      <c r="I34" s="247" t="s">
        <v>148</v>
      </c>
      <c r="J34" s="247"/>
      <c r="K34" s="251" t="s">
        <v>296</v>
      </c>
      <c r="L34" s="247"/>
      <c r="M34" s="247"/>
      <c r="N34" s="247"/>
      <c r="O34" s="252"/>
      <c r="P34" s="243" t="s">
        <v>269</v>
      </c>
      <c r="Q34" s="243"/>
      <c r="R34" s="244"/>
      <c r="S34" s="345" t="s">
        <v>336</v>
      </c>
      <c r="T34" s="243"/>
      <c r="U34" s="243"/>
      <c r="V34" s="243"/>
      <c r="W34" s="244"/>
      <c r="X34" s="345" t="s">
        <v>337</v>
      </c>
      <c r="Y34" s="243"/>
      <c r="Z34" s="243"/>
      <c r="AA34" s="243"/>
      <c r="AB34" s="244"/>
      <c r="AC34" s="245" t="s">
        <v>229</v>
      </c>
      <c r="AD34" s="246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 t="s">
        <v>271</v>
      </c>
      <c r="E35" s="263"/>
      <c r="F35" s="263"/>
      <c r="G35" s="263"/>
      <c r="H35" s="263"/>
      <c r="I35" s="247" t="s">
        <v>148</v>
      </c>
      <c r="J35" s="247"/>
      <c r="K35" s="251" t="s">
        <v>268</v>
      </c>
      <c r="L35" s="247"/>
      <c r="M35" s="247"/>
      <c r="N35" s="247"/>
      <c r="O35" s="252"/>
      <c r="P35" s="247" t="s">
        <v>269</v>
      </c>
      <c r="Q35" s="247"/>
      <c r="R35" s="247"/>
      <c r="S35" s="248" t="s">
        <v>276</v>
      </c>
      <c r="T35" s="249"/>
      <c r="U35" s="249"/>
      <c r="V35" s="249"/>
      <c r="W35" s="250"/>
      <c r="X35" s="253" t="s">
        <v>277</v>
      </c>
      <c r="Y35" s="254"/>
      <c r="Z35" s="254"/>
      <c r="AA35" s="254"/>
      <c r="AB35" s="255"/>
      <c r="AC35" s="245" t="s">
        <v>229</v>
      </c>
      <c r="AD35" s="246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9</v>
      </c>
      <c r="Q3" s="432"/>
      <c r="R3" s="432"/>
      <c r="S3" s="434" t="s">
        <v>147</v>
      </c>
      <c r="T3" s="434" t="str">
        <f>曜日!D8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10</v>
      </c>
      <c r="Q3" s="432"/>
      <c r="R3" s="432"/>
      <c r="S3" s="434" t="s">
        <v>147</v>
      </c>
      <c r="T3" s="434" t="str">
        <f>曜日!D9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11</v>
      </c>
      <c r="Q3" s="432"/>
      <c r="R3" s="432"/>
      <c r="S3" s="434" t="s">
        <v>147</v>
      </c>
      <c r="T3" s="434" t="str">
        <f>曜日!D3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12</v>
      </c>
      <c r="Q3" s="432"/>
      <c r="R3" s="432"/>
      <c r="S3" s="434" t="s">
        <v>147</v>
      </c>
      <c r="T3" s="434" t="str">
        <f>曜日!D4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13</v>
      </c>
      <c r="Q3" s="432"/>
      <c r="R3" s="432"/>
      <c r="S3" s="434" t="s">
        <v>147</v>
      </c>
      <c r="T3" s="434" t="str">
        <f>曜日!D5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14</v>
      </c>
      <c r="Q3" s="432"/>
      <c r="R3" s="432"/>
      <c r="S3" s="434" t="s">
        <v>147</v>
      </c>
      <c r="T3" s="434" t="str">
        <f>曜日!D6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15</v>
      </c>
      <c r="Q3" s="432"/>
      <c r="R3" s="432"/>
      <c r="S3" s="434" t="s">
        <v>147</v>
      </c>
      <c r="T3" s="434" t="str">
        <f>曜日!D7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16</v>
      </c>
      <c r="Q3" s="432"/>
      <c r="R3" s="432"/>
      <c r="S3" s="434" t="s">
        <v>147</v>
      </c>
      <c r="T3" s="434" t="str">
        <f>曜日!D8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17</v>
      </c>
      <c r="Q3" s="432"/>
      <c r="R3" s="432"/>
      <c r="S3" s="434" t="s">
        <v>147</v>
      </c>
      <c r="T3" s="434" t="str">
        <f>曜日!D9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18</v>
      </c>
      <c r="Q3" s="432"/>
      <c r="R3" s="432"/>
      <c r="S3" s="434" t="s">
        <v>147</v>
      </c>
      <c r="T3" s="434" t="str">
        <f>曜日!D3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19</v>
      </c>
      <c r="Q3" s="432"/>
      <c r="R3" s="432"/>
      <c r="S3" s="434" t="s">
        <v>147</v>
      </c>
      <c r="T3" s="434" t="str">
        <f>曜日!D4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20</v>
      </c>
      <c r="Q3" s="432"/>
      <c r="R3" s="432"/>
      <c r="S3" s="434" t="s">
        <v>147</v>
      </c>
      <c r="T3" s="434" t="str">
        <f>曜日!D5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21</v>
      </c>
      <c r="Q3" s="432"/>
      <c r="R3" s="432"/>
      <c r="S3" s="434" t="s">
        <v>147</v>
      </c>
      <c r="T3" s="434" t="str">
        <f>曜日!D6</f>
        <v>水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22</v>
      </c>
      <c r="Q3" s="432"/>
      <c r="R3" s="432"/>
      <c r="S3" s="434" t="s">
        <v>147</v>
      </c>
      <c r="T3" s="434" t="str">
        <f>曜日!D7</f>
        <v>木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23</v>
      </c>
      <c r="Q3" s="432"/>
      <c r="R3" s="432"/>
      <c r="S3" s="434" t="s">
        <v>147</v>
      </c>
      <c r="T3" s="434" t="str">
        <f>曜日!D8</f>
        <v>金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24</v>
      </c>
      <c r="Q3" s="432"/>
      <c r="R3" s="432"/>
      <c r="S3" s="434" t="s">
        <v>147</v>
      </c>
      <c r="T3" s="434" t="str">
        <f>曜日!D9</f>
        <v>土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25</v>
      </c>
      <c r="Q3" s="432"/>
      <c r="R3" s="432"/>
      <c r="S3" s="434" t="s">
        <v>147</v>
      </c>
      <c r="T3" s="434" t="str">
        <f>曜日!D3</f>
        <v>日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26</v>
      </c>
      <c r="Q3" s="432"/>
      <c r="R3" s="432"/>
      <c r="S3" s="434" t="s">
        <v>147</v>
      </c>
      <c r="T3" s="434" t="str">
        <f>曜日!D4</f>
        <v>月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86</v>
      </c>
      <c r="AI1" s="305"/>
      <c r="AJ1" s="305"/>
      <c r="AK1" s="418"/>
      <c r="AL1" s="304" t="s">
        <v>124</v>
      </c>
      <c r="AM1" s="305"/>
      <c r="AN1" s="305"/>
      <c r="AO1" s="418"/>
      <c r="AP1" s="304" t="s">
        <v>125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89"/>
      <c r="B3" s="89"/>
      <c r="C3" s="89"/>
      <c r="D3" s="89"/>
      <c r="E3" s="89"/>
      <c r="F3" s="89"/>
      <c r="G3" s="89"/>
      <c r="H3" s="436" t="str">
        <f>曜日!B12</f>
        <v>令和4年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27</v>
      </c>
      <c r="Q3" s="432"/>
      <c r="R3" s="432"/>
      <c r="S3" s="434" t="s">
        <v>147</v>
      </c>
      <c r="T3" s="434" t="str">
        <f>曜日!D5</f>
        <v>火</v>
      </c>
      <c r="U3" s="434" t="s">
        <v>31</v>
      </c>
      <c r="V3" s="90"/>
      <c r="W3" s="430" t="s">
        <v>47</v>
      </c>
      <c r="X3" s="430"/>
      <c r="Y3" s="430"/>
      <c r="Z3" s="430" t="s">
        <v>128</v>
      </c>
      <c r="AA3" s="426"/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4"/>
      <c r="G4" s="20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1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151</v>
      </c>
      <c r="B5" s="296"/>
      <c r="C5" s="297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230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 t="s">
        <v>234</v>
      </c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5" t="s">
        <v>130</v>
      </c>
      <c r="B7" s="326"/>
      <c r="C7" s="326"/>
      <c r="D7" s="405" t="s">
        <v>131</v>
      </c>
      <c r="E7" s="406"/>
      <c r="F7" s="406"/>
      <c r="G7" s="406"/>
      <c r="H7" s="406"/>
      <c r="I7" s="406"/>
      <c r="J7" s="438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8"/>
      <c r="B8" s="329"/>
      <c r="C8" s="329"/>
      <c r="D8" s="439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8"/>
      <c r="B9" s="329"/>
      <c r="C9" s="329"/>
      <c r="D9" s="403" t="s">
        <v>136</v>
      </c>
      <c r="E9" s="404"/>
      <c r="F9" s="404"/>
      <c r="G9" s="404"/>
      <c r="H9" s="404"/>
      <c r="I9" s="404"/>
      <c r="J9" s="404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8"/>
      <c r="B10" s="329"/>
      <c r="C10" s="329"/>
      <c r="D10" s="403" t="s">
        <v>137</v>
      </c>
      <c r="E10" s="404"/>
      <c r="F10" s="404"/>
      <c r="G10" s="404"/>
      <c r="H10" s="404"/>
      <c r="I10" s="404"/>
      <c r="J10" s="404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8"/>
      <c r="B11" s="329"/>
      <c r="C11" s="329"/>
      <c r="D11" s="403" t="s">
        <v>138</v>
      </c>
      <c r="E11" s="404"/>
      <c r="F11" s="404"/>
      <c r="G11" s="404"/>
      <c r="H11" s="404"/>
      <c r="I11" s="404"/>
      <c r="J11" s="404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8"/>
      <c r="B12" s="329"/>
      <c r="C12" s="329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8"/>
      <c r="B14" s="329"/>
      <c r="C14" s="330"/>
      <c r="D14" s="416"/>
      <c r="E14" s="417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41" t="s">
        <v>139</v>
      </c>
      <c r="U14" s="339"/>
      <c r="V14" s="339"/>
      <c r="W14" s="339"/>
      <c r="X14" s="342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344" t="s">
        <v>148</v>
      </c>
      <c r="M15" s="358"/>
      <c r="N15" s="365"/>
      <c r="O15" s="344"/>
      <c r="P15" s="344"/>
      <c r="Q15" s="344"/>
      <c r="R15" s="344"/>
      <c r="S15" s="358"/>
      <c r="T15" s="365"/>
      <c r="U15" s="344"/>
      <c r="V15" s="344"/>
      <c r="W15" s="344"/>
      <c r="X15" s="358"/>
      <c r="Y15" s="365"/>
      <c r="Z15" s="344"/>
      <c r="AA15" s="344"/>
      <c r="AB15" s="344"/>
      <c r="AC15" s="358"/>
      <c r="AD15" s="365"/>
      <c r="AE15" s="344"/>
      <c r="AF15" s="344"/>
      <c r="AG15" s="344"/>
      <c r="AH15" s="344"/>
      <c r="AI15" s="344"/>
      <c r="AJ15" s="365"/>
      <c r="AK15" s="344"/>
      <c r="AL15" s="344"/>
      <c r="AM15" s="344"/>
      <c r="AN15" s="344"/>
      <c r="AO15" s="344"/>
      <c r="AP15" s="344"/>
      <c r="AQ15" s="344"/>
      <c r="AR15" s="344"/>
      <c r="AS15" s="367"/>
    </row>
    <row r="16" spans="1:45">
      <c r="A16" s="328"/>
      <c r="B16" s="329"/>
      <c r="C16" s="330"/>
      <c r="D16" s="442"/>
      <c r="E16" s="443"/>
      <c r="F16" s="251"/>
      <c r="G16" s="247"/>
      <c r="H16" s="247"/>
      <c r="I16" s="247"/>
      <c r="J16" s="247"/>
      <c r="K16" s="247"/>
      <c r="L16" s="247" t="s">
        <v>148</v>
      </c>
      <c r="M16" s="252"/>
      <c r="N16" s="251"/>
      <c r="O16" s="247"/>
      <c r="P16" s="247"/>
      <c r="Q16" s="247"/>
      <c r="R16" s="247"/>
      <c r="S16" s="252"/>
      <c r="T16" s="251"/>
      <c r="U16" s="247"/>
      <c r="V16" s="247"/>
      <c r="W16" s="247"/>
      <c r="X16" s="252"/>
      <c r="Y16" s="251"/>
      <c r="Z16" s="247"/>
      <c r="AA16" s="247"/>
      <c r="AB16" s="247"/>
      <c r="AC16" s="252"/>
      <c r="AD16" s="251"/>
      <c r="AE16" s="247"/>
      <c r="AF16" s="247"/>
      <c r="AG16" s="247"/>
      <c r="AH16" s="247"/>
      <c r="AI16" s="247"/>
      <c r="AJ16" s="251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8"/>
      <c r="B17" s="329"/>
      <c r="C17" s="330"/>
      <c r="D17" s="442"/>
      <c r="E17" s="443"/>
      <c r="F17" s="251"/>
      <c r="G17" s="247"/>
      <c r="H17" s="247"/>
      <c r="I17" s="247"/>
      <c r="J17" s="247"/>
      <c r="K17" s="247"/>
      <c r="L17" s="247" t="s">
        <v>148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251"/>
      <c r="Z17" s="247"/>
      <c r="AA17" s="247"/>
      <c r="AB17" s="247"/>
      <c r="AC17" s="252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8"/>
      <c r="B18" s="329"/>
      <c r="C18" s="330"/>
      <c r="D18" s="442"/>
      <c r="E18" s="443"/>
      <c r="F18" s="251"/>
      <c r="G18" s="247"/>
      <c r="H18" s="247"/>
      <c r="I18" s="247"/>
      <c r="J18" s="247"/>
      <c r="K18" s="247"/>
      <c r="L18" s="247" t="s">
        <v>148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8"/>
      <c r="B19" s="329"/>
      <c r="C19" s="330"/>
      <c r="D19" s="439"/>
      <c r="E19" s="392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8"/>
    </row>
    <row r="20" spans="1:49" ht="13.5" customHeight="1">
      <c r="A20" s="328"/>
      <c r="B20" s="329"/>
      <c r="C20" s="330"/>
      <c r="D20" s="440" t="s">
        <v>142</v>
      </c>
      <c r="E20" s="441"/>
      <c r="F20" s="411"/>
      <c r="G20" s="412"/>
      <c r="H20" s="412"/>
      <c r="I20" s="412"/>
      <c r="J20" s="412"/>
      <c r="K20" s="412"/>
      <c r="L20" s="344" t="s">
        <v>148</v>
      </c>
      <c r="M20" s="358"/>
      <c r="N20" s="365"/>
      <c r="O20" s="344"/>
      <c r="P20" s="344"/>
      <c r="Q20" s="344"/>
      <c r="R20" s="344"/>
      <c r="S20" s="358"/>
      <c r="T20" s="365"/>
      <c r="U20" s="344"/>
      <c r="V20" s="344"/>
      <c r="W20" s="344"/>
      <c r="X20" s="358"/>
      <c r="Y20" s="399"/>
      <c r="Z20" s="400"/>
      <c r="AA20" s="400"/>
      <c r="AB20" s="400"/>
      <c r="AC20" s="401"/>
      <c r="AD20" s="365"/>
      <c r="AE20" s="344"/>
      <c r="AF20" s="344"/>
      <c r="AG20" s="344"/>
      <c r="AH20" s="344"/>
      <c r="AI20" s="358"/>
      <c r="AJ20" s="365"/>
      <c r="AK20" s="344"/>
      <c r="AL20" s="344"/>
      <c r="AM20" s="344"/>
      <c r="AN20" s="344"/>
      <c r="AO20" s="344"/>
      <c r="AP20" s="344"/>
      <c r="AQ20" s="344"/>
      <c r="AR20" s="344"/>
      <c r="AS20" s="367"/>
    </row>
    <row r="21" spans="1:49">
      <c r="A21" s="328"/>
      <c r="B21" s="329"/>
      <c r="C21" s="330"/>
      <c r="D21" s="442"/>
      <c r="E21" s="443"/>
      <c r="F21" s="251"/>
      <c r="G21" s="247"/>
      <c r="H21" s="247"/>
      <c r="I21" s="247"/>
      <c r="J21" s="247"/>
      <c r="K21" s="247"/>
      <c r="L21" s="247" t="s">
        <v>148</v>
      </c>
      <c r="M21" s="252"/>
      <c r="N21" s="251"/>
      <c r="O21" s="247"/>
      <c r="P21" s="247"/>
      <c r="Q21" s="247"/>
      <c r="R21" s="247"/>
      <c r="S21" s="252"/>
      <c r="T21" s="251"/>
      <c r="U21" s="247"/>
      <c r="V21" s="247"/>
      <c r="W21" s="247"/>
      <c r="X21" s="252"/>
      <c r="Y21" s="251"/>
      <c r="Z21" s="247"/>
      <c r="AA21" s="247"/>
      <c r="AB21" s="247"/>
      <c r="AC21" s="252"/>
      <c r="AD21" s="251"/>
      <c r="AE21" s="247"/>
      <c r="AF21" s="247"/>
      <c r="AG21" s="247"/>
      <c r="AH21" s="247"/>
      <c r="AI21" s="247"/>
      <c r="AJ21" s="251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8"/>
      <c r="B22" s="329"/>
      <c r="C22" s="330"/>
      <c r="D22" s="442"/>
      <c r="E22" s="443"/>
      <c r="F22" s="251"/>
      <c r="G22" s="247"/>
      <c r="H22" s="247"/>
      <c r="I22" s="247"/>
      <c r="J22" s="247"/>
      <c r="K22" s="247"/>
      <c r="L22" s="247" t="s">
        <v>148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251"/>
      <c r="Z22" s="247"/>
      <c r="AA22" s="247"/>
      <c r="AB22" s="247"/>
      <c r="AC22" s="252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8"/>
      <c r="B23" s="329"/>
      <c r="C23" s="330"/>
      <c r="D23" s="442"/>
      <c r="E23" s="443"/>
      <c r="F23" s="251"/>
      <c r="G23" s="247"/>
      <c r="H23" s="247"/>
      <c r="I23" s="247"/>
      <c r="J23" s="247"/>
      <c r="K23" s="247"/>
      <c r="L23" s="247" t="s">
        <v>148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8"/>
      <c r="B24" s="329"/>
      <c r="C24" s="330"/>
      <c r="D24" s="439"/>
      <c r="E24" s="392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8"/>
    </row>
    <row r="25" spans="1:49" ht="13.5" customHeight="1">
      <c r="A25" s="328"/>
      <c r="B25" s="329"/>
      <c r="C25" s="330"/>
      <c r="D25" s="359" t="s">
        <v>220</v>
      </c>
      <c r="E25" s="360"/>
      <c r="F25" s="365"/>
      <c r="G25" s="344"/>
      <c r="H25" s="344"/>
      <c r="I25" s="344"/>
      <c r="J25" s="344"/>
      <c r="K25" s="344"/>
      <c r="L25" s="344" t="s">
        <v>148</v>
      </c>
      <c r="M25" s="358"/>
      <c r="N25" s="365"/>
      <c r="O25" s="344"/>
      <c r="P25" s="344"/>
      <c r="Q25" s="344"/>
      <c r="R25" s="344"/>
      <c r="S25" s="358"/>
      <c r="T25" s="365"/>
      <c r="U25" s="344"/>
      <c r="V25" s="344"/>
      <c r="W25" s="344"/>
      <c r="X25" s="358"/>
      <c r="Y25" s="399"/>
      <c r="Z25" s="400"/>
      <c r="AA25" s="400"/>
      <c r="AB25" s="400"/>
      <c r="AC25" s="401"/>
      <c r="AD25" s="365"/>
      <c r="AE25" s="344"/>
      <c r="AF25" s="344"/>
      <c r="AG25" s="344"/>
      <c r="AH25" s="344"/>
      <c r="AI25" s="358"/>
      <c r="AJ25" s="365"/>
      <c r="AK25" s="344"/>
      <c r="AL25" s="344"/>
      <c r="AM25" s="344"/>
      <c r="AN25" s="344"/>
      <c r="AO25" s="344"/>
      <c r="AP25" s="344"/>
      <c r="AQ25" s="344"/>
      <c r="AR25" s="344"/>
      <c r="AS25" s="367"/>
    </row>
    <row r="26" spans="1:49" s="92" customFormat="1">
      <c r="A26" s="328"/>
      <c r="B26" s="329"/>
      <c r="C26" s="330"/>
      <c r="D26" s="361"/>
      <c r="E26" s="362"/>
      <c r="F26" s="251"/>
      <c r="G26" s="247"/>
      <c r="H26" s="247"/>
      <c r="I26" s="247"/>
      <c r="J26" s="247"/>
      <c r="K26" s="247"/>
      <c r="L26" s="247" t="s">
        <v>148</v>
      </c>
      <c r="M26" s="252"/>
      <c r="N26" s="251"/>
      <c r="O26" s="247"/>
      <c r="P26" s="247"/>
      <c r="Q26" s="247"/>
      <c r="R26" s="247"/>
      <c r="S26" s="252"/>
      <c r="T26" s="251"/>
      <c r="U26" s="247"/>
      <c r="V26" s="247"/>
      <c r="W26" s="247"/>
      <c r="X26" s="252"/>
      <c r="Y26" s="251"/>
      <c r="Z26" s="247"/>
      <c r="AA26" s="247"/>
      <c r="AB26" s="247"/>
      <c r="AC26" s="252"/>
      <c r="AD26" s="251"/>
      <c r="AE26" s="247"/>
      <c r="AF26" s="247"/>
      <c r="AG26" s="247"/>
      <c r="AH26" s="247"/>
      <c r="AI26" s="252"/>
      <c r="AJ26" s="251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2" customFormat="1">
      <c r="A27" s="328"/>
      <c r="B27" s="329"/>
      <c r="C27" s="330"/>
      <c r="D27" s="361"/>
      <c r="E27" s="362"/>
      <c r="F27" s="251"/>
      <c r="G27" s="247"/>
      <c r="H27" s="247"/>
      <c r="I27" s="247"/>
      <c r="J27" s="247"/>
      <c r="K27" s="247"/>
      <c r="L27" s="247" t="s">
        <v>148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251"/>
      <c r="Z27" s="247"/>
      <c r="AA27" s="247"/>
      <c r="AB27" s="247"/>
      <c r="AC27" s="252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2" customFormat="1">
      <c r="A28" s="328"/>
      <c r="B28" s="329"/>
      <c r="C28" s="330"/>
      <c r="D28" s="361"/>
      <c r="E28" s="362"/>
      <c r="F28" s="251"/>
      <c r="G28" s="247"/>
      <c r="H28" s="247"/>
      <c r="I28" s="247"/>
      <c r="J28" s="247"/>
      <c r="K28" s="247"/>
      <c r="L28" s="247" t="s">
        <v>148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2" customFormat="1" ht="14.25" thickBot="1">
      <c r="A29" s="328"/>
      <c r="B29" s="329"/>
      <c r="C29" s="330"/>
      <c r="D29" s="363"/>
      <c r="E29" s="364"/>
      <c r="F29" s="267"/>
      <c r="G29" s="266"/>
      <c r="H29" s="266"/>
      <c r="I29" s="266"/>
      <c r="J29" s="266"/>
      <c r="K29" s="266"/>
      <c r="L29" s="266" t="s">
        <v>148</v>
      </c>
      <c r="M29" s="268"/>
      <c r="N29" s="267"/>
      <c r="O29" s="266"/>
      <c r="P29" s="266"/>
      <c r="Q29" s="266"/>
      <c r="R29" s="266"/>
      <c r="S29" s="268"/>
      <c r="T29" s="334"/>
      <c r="U29" s="335"/>
      <c r="V29" s="335"/>
      <c r="W29" s="335"/>
      <c r="X29" s="336"/>
      <c r="Y29" s="267"/>
      <c r="Z29" s="266"/>
      <c r="AA29" s="266"/>
      <c r="AB29" s="266"/>
      <c r="AC29" s="268"/>
      <c r="AD29" s="267"/>
      <c r="AE29" s="266"/>
      <c r="AF29" s="266"/>
      <c r="AG29" s="266"/>
      <c r="AH29" s="266"/>
      <c r="AI29" s="268"/>
      <c r="AJ29" s="267"/>
      <c r="AK29" s="266"/>
      <c r="AL29" s="266"/>
      <c r="AM29" s="266"/>
      <c r="AN29" s="266"/>
      <c r="AO29" s="266"/>
      <c r="AP29" s="266"/>
      <c r="AQ29" s="266"/>
      <c r="AR29" s="266"/>
      <c r="AS29" s="366"/>
    </row>
    <row r="30" spans="1:49" s="92" customFormat="1" ht="13.5" customHeight="1">
      <c r="A30" s="325" t="s">
        <v>143</v>
      </c>
      <c r="B30" s="326"/>
      <c r="C30" s="327"/>
      <c r="D30" s="444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5"/>
      <c r="E31" s="446"/>
      <c r="F31" s="446"/>
      <c r="G31" s="446"/>
      <c r="H31" s="446"/>
      <c r="I31" s="344" t="s">
        <v>148</v>
      </c>
      <c r="J31" s="344"/>
      <c r="K31" s="365"/>
      <c r="L31" s="344"/>
      <c r="M31" s="344"/>
      <c r="N31" s="344"/>
      <c r="O31" s="358"/>
      <c r="P31" s="344"/>
      <c r="Q31" s="344"/>
      <c r="R31" s="344"/>
      <c r="S31" s="240"/>
      <c r="T31" s="241"/>
      <c r="U31" s="241"/>
      <c r="V31" s="241"/>
      <c r="W31" s="242"/>
      <c r="X31" s="245"/>
      <c r="Y31" s="246"/>
      <c r="Z31" s="246"/>
      <c r="AA31" s="246"/>
      <c r="AB31" s="343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2"/>
      <c r="E32" s="263"/>
      <c r="F32" s="263"/>
      <c r="G32" s="263"/>
      <c r="H32" s="263"/>
      <c r="I32" s="247" t="s">
        <v>148</v>
      </c>
      <c r="J32" s="247"/>
      <c r="K32" s="251"/>
      <c r="L32" s="247"/>
      <c r="M32" s="247"/>
      <c r="N32" s="247"/>
      <c r="O32" s="252"/>
      <c r="P32" s="247"/>
      <c r="Q32" s="247"/>
      <c r="R32" s="247"/>
      <c r="S32" s="248"/>
      <c r="T32" s="249"/>
      <c r="U32" s="249"/>
      <c r="V32" s="249"/>
      <c r="W32" s="250"/>
      <c r="X32" s="253"/>
      <c r="Y32" s="254"/>
      <c r="Z32" s="254"/>
      <c r="AA32" s="254"/>
      <c r="AB32" s="255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6"/>
      <c r="AP32" s="256"/>
      <c r="AQ32" s="256"/>
      <c r="AR32" s="256"/>
      <c r="AS32" s="259"/>
      <c r="AW32" s="200"/>
    </row>
    <row r="33" spans="1:49">
      <c r="A33" s="328"/>
      <c r="B33" s="329"/>
      <c r="C33" s="330"/>
      <c r="D33" s="262"/>
      <c r="E33" s="263"/>
      <c r="F33" s="263"/>
      <c r="G33" s="263"/>
      <c r="H33" s="263"/>
      <c r="I33" s="247" t="s">
        <v>148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48"/>
      <c r="T33" s="249"/>
      <c r="U33" s="249"/>
      <c r="V33" s="249"/>
      <c r="W33" s="250"/>
      <c r="X33" s="253"/>
      <c r="Y33" s="254"/>
      <c r="Z33" s="254"/>
      <c r="AA33" s="254"/>
      <c r="AB33" s="255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6"/>
      <c r="AP33" s="256"/>
      <c r="AQ33" s="256"/>
      <c r="AR33" s="256"/>
      <c r="AS33" s="259"/>
      <c r="AW33" s="200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7" t="s">
        <v>148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48"/>
      <c r="T34" s="249"/>
      <c r="U34" s="249"/>
      <c r="V34" s="249"/>
      <c r="W34" s="250"/>
      <c r="X34" s="253"/>
      <c r="Y34" s="254"/>
      <c r="Z34" s="254"/>
      <c r="AA34" s="254"/>
      <c r="AB34" s="255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6"/>
      <c r="AP34" s="256"/>
      <c r="AQ34" s="256"/>
      <c r="AR34" s="256"/>
      <c r="AS34" s="259"/>
      <c r="AW34" s="200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7" t="s">
        <v>148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48"/>
      <c r="T35" s="249"/>
      <c r="U35" s="249"/>
      <c r="V35" s="249"/>
      <c r="W35" s="250"/>
      <c r="X35" s="253"/>
      <c r="Y35" s="254"/>
      <c r="Z35" s="254"/>
      <c r="AA35" s="254"/>
      <c r="AB35" s="255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6"/>
      <c r="AP35" s="256"/>
      <c r="AQ35" s="256"/>
      <c r="AR35" s="256"/>
      <c r="AS35" s="259"/>
      <c r="AW35" s="200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7" t="s">
        <v>148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48"/>
      <c r="T36" s="249"/>
      <c r="U36" s="249"/>
      <c r="V36" s="249"/>
      <c r="W36" s="250"/>
      <c r="X36" s="253"/>
      <c r="Y36" s="254"/>
      <c r="Z36" s="254"/>
      <c r="AA36" s="254"/>
      <c r="AB36" s="255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6"/>
      <c r="AP36" s="256"/>
      <c r="AQ36" s="256"/>
      <c r="AR36" s="256"/>
      <c r="AS36" s="259"/>
      <c r="AW36" s="200"/>
    </row>
    <row r="37" spans="1:49" s="99" customFormat="1">
      <c r="A37" s="328"/>
      <c r="B37" s="329"/>
      <c r="C37" s="330"/>
      <c r="D37" s="262"/>
      <c r="E37" s="263"/>
      <c r="F37" s="263"/>
      <c r="G37" s="263"/>
      <c r="H37" s="263"/>
      <c r="I37" s="247" t="s">
        <v>148</v>
      </c>
      <c r="J37" s="247"/>
      <c r="K37" s="251"/>
      <c r="L37" s="247"/>
      <c r="M37" s="247"/>
      <c r="N37" s="247"/>
      <c r="O37" s="252"/>
      <c r="P37" s="243"/>
      <c r="Q37" s="243"/>
      <c r="R37" s="244"/>
      <c r="S37" s="345"/>
      <c r="T37" s="243"/>
      <c r="U37" s="243"/>
      <c r="V37" s="243"/>
      <c r="W37" s="244"/>
      <c r="X37" s="345"/>
      <c r="Y37" s="243"/>
      <c r="Z37" s="243"/>
      <c r="AA37" s="243"/>
      <c r="AB37" s="244"/>
      <c r="AC37" s="245" t="s">
        <v>229</v>
      </c>
      <c r="AD37" s="246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6"/>
      <c r="AP37" s="256"/>
      <c r="AQ37" s="256"/>
      <c r="AR37" s="256"/>
      <c r="AS37" s="259"/>
      <c r="AW37" s="200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7" t="s">
        <v>148</v>
      </c>
      <c r="J38" s="247"/>
      <c r="K38" s="251"/>
      <c r="L38" s="247"/>
      <c r="M38" s="247"/>
      <c r="N38" s="247"/>
      <c r="O38" s="252"/>
      <c r="P38" s="247"/>
      <c r="Q38" s="247"/>
      <c r="R38" s="247"/>
      <c r="S38" s="248"/>
      <c r="T38" s="249"/>
      <c r="U38" s="249"/>
      <c r="V38" s="249"/>
      <c r="W38" s="250"/>
      <c r="X38" s="253"/>
      <c r="Y38" s="254"/>
      <c r="Z38" s="254"/>
      <c r="AA38" s="254"/>
      <c r="AB38" s="255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6"/>
      <c r="AP38" s="256"/>
      <c r="AQ38" s="256"/>
      <c r="AR38" s="256"/>
      <c r="AS38" s="259"/>
      <c r="AW38" s="200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7" t="s">
        <v>148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48"/>
      <c r="T39" s="249"/>
      <c r="U39" s="249"/>
      <c r="V39" s="249"/>
      <c r="W39" s="250"/>
      <c r="X39" s="253"/>
      <c r="Y39" s="254"/>
      <c r="Z39" s="254"/>
      <c r="AA39" s="254"/>
      <c r="AB39" s="255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6"/>
      <c r="AP39" s="256"/>
      <c r="AQ39" s="256"/>
      <c r="AR39" s="256"/>
      <c r="AS39" s="259"/>
      <c r="AW39" s="200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7" t="s">
        <v>148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48"/>
      <c r="T40" s="249"/>
      <c r="U40" s="249"/>
      <c r="V40" s="249"/>
      <c r="W40" s="250"/>
      <c r="X40" s="253"/>
      <c r="Y40" s="254"/>
      <c r="Z40" s="254"/>
      <c r="AA40" s="254"/>
      <c r="AB40" s="255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6"/>
      <c r="AP40" s="257"/>
      <c r="AQ40" s="257"/>
      <c r="AR40" s="257"/>
      <c r="AS40" s="258"/>
      <c r="AW40" s="199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7" t="s">
        <v>148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48"/>
      <c r="T41" s="249"/>
      <c r="U41" s="249"/>
      <c r="V41" s="249"/>
      <c r="W41" s="250"/>
      <c r="X41" s="253"/>
      <c r="Y41" s="254"/>
      <c r="Z41" s="254"/>
      <c r="AA41" s="254"/>
      <c r="AB41" s="255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6"/>
      <c r="AP41" s="257"/>
      <c r="AQ41" s="257"/>
      <c r="AR41" s="257"/>
      <c r="AS41" s="258"/>
      <c r="AW41" s="199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7" t="s">
        <v>148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48"/>
      <c r="T42" s="249"/>
      <c r="U42" s="249"/>
      <c r="V42" s="249"/>
      <c r="W42" s="250"/>
      <c r="X42" s="253"/>
      <c r="Y42" s="254"/>
      <c r="Z42" s="254"/>
      <c r="AA42" s="254"/>
      <c r="AB42" s="255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6"/>
      <c r="AP42" s="257"/>
      <c r="AQ42" s="257"/>
      <c r="AR42" s="257"/>
      <c r="AS42" s="258"/>
      <c r="AW42" s="199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7" t="s">
        <v>148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48"/>
      <c r="T43" s="249"/>
      <c r="U43" s="249"/>
      <c r="V43" s="249"/>
      <c r="W43" s="250"/>
      <c r="X43" s="253"/>
      <c r="Y43" s="254"/>
      <c r="Z43" s="254"/>
      <c r="AA43" s="254"/>
      <c r="AB43" s="255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6"/>
      <c r="AP43" s="257"/>
      <c r="AQ43" s="257"/>
      <c r="AR43" s="257"/>
      <c r="AS43" s="258"/>
      <c r="AW43" s="199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7" t="s">
        <v>148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48"/>
      <c r="T44" s="249"/>
      <c r="U44" s="249"/>
      <c r="V44" s="249"/>
      <c r="W44" s="250"/>
      <c r="X44" s="253"/>
      <c r="Y44" s="254"/>
      <c r="Z44" s="254"/>
      <c r="AA44" s="254"/>
      <c r="AB44" s="255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6"/>
      <c r="AP44" s="257"/>
      <c r="AQ44" s="257"/>
      <c r="AR44" s="257"/>
      <c r="AS44" s="258"/>
      <c r="AW44" s="199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148</v>
      </c>
      <c r="J45" s="266"/>
      <c r="K45" s="267"/>
      <c r="L45" s="266"/>
      <c r="M45" s="266"/>
      <c r="N45" s="266"/>
      <c r="O45" s="268"/>
      <c r="P45" s="266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4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2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2" t="s">
        <v>195</v>
      </c>
      <c r="G47" s="353"/>
      <c r="H47" s="353"/>
      <c r="I47" s="354"/>
      <c r="J47" s="194"/>
      <c r="K47" s="323"/>
      <c r="L47" s="324"/>
      <c r="M47" s="324"/>
      <c r="N47" s="324"/>
      <c r="O47" s="128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2"/>
      <c r="AR47" s="446"/>
      <c r="AS47" s="463"/>
      <c r="AW47" s="201"/>
    </row>
    <row r="48" spans="1:49">
      <c r="A48" s="328"/>
      <c r="B48" s="329"/>
      <c r="C48" s="329"/>
      <c r="D48" s="308"/>
      <c r="E48" s="309"/>
      <c r="F48" s="352"/>
      <c r="G48" s="353"/>
      <c r="H48" s="353"/>
      <c r="I48" s="354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7"/>
      <c r="Z48" s="468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2"/>
      <c r="G49" s="353"/>
      <c r="H49" s="353"/>
      <c r="I49" s="354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7"/>
      <c r="Z49" s="468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2"/>
      <c r="G50" s="353"/>
      <c r="H50" s="353"/>
      <c r="I50" s="354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7"/>
      <c r="Z50" s="468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2"/>
      <c r="G51" s="353"/>
      <c r="H51" s="353"/>
      <c r="I51" s="354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7"/>
      <c r="Z51" s="468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2"/>
      <c r="G52" s="353"/>
      <c r="H52" s="353"/>
      <c r="I52" s="354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7"/>
      <c r="Z52" s="468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2"/>
      <c r="G53" s="353"/>
      <c r="H53" s="353"/>
      <c r="I53" s="354"/>
      <c r="J53" s="196"/>
      <c r="K53" s="447"/>
      <c r="L53" s="448"/>
      <c r="M53" s="448"/>
      <c r="N53" s="448"/>
      <c r="O53" s="131" t="s">
        <v>148</v>
      </c>
      <c r="P53" s="282"/>
      <c r="Q53" s="283"/>
      <c r="R53" s="420"/>
      <c r="S53" s="456"/>
      <c r="T53" s="457"/>
      <c r="U53" s="457"/>
      <c r="V53" s="457"/>
      <c r="W53" s="457"/>
      <c r="X53" s="464"/>
      <c r="Y53" s="467"/>
      <c r="Z53" s="468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5"/>
      <c r="F54" s="455"/>
      <c r="G54" s="455"/>
      <c r="H54" s="455"/>
      <c r="I54" s="307"/>
      <c r="J54" s="260" t="s">
        <v>180</v>
      </c>
      <c r="K54" s="261"/>
      <c r="L54" s="261"/>
      <c r="M54" s="261"/>
      <c r="N54" s="261"/>
      <c r="O54" s="261"/>
      <c r="P54" s="260" t="s">
        <v>181</v>
      </c>
      <c r="Q54" s="261"/>
      <c r="R54" s="312"/>
      <c r="S54" s="260" t="s">
        <v>107</v>
      </c>
      <c r="T54" s="261"/>
      <c r="U54" s="261"/>
      <c r="V54" s="261"/>
      <c r="W54" s="261"/>
      <c r="X54" s="312"/>
      <c r="Y54" s="467"/>
      <c r="Z54" s="468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2" t="s">
        <v>222</v>
      </c>
      <c r="G55" s="353"/>
      <c r="H55" s="353"/>
      <c r="I55" s="354"/>
      <c r="J55" s="449"/>
      <c r="K55" s="450"/>
      <c r="L55" s="450"/>
      <c r="M55" s="450"/>
      <c r="N55" s="450"/>
      <c r="O55" s="128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2"/>
      <c r="G56" s="353"/>
      <c r="H56" s="353"/>
      <c r="I56" s="354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69"/>
      <c r="Z56" s="470"/>
      <c r="AA56" s="471"/>
      <c r="AB56" s="472"/>
      <c r="AC56" s="472"/>
      <c r="AD56" s="472"/>
      <c r="AE56" s="472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2"/>
      <c r="G57" s="353"/>
      <c r="H57" s="353"/>
      <c r="I57" s="354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218</v>
      </c>
      <c r="Z57" s="261"/>
      <c r="AA57" s="261"/>
      <c r="AB57" s="261"/>
      <c r="AC57" s="261"/>
      <c r="AD57" s="261"/>
      <c r="AE57" s="261"/>
      <c r="AF57" s="312"/>
      <c r="AG57" s="260" t="s">
        <v>69</v>
      </c>
      <c r="AH57" s="261"/>
      <c r="AI57" s="261"/>
      <c r="AJ57" s="260" t="s">
        <v>181</v>
      </c>
      <c r="AK57" s="261"/>
      <c r="AL57" s="261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2"/>
      <c r="G58" s="353"/>
      <c r="H58" s="353"/>
      <c r="I58" s="354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0"/>
    </row>
    <row r="59" spans="1:45" ht="13.5" customHeight="1">
      <c r="A59" s="328"/>
      <c r="B59" s="329"/>
      <c r="C59" s="329"/>
      <c r="D59" s="308"/>
      <c r="E59" s="309"/>
      <c r="F59" s="355"/>
      <c r="G59" s="356"/>
      <c r="H59" s="356"/>
      <c r="I59" s="357"/>
      <c r="J59" s="456"/>
      <c r="K59" s="457"/>
      <c r="L59" s="457"/>
      <c r="M59" s="457"/>
      <c r="N59" s="457"/>
      <c r="O59" s="131" t="s">
        <v>148</v>
      </c>
      <c r="P59" s="282"/>
      <c r="Q59" s="283"/>
      <c r="R59" s="420"/>
      <c r="S59" s="456"/>
      <c r="T59" s="457"/>
      <c r="U59" s="457"/>
      <c r="V59" s="457"/>
      <c r="W59" s="457"/>
      <c r="X59" s="457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20"/>
      <c r="AH59" s="321"/>
      <c r="AI59" s="203" t="s">
        <v>158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79"/>
    </row>
    <row r="60" spans="1:45" ht="14.25" customHeight="1">
      <c r="A60" s="328"/>
      <c r="B60" s="329"/>
      <c r="C60" s="329"/>
      <c r="D60" s="308"/>
      <c r="E60" s="309"/>
      <c r="F60" s="352" t="s">
        <v>194</v>
      </c>
      <c r="G60" s="353"/>
      <c r="H60" s="353"/>
      <c r="I60" s="354"/>
      <c r="J60" s="449"/>
      <c r="K60" s="450"/>
      <c r="L60" s="450"/>
      <c r="M60" s="450"/>
      <c r="N60" s="450"/>
      <c r="O60" s="128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60" t="s">
        <v>218</v>
      </c>
      <c r="Z60" s="261"/>
      <c r="AA60" s="261"/>
      <c r="AB60" s="261"/>
      <c r="AC60" s="261"/>
      <c r="AD60" s="261"/>
      <c r="AE60" s="261"/>
      <c r="AF60" s="312"/>
      <c r="AG60" s="26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1"/>
    </row>
    <row r="61" spans="1:45" ht="13.5" customHeight="1">
      <c r="A61" s="328"/>
      <c r="B61" s="329"/>
      <c r="C61" s="329"/>
      <c r="D61" s="308"/>
      <c r="E61" s="309"/>
      <c r="F61" s="352"/>
      <c r="G61" s="353"/>
      <c r="H61" s="353"/>
      <c r="I61" s="354"/>
      <c r="J61" s="488"/>
      <c r="K61" s="489"/>
      <c r="L61" s="489"/>
      <c r="M61" s="489"/>
      <c r="N61" s="489"/>
      <c r="O61" s="132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8"/>
      <c r="B62" s="329"/>
      <c r="C62" s="329"/>
      <c r="D62" s="308"/>
      <c r="E62" s="309"/>
      <c r="F62" s="349" t="s">
        <v>196</v>
      </c>
      <c r="G62" s="350"/>
      <c r="H62" s="350"/>
      <c r="I62" s="351"/>
      <c r="J62" s="260" t="s">
        <v>181</v>
      </c>
      <c r="K62" s="261"/>
      <c r="L62" s="261"/>
      <c r="M62" s="260" t="s">
        <v>69</v>
      </c>
      <c r="N62" s="261"/>
      <c r="O62" s="261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8"/>
      <c r="B63" s="329"/>
      <c r="C63" s="329"/>
      <c r="D63" s="308"/>
      <c r="E63" s="309"/>
      <c r="F63" s="352"/>
      <c r="G63" s="353"/>
      <c r="H63" s="353"/>
      <c r="I63" s="354"/>
      <c r="J63" s="279"/>
      <c r="K63" s="280"/>
      <c r="L63" s="280"/>
      <c r="M63" s="452"/>
      <c r="N63" s="446"/>
      <c r="O63" s="197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8"/>
      <c r="B64" s="329"/>
      <c r="C64" s="329"/>
      <c r="D64" s="308"/>
      <c r="E64" s="309"/>
      <c r="F64" s="352"/>
      <c r="G64" s="353"/>
      <c r="H64" s="353"/>
      <c r="I64" s="354"/>
      <c r="J64" s="279"/>
      <c r="K64" s="280"/>
      <c r="L64" s="280"/>
      <c r="M64" s="461"/>
      <c r="N64" s="263"/>
      <c r="O64" s="197" t="s">
        <v>158</v>
      </c>
      <c r="P64" s="461"/>
      <c r="Q64" s="263"/>
      <c r="R64" s="263"/>
      <c r="S64" s="263"/>
      <c r="T64" s="263"/>
      <c r="U64" s="263"/>
      <c r="V64" s="263"/>
      <c r="W64" s="263"/>
      <c r="X64" s="263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8"/>
      <c r="B65" s="329"/>
      <c r="C65" s="329"/>
      <c r="D65" s="308"/>
      <c r="E65" s="309"/>
      <c r="F65" s="352"/>
      <c r="G65" s="353"/>
      <c r="H65" s="353"/>
      <c r="I65" s="354"/>
      <c r="J65" s="279"/>
      <c r="K65" s="280"/>
      <c r="L65" s="280"/>
      <c r="M65" s="461"/>
      <c r="N65" s="263"/>
      <c r="O65" s="197" t="s">
        <v>158</v>
      </c>
      <c r="P65" s="461"/>
      <c r="Q65" s="263"/>
      <c r="R65" s="263"/>
      <c r="S65" s="263"/>
      <c r="T65" s="263"/>
      <c r="U65" s="263"/>
      <c r="V65" s="263"/>
      <c r="W65" s="263"/>
      <c r="X65" s="263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8"/>
      <c r="B66" s="329"/>
      <c r="C66" s="329"/>
      <c r="D66" s="310"/>
      <c r="E66" s="311"/>
      <c r="F66" s="352"/>
      <c r="G66" s="353"/>
      <c r="H66" s="353"/>
      <c r="I66" s="354"/>
      <c r="J66" s="459"/>
      <c r="K66" s="460"/>
      <c r="L66" s="460"/>
      <c r="M66" s="458"/>
      <c r="N66" s="294"/>
      <c r="O66" s="198" t="s">
        <v>158</v>
      </c>
      <c r="P66" s="458"/>
      <c r="Q66" s="294"/>
      <c r="R66" s="294"/>
      <c r="S66" s="294"/>
      <c r="T66" s="294"/>
      <c r="U66" s="294"/>
      <c r="V66" s="294"/>
      <c r="W66" s="294"/>
      <c r="X66" s="294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5" t="s">
        <v>33</v>
      </c>
      <c r="B67" s="296"/>
      <c r="C67" s="297"/>
      <c r="D67" s="454" t="s">
        <v>35</v>
      </c>
      <c r="E67" s="315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5" t="s">
        <v>217</v>
      </c>
      <c r="T67" s="296"/>
      <c r="U67" s="297"/>
      <c r="V67" s="482"/>
      <c r="W67" s="483"/>
      <c r="X67" s="483"/>
      <c r="Y67" s="483"/>
      <c r="Z67" s="483"/>
      <c r="AA67" s="483"/>
      <c r="AB67" s="483"/>
      <c r="AC67" s="483"/>
      <c r="AD67" s="483"/>
      <c r="AE67" s="325" t="s">
        <v>183</v>
      </c>
      <c r="AF67" s="326"/>
      <c r="AG67" s="327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8"/>
      <c r="B68" s="299"/>
      <c r="C68" s="300"/>
      <c r="D68" s="502" t="s">
        <v>34</v>
      </c>
      <c r="E68" s="261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8"/>
      <c r="T68" s="299"/>
      <c r="U68" s="300"/>
      <c r="V68" s="484"/>
      <c r="W68" s="485"/>
      <c r="X68" s="485"/>
      <c r="Y68" s="485"/>
      <c r="Z68" s="485"/>
      <c r="AA68" s="485"/>
      <c r="AB68" s="485"/>
      <c r="AC68" s="485"/>
      <c r="AD68" s="485"/>
      <c r="AE68" s="328"/>
      <c r="AF68" s="329"/>
      <c r="AG68" s="330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8"/>
      <c r="B69" s="299"/>
      <c r="C69" s="300"/>
      <c r="D69" s="502" t="s">
        <v>215</v>
      </c>
      <c r="E69" s="261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8"/>
      <c r="T69" s="299"/>
      <c r="U69" s="300"/>
      <c r="V69" s="484"/>
      <c r="W69" s="485"/>
      <c r="X69" s="485"/>
      <c r="Y69" s="485"/>
      <c r="Z69" s="485"/>
      <c r="AA69" s="485"/>
      <c r="AB69" s="485"/>
      <c r="AC69" s="485"/>
      <c r="AD69" s="485"/>
      <c r="AE69" s="328"/>
      <c r="AF69" s="329"/>
      <c r="AG69" s="330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1"/>
      <c r="B70" s="302"/>
      <c r="C70" s="303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1"/>
      <c r="T70" s="302"/>
      <c r="U70" s="303"/>
      <c r="V70" s="486"/>
      <c r="W70" s="487"/>
      <c r="X70" s="487"/>
      <c r="Y70" s="487"/>
      <c r="Z70" s="487"/>
      <c r="AA70" s="487"/>
      <c r="AB70" s="487"/>
      <c r="AC70" s="487"/>
      <c r="AD70" s="487"/>
      <c r="AE70" s="331"/>
      <c r="AF70" s="332"/>
      <c r="AG70" s="333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225</v>
      </c>
      <c r="C2" s="517"/>
      <c r="D2" s="517"/>
      <c r="E2" s="2"/>
      <c r="F2" s="518" t="s">
        <v>40</v>
      </c>
      <c r="G2" s="519"/>
      <c r="H2" s="519"/>
    </row>
    <row r="3" spans="2:8">
      <c r="B3" t="s">
        <v>1</v>
      </c>
      <c r="C3" s="1" t="s">
        <v>32</v>
      </c>
      <c r="D3" t="s">
        <v>44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18" t="s">
        <v>242</v>
      </c>
      <c r="E5" s="4"/>
      <c r="F5" s="519"/>
      <c r="G5" s="519"/>
      <c r="H5" s="519"/>
    </row>
    <row r="6" spans="2:8">
      <c r="B6" t="s">
        <v>36</v>
      </c>
      <c r="C6" s="1" t="s">
        <v>32</v>
      </c>
      <c r="D6" s="228" t="s">
        <v>243</v>
      </c>
      <c r="E6" s="4"/>
      <c r="F6" s="519"/>
      <c r="G6" s="519"/>
      <c r="H6" s="519"/>
    </row>
    <row r="7" spans="2:8">
      <c r="B7" t="s">
        <v>37</v>
      </c>
      <c r="C7" s="1" t="s">
        <v>32</v>
      </c>
      <c r="D7" s="228" t="s">
        <v>244</v>
      </c>
      <c r="E7" s="4"/>
      <c r="F7" s="519"/>
      <c r="G7" s="519"/>
      <c r="H7" s="519"/>
    </row>
    <row r="8" spans="2:8">
      <c r="B8" t="s">
        <v>38</v>
      </c>
      <c r="C8" s="1" t="s">
        <v>32</v>
      </c>
      <c r="D8" s="228" t="s">
        <v>245</v>
      </c>
      <c r="E8" s="4"/>
      <c r="F8" s="519"/>
      <c r="G8" s="519"/>
      <c r="H8" s="519"/>
    </row>
    <row r="9" spans="2:8" ht="15.75" customHeight="1">
      <c r="B9" t="s">
        <v>39</v>
      </c>
      <c r="C9" s="1" t="s">
        <v>32</v>
      </c>
      <c r="D9" s="228" t="s">
        <v>246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226</v>
      </c>
      <c r="C11" s="517"/>
      <c r="D11" s="517"/>
      <c r="E11" s="4"/>
      <c r="F11" s="519" t="s">
        <v>41</v>
      </c>
      <c r="G11" s="519"/>
      <c r="H11" s="519"/>
    </row>
    <row r="12" spans="2:8">
      <c r="B12" t="s">
        <v>235</v>
      </c>
      <c r="C12" s="519" t="s">
        <v>247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D24" sqref="D24:K24"/>
    </sheetView>
  </sheetViews>
  <sheetFormatPr defaultRowHeight="13.5"/>
  <cols>
    <col min="1" max="16384" width="9" style="108"/>
  </cols>
  <sheetData>
    <row r="1" spans="1:11" ht="17.25">
      <c r="A1" s="519" t="str">
        <f>曜日!B12</f>
        <v>令和4年</v>
      </c>
      <c r="B1" s="519"/>
      <c r="C1" s="79" t="str">
        <f>曜日!C12</f>
        <v>5月</v>
      </c>
      <c r="D1" s="519" t="s">
        <v>45</v>
      </c>
      <c r="E1" s="519"/>
      <c r="F1" s="135" t="s">
        <v>46</v>
      </c>
      <c r="G1" s="40" t="s">
        <v>159</v>
      </c>
      <c r="H1" s="40"/>
      <c r="I1" s="40" t="s">
        <v>47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48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49</v>
      </c>
      <c r="D4" s="50" t="s">
        <v>50</v>
      </c>
      <c r="E4" s="50" t="s">
        <v>51</v>
      </c>
      <c r="F4" s="51" t="s">
        <v>52</v>
      </c>
      <c r="G4" s="519" t="s">
        <v>53</v>
      </c>
      <c r="H4" s="519"/>
      <c r="I4" s="519"/>
      <c r="J4" s="519"/>
      <c r="K4" s="519"/>
    </row>
    <row r="5" spans="1:11" ht="14.25">
      <c r="A5" s="519" t="s">
        <v>46</v>
      </c>
      <c r="B5" s="519"/>
      <c r="C5" s="52" t="s">
        <v>54</v>
      </c>
      <c r="D5" s="53">
        <v>7</v>
      </c>
      <c r="E5" s="54">
        <v>0</v>
      </c>
      <c r="F5" s="53">
        <v>0</v>
      </c>
      <c r="G5" s="519" t="s">
        <v>233</v>
      </c>
      <c r="H5" s="519"/>
      <c r="I5" s="519"/>
      <c r="J5" s="519"/>
      <c r="K5" s="519"/>
    </row>
    <row r="6" spans="1:11" ht="17.25">
      <c r="A6" s="519" t="s">
        <v>55</v>
      </c>
      <c r="B6" s="51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9" t="s">
        <v>160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9" t="s">
        <v>64</v>
      </c>
      <c r="B10" s="51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9" t="s">
        <v>228</v>
      </c>
      <c r="B11" s="51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9" t="s">
        <v>65</v>
      </c>
      <c r="B12" s="51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0" t="s">
        <v>231</v>
      </c>
      <c r="B13" s="52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0" t="s">
        <v>239</v>
      </c>
      <c r="B14" s="52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0" t="s">
        <v>232</v>
      </c>
      <c r="B15" s="52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1" t="s">
        <v>238</v>
      </c>
      <c r="B16" s="52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9" t="s">
        <v>55</v>
      </c>
      <c r="B18" s="51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67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68</v>
      </c>
      <c r="B22" s="519"/>
      <c r="C22" s="58" t="s">
        <v>69</v>
      </c>
      <c r="D22" s="519" t="s">
        <v>70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64</v>
      </c>
      <c r="B23" s="519"/>
      <c r="C23" s="59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228</v>
      </c>
      <c r="B24" s="519"/>
      <c r="C24" s="59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65</v>
      </c>
      <c r="B25" s="519"/>
      <c r="C25" s="59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20" t="s">
        <v>231</v>
      </c>
      <c r="B26" s="520"/>
      <c r="C26" s="59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20" t="s">
        <v>239</v>
      </c>
      <c r="B27" s="520"/>
      <c r="C27" s="59"/>
      <c r="D27" s="519"/>
      <c r="E27" s="519"/>
      <c r="F27" s="519"/>
      <c r="G27" s="519"/>
      <c r="H27" s="519"/>
      <c r="I27" s="519"/>
      <c r="J27" s="519"/>
      <c r="K27" s="519"/>
    </row>
    <row r="28" spans="1:11" ht="14.25">
      <c r="A28" s="520" t="s">
        <v>240</v>
      </c>
      <c r="B28" s="520"/>
      <c r="C28" s="59"/>
      <c r="D28" s="519"/>
      <c r="E28" s="519"/>
      <c r="F28" s="519"/>
      <c r="G28" s="519"/>
      <c r="H28" s="519"/>
      <c r="I28" s="519"/>
      <c r="J28" s="519"/>
      <c r="K28" s="519"/>
    </row>
    <row r="29" spans="1:11" ht="14.25">
      <c r="A29" s="520" t="s">
        <v>238</v>
      </c>
      <c r="B29" s="520"/>
      <c r="C29" s="59"/>
      <c r="D29" s="519"/>
      <c r="E29" s="519"/>
      <c r="F29" s="519"/>
      <c r="G29" s="519"/>
      <c r="H29" s="519"/>
      <c r="I29" s="519"/>
      <c r="J29" s="519"/>
      <c r="K29" s="519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19" t="s">
        <v>71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68</v>
      </c>
      <c r="B32" s="519"/>
      <c r="C32" s="58" t="s">
        <v>69</v>
      </c>
      <c r="D32" s="519" t="s">
        <v>70</v>
      </c>
      <c r="E32" s="519"/>
      <c r="F32" s="519"/>
      <c r="G32" s="519"/>
      <c r="H32" s="519"/>
      <c r="I32" s="519"/>
      <c r="J32" s="519"/>
      <c r="K32" s="519"/>
    </row>
    <row r="33" spans="1:11" ht="14.25">
      <c r="A33" s="519" t="s">
        <v>64</v>
      </c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19" t="s">
        <v>228</v>
      </c>
      <c r="B34" s="519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519" t="s">
        <v>65</v>
      </c>
      <c r="B35" s="519"/>
      <c r="C35" s="48"/>
      <c r="D35" s="519"/>
      <c r="E35" s="519"/>
      <c r="F35" s="519"/>
      <c r="G35" s="519"/>
      <c r="H35" s="519"/>
      <c r="I35" s="519"/>
      <c r="J35" s="519"/>
      <c r="K35" s="519"/>
    </row>
    <row r="36" spans="1:11" ht="14.25">
      <c r="A36" s="520" t="s">
        <v>231</v>
      </c>
      <c r="B36" s="520"/>
      <c r="C36" s="48"/>
      <c r="D36" s="519"/>
      <c r="E36" s="519"/>
      <c r="F36" s="519"/>
      <c r="G36" s="519"/>
      <c r="H36" s="519"/>
      <c r="I36" s="519"/>
      <c r="J36" s="519"/>
      <c r="K36" s="519"/>
    </row>
    <row r="37" spans="1:11" ht="14.25">
      <c r="A37" s="520" t="s">
        <v>239</v>
      </c>
      <c r="B37" s="520"/>
      <c r="C37" s="48"/>
      <c r="D37" s="519"/>
      <c r="E37" s="519"/>
      <c r="F37" s="519"/>
      <c r="G37" s="519"/>
      <c r="H37" s="519"/>
      <c r="I37" s="519"/>
      <c r="J37" s="519"/>
      <c r="K37" s="519"/>
    </row>
    <row r="38" spans="1:11" ht="14.25">
      <c r="A38" s="520" t="s">
        <v>232</v>
      </c>
      <c r="B38" s="520"/>
      <c r="C38" s="48"/>
      <c r="D38" s="519"/>
      <c r="E38" s="519"/>
      <c r="F38" s="519"/>
      <c r="G38" s="519"/>
      <c r="H38" s="519"/>
      <c r="I38" s="519"/>
      <c r="J38" s="519"/>
      <c r="K38" s="519"/>
    </row>
    <row r="39" spans="1:11" ht="14.25">
      <c r="A39" s="520" t="s">
        <v>241</v>
      </c>
      <c r="B39" s="520"/>
      <c r="C39" s="48"/>
      <c r="D39" s="519"/>
      <c r="E39" s="519"/>
      <c r="F39" s="519"/>
      <c r="G39" s="519"/>
      <c r="H39" s="519"/>
      <c r="I39" s="519"/>
      <c r="J39" s="519"/>
      <c r="K39" s="51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9"/>
      <c r="B42" s="519"/>
      <c r="C42" s="67" t="s">
        <v>69</v>
      </c>
      <c r="D42" s="519" t="s">
        <v>72</v>
      </c>
      <c r="E42" s="519"/>
      <c r="F42" s="519"/>
      <c r="G42" s="519"/>
      <c r="H42" s="519"/>
      <c r="I42" s="519"/>
      <c r="J42" s="519"/>
      <c r="K42" s="519"/>
    </row>
    <row r="43" spans="1:11" ht="14.25">
      <c r="A43" s="519" t="s">
        <v>34</v>
      </c>
      <c r="B43" s="519"/>
      <c r="C43" s="68">
        <v>0</v>
      </c>
      <c r="D43" s="519"/>
      <c r="E43" s="519"/>
      <c r="F43" s="519"/>
      <c r="G43" s="519"/>
      <c r="H43" s="519"/>
      <c r="I43" s="519"/>
      <c r="J43" s="519"/>
      <c r="K43" s="519"/>
    </row>
    <row r="44" spans="1:11" ht="14.25">
      <c r="A44" s="519" t="s">
        <v>35</v>
      </c>
      <c r="B44" s="519"/>
      <c r="C44" s="69">
        <v>0</v>
      </c>
      <c r="D44" s="519"/>
      <c r="E44" s="519"/>
      <c r="F44" s="519"/>
      <c r="G44" s="519"/>
      <c r="H44" s="519"/>
      <c r="I44" s="519"/>
      <c r="J44" s="519"/>
      <c r="K44" s="519"/>
    </row>
    <row r="45" spans="1:11" ht="17.25">
      <c r="A45" s="519" t="s">
        <v>55</v>
      </c>
      <c r="B45" s="519"/>
      <c r="C45" s="111">
        <f>SUM(C43:C44)</f>
        <v>0</v>
      </c>
      <c r="D45" s="519"/>
      <c r="E45" s="519"/>
      <c r="F45" s="519"/>
      <c r="G45" s="519"/>
      <c r="H45" s="519"/>
      <c r="I45" s="519"/>
      <c r="J45" s="519"/>
      <c r="K45" s="51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9"/>
      <c r="B48" s="519"/>
      <c r="C48" s="73" t="s">
        <v>69</v>
      </c>
      <c r="D48" s="519" t="s">
        <v>74</v>
      </c>
      <c r="E48" s="519"/>
      <c r="F48" s="519"/>
      <c r="G48" s="519"/>
      <c r="H48" s="519"/>
      <c r="I48" s="519"/>
      <c r="J48" s="519"/>
      <c r="K48" s="519"/>
    </row>
    <row r="49" spans="1:11" ht="14.25">
      <c r="A49" s="519" t="s">
        <v>75</v>
      </c>
      <c r="B49" s="519"/>
      <c r="C49" s="74">
        <v>0</v>
      </c>
      <c r="D49" s="519"/>
      <c r="E49" s="519"/>
      <c r="F49" s="519"/>
      <c r="G49" s="519"/>
      <c r="H49" s="519"/>
      <c r="I49" s="519"/>
      <c r="J49" s="519"/>
      <c r="K49" s="519"/>
    </row>
    <row r="50" spans="1:11" ht="14.25">
      <c r="A50" s="519" t="s">
        <v>76</v>
      </c>
      <c r="B50" s="519"/>
      <c r="C50" s="73">
        <v>0</v>
      </c>
      <c r="D50" s="519"/>
      <c r="E50" s="519"/>
      <c r="F50" s="519"/>
      <c r="G50" s="519"/>
      <c r="H50" s="519"/>
      <c r="I50" s="519"/>
      <c r="J50" s="519"/>
      <c r="K50" s="519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9"/>
      <c r="I1" s="519"/>
    </row>
    <row r="2" spans="1:9" ht="22.5" customHeight="1">
      <c r="A2" s="105" t="s">
        <v>156</v>
      </c>
      <c r="B2" s="519" t="s">
        <v>78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79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176</v>
      </c>
      <c r="B4" s="519" t="s">
        <v>184</v>
      </c>
      <c r="C4" s="519"/>
      <c r="D4" s="519"/>
      <c r="E4" s="137">
        <f>業務遂行状況!AI3</f>
        <v>31</v>
      </c>
      <c r="F4" s="138" t="s">
        <v>158</v>
      </c>
      <c r="G4" s="519"/>
      <c r="H4" s="519"/>
      <c r="I4" s="519"/>
    </row>
    <row r="5" spans="1:9" ht="22.5" customHeight="1">
      <c r="A5" s="519"/>
      <c r="B5" s="519" t="s">
        <v>185</v>
      </c>
      <c r="C5" s="519"/>
      <c r="D5" s="519"/>
      <c r="E5" s="137">
        <f>業務遂行状況!AI4</f>
        <v>31</v>
      </c>
      <c r="F5" s="138" t="s">
        <v>158</v>
      </c>
      <c r="G5" s="519"/>
      <c r="H5" s="519"/>
      <c r="I5" s="519"/>
    </row>
    <row r="6" spans="1:9" ht="22.5" customHeight="1">
      <c r="A6" s="519"/>
      <c r="B6" s="519" t="s">
        <v>186</v>
      </c>
      <c r="C6" s="519"/>
      <c r="D6" s="519"/>
      <c r="E6" s="137">
        <f>業務遂行状況!AI5</f>
        <v>31</v>
      </c>
      <c r="F6" s="138" t="s">
        <v>158</v>
      </c>
      <c r="G6" s="519"/>
      <c r="H6" s="519"/>
      <c r="I6" s="519"/>
    </row>
    <row r="7" spans="1:9" ht="22.5" customHeight="1">
      <c r="A7" s="519"/>
      <c r="B7" s="519" t="s">
        <v>187</v>
      </c>
      <c r="C7" s="519"/>
      <c r="D7" s="519"/>
      <c r="E7" s="137">
        <f>業務遂行状況!AI6</f>
        <v>30</v>
      </c>
      <c r="F7" s="138" t="s">
        <v>158</v>
      </c>
      <c r="G7" s="519"/>
      <c r="H7" s="519"/>
      <c r="I7" s="519"/>
    </row>
    <row r="8" spans="1:9" ht="22.5" customHeight="1">
      <c r="A8" s="519"/>
      <c r="B8" s="519" t="s">
        <v>173</v>
      </c>
      <c r="C8" s="519"/>
      <c r="D8" s="519"/>
      <c r="E8" s="137">
        <f>業務遂行状況!AI7</f>
        <v>30</v>
      </c>
      <c r="F8" s="138" t="s">
        <v>158</v>
      </c>
      <c r="G8" s="519"/>
      <c r="H8" s="519"/>
      <c r="I8" s="519"/>
    </row>
    <row r="9" spans="1:9" ht="22.5" customHeight="1">
      <c r="A9" s="519" t="s">
        <v>174</v>
      </c>
      <c r="B9" s="519" t="s">
        <v>188</v>
      </c>
      <c r="C9" s="519"/>
      <c r="D9" s="519"/>
      <c r="E9" s="137">
        <f>業務遂行状況!AI8</f>
        <v>30</v>
      </c>
      <c r="F9" s="138" t="s">
        <v>158</v>
      </c>
      <c r="G9" s="519"/>
      <c r="H9" s="519"/>
      <c r="I9" s="519"/>
    </row>
    <row r="10" spans="1:9" ht="22.5" customHeight="1">
      <c r="A10" s="519"/>
      <c r="B10" s="519" t="s">
        <v>193</v>
      </c>
      <c r="C10" s="519"/>
      <c r="D10" s="519"/>
      <c r="E10" s="137">
        <f>業務遂行状況!AI9</f>
        <v>31</v>
      </c>
      <c r="F10" s="138" t="s">
        <v>158</v>
      </c>
      <c r="G10" s="519"/>
      <c r="H10" s="519"/>
      <c r="I10" s="519"/>
    </row>
    <row r="11" spans="1:9" ht="22.5" customHeight="1">
      <c r="A11" s="519" t="s">
        <v>206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9"/>
      <c r="E12" s="519"/>
      <c r="F12" s="519"/>
      <c r="G12" s="519"/>
      <c r="H12" s="519"/>
      <c r="I12" s="51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212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1" t="s">
        <v>189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1" t="s">
        <v>190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5" t="s">
        <v>80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6" t="s">
        <v>209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210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0"/>
      <c r="B20" s="518" t="s">
        <v>227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211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205</v>
      </c>
      <c r="B22" s="519" t="s">
        <v>204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202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203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201</v>
      </c>
      <c r="B25" s="519" t="s">
        <v>198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199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197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200</v>
      </c>
      <c r="B28" s="519" t="s">
        <v>207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208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9" t="str">
        <f>曜日!B12</f>
        <v>令和4年</v>
      </c>
      <c r="B1" s="519"/>
      <c r="C1" s="519"/>
      <c r="D1" s="519"/>
      <c r="E1" s="519" t="str">
        <f>曜日!C12</f>
        <v>5月</v>
      </c>
      <c r="F1" s="519"/>
      <c r="G1" s="519"/>
      <c r="H1" s="519"/>
      <c r="I1" s="519" t="s">
        <v>85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86</v>
      </c>
      <c r="AB1" s="519"/>
      <c r="AC1" s="519"/>
      <c r="AD1" s="519" t="s">
        <v>87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3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3"/>
      <c r="M4" s="143"/>
      <c r="N4" s="143"/>
      <c r="O4" s="519" t="s">
        <v>213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7" customFormat="1" ht="13.5" customHeight="1">
      <c r="A5" s="519" t="s">
        <v>88</v>
      </c>
      <c r="B5" s="519"/>
      <c r="C5" s="519"/>
      <c r="D5" s="519"/>
      <c r="E5" s="519"/>
      <c r="F5" s="519"/>
      <c r="G5" s="519"/>
      <c r="H5" s="519"/>
      <c r="I5" s="519" t="s">
        <v>89</v>
      </c>
      <c r="J5" s="519"/>
      <c r="K5" s="519"/>
      <c r="L5" s="519"/>
      <c r="M5" s="519" t="s">
        <v>90</v>
      </c>
      <c r="N5" s="519"/>
      <c r="O5" s="519"/>
      <c r="P5" s="519"/>
      <c r="Q5" s="519" t="s">
        <v>91</v>
      </c>
      <c r="R5" s="519"/>
      <c r="S5" s="519"/>
      <c r="T5" s="519"/>
      <c r="U5" s="519" t="s">
        <v>92</v>
      </c>
      <c r="V5" s="519"/>
      <c r="W5" s="519"/>
      <c r="X5" s="519"/>
      <c r="Y5" s="519" t="s">
        <v>84</v>
      </c>
      <c r="Z5" s="519"/>
      <c r="AA5" s="519"/>
      <c r="AB5" s="519"/>
      <c r="AC5" s="114"/>
      <c r="AD5" s="115"/>
      <c r="AE5" s="115"/>
      <c r="AF5" s="116"/>
    </row>
    <row r="6" spans="1:34" s="117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82</v>
      </c>
      <c r="J6" s="519"/>
      <c r="K6" s="519" t="s">
        <v>83</v>
      </c>
      <c r="L6" s="519"/>
      <c r="M6" s="519" t="s">
        <v>82</v>
      </c>
      <c r="N6" s="519"/>
      <c r="O6" s="519" t="s">
        <v>83</v>
      </c>
      <c r="P6" s="519"/>
      <c r="Q6" s="519" t="s">
        <v>82</v>
      </c>
      <c r="R6" s="519"/>
      <c r="S6" s="519" t="s">
        <v>83</v>
      </c>
      <c r="T6" s="519"/>
      <c r="U6" s="519" t="s">
        <v>82</v>
      </c>
      <c r="V6" s="519"/>
      <c r="W6" s="519" t="s">
        <v>83</v>
      </c>
      <c r="X6" s="519"/>
      <c r="Y6" s="519" t="s">
        <v>82</v>
      </c>
      <c r="Z6" s="519"/>
      <c r="AA6" s="519" t="s">
        <v>83</v>
      </c>
      <c r="AB6" s="519"/>
      <c r="AC6" s="118"/>
      <c r="AD6" s="119"/>
      <c r="AE6" s="119"/>
      <c r="AF6" s="120"/>
    </row>
    <row r="7" spans="1:34" s="117" customFormat="1" ht="13.5" customHeight="1">
      <c r="A7" s="519"/>
      <c r="B7" s="519"/>
      <c r="C7" s="519" t="s">
        <v>93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18"/>
      <c r="AD7" s="119"/>
      <c r="AE7" s="119"/>
      <c r="AF7" s="120"/>
    </row>
    <row r="8" spans="1:34" s="117" customFormat="1" ht="13.5" customHeight="1">
      <c r="A8" s="519"/>
      <c r="B8" s="519"/>
      <c r="C8" s="519"/>
      <c r="D8" s="519"/>
      <c r="E8" s="519"/>
      <c r="F8" s="519"/>
      <c r="G8" s="519" t="s">
        <v>94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19"/>
      <c r="AF8" s="120"/>
    </row>
    <row r="9" spans="1:34" s="117" customFormat="1" ht="13.5" customHeight="1">
      <c r="A9" s="519"/>
      <c r="B9" s="519"/>
      <c r="C9" s="519"/>
      <c r="D9" s="519"/>
      <c r="E9" s="519"/>
      <c r="F9" s="519"/>
      <c r="G9" s="519" t="s">
        <v>95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18"/>
      <c r="AD9" s="519">
        <f>SUM(Y16:AB16)</f>
        <v>0</v>
      </c>
      <c r="AE9" s="519"/>
      <c r="AF9" s="120" t="s">
        <v>0</v>
      </c>
    </row>
    <row r="10" spans="1:34" s="117" customFormat="1" ht="13.5" customHeight="1">
      <c r="A10" s="519"/>
      <c r="B10" s="519"/>
      <c r="C10" s="519" t="s">
        <v>96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18"/>
      <c r="AD10" s="119"/>
      <c r="AE10" s="119"/>
      <c r="AF10" s="120"/>
    </row>
    <row r="11" spans="1:34" s="117" customFormat="1" ht="13.5" customHeight="1">
      <c r="A11" s="519"/>
      <c r="B11" s="519"/>
      <c r="C11" s="519"/>
      <c r="D11" s="519"/>
      <c r="E11" s="519"/>
      <c r="F11" s="519"/>
      <c r="G11" s="519" t="s">
        <v>94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95</v>
      </c>
      <c r="AD11" s="519"/>
      <c r="AE11" s="119"/>
      <c r="AF11" s="120"/>
    </row>
    <row r="12" spans="1:34" s="113" customFormat="1" ht="13.5" customHeight="1">
      <c r="A12" s="519"/>
      <c r="B12" s="519"/>
      <c r="C12" s="519"/>
      <c r="D12" s="519"/>
      <c r="E12" s="519"/>
      <c r="F12" s="519"/>
      <c r="G12" s="519" t="s">
        <v>95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18"/>
      <c r="AD12" s="519">
        <f>SUM(Y18:AB18)</f>
        <v>0</v>
      </c>
      <c r="AE12" s="519"/>
      <c r="AF12" s="120" t="s">
        <v>0</v>
      </c>
    </row>
    <row r="13" spans="1:34" s="113" customFormat="1" ht="13.5" customHeight="1">
      <c r="A13" s="519"/>
      <c r="B13" s="519"/>
      <c r="C13" s="519" t="s">
        <v>97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18"/>
      <c r="AD13" s="119"/>
      <c r="AE13" s="119"/>
      <c r="AF13" s="120"/>
    </row>
    <row r="14" spans="1:34" s="113" customFormat="1" ht="13.5" customHeight="1">
      <c r="A14" s="519"/>
      <c r="B14" s="519"/>
      <c r="C14" s="519"/>
      <c r="D14" s="519"/>
      <c r="E14" s="519"/>
      <c r="F14" s="519"/>
      <c r="G14" s="519" t="s">
        <v>94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98</v>
      </c>
      <c r="AD14" s="519"/>
      <c r="AE14" s="119"/>
      <c r="AF14" s="120"/>
    </row>
    <row r="15" spans="1:34" s="113" customFormat="1" ht="13.5" customHeight="1">
      <c r="A15" s="519"/>
      <c r="B15" s="519"/>
      <c r="C15" s="519"/>
      <c r="D15" s="519"/>
      <c r="E15" s="519"/>
      <c r="F15" s="519"/>
      <c r="G15" s="519" t="s">
        <v>95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18"/>
      <c r="AD15" s="519">
        <f>Y17+AA17</f>
        <v>0</v>
      </c>
      <c r="AE15" s="519"/>
      <c r="AF15" s="120" t="s">
        <v>0</v>
      </c>
    </row>
    <row r="16" spans="1:34" s="113" customFormat="1" ht="13.5" customHeight="1">
      <c r="A16" s="519"/>
      <c r="B16" s="519"/>
      <c r="C16" s="519" t="s">
        <v>84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18"/>
      <c r="AD16" s="119"/>
      <c r="AE16" s="119"/>
      <c r="AF16" s="120"/>
    </row>
    <row r="17" spans="1:35" s="113" customFormat="1" ht="13.5" customHeight="1">
      <c r="A17" s="519"/>
      <c r="B17" s="519"/>
      <c r="C17" s="519"/>
      <c r="D17" s="519"/>
      <c r="E17" s="519"/>
      <c r="F17" s="519"/>
      <c r="G17" s="519" t="s">
        <v>94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18"/>
      <c r="AD17" s="119"/>
      <c r="AE17" s="119"/>
      <c r="AF17" s="120"/>
    </row>
    <row r="18" spans="1:35" s="113" customFormat="1" ht="13.5" customHeight="1">
      <c r="A18" s="519"/>
      <c r="B18" s="519"/>
      <c r="C18" s="519"/>
      <c r="D18" s="519"/>
      <c r="E18" s="519"/>
      <c r="F18" s="519"/>
      <c r="G18" s="519" t="s">
        <v>95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1"/>
      <c r="AD18" s="122"/>
      <c r="AE18" s="122"/>
      <c r="AF18" s="123"/>
    </row>
    <row r="19" spans="1:35" ht="13.5" customHeight="1">
      <c r="A19" s="519"/>
      <c r="B19" s="519"/>
      <c r="C19" s="519" t="s">
        <v>162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4" customFormat="1" ht="13.5" customHeight="1">
      <c r="A20" s="519"/>
      <c r="B20" s="519"/>
      <c r="C20" s="519" t="s">
        <v>99</v>
      </c>
      <c r="D20" s="519"/>
      <c r="E20" s="519"/>
      <c r="F20" s="519"/>
      <c r="G20" s="519"/>
      <c r="H20" s="519" t="s">
        <v>100</v>
      </c>
      <c r="I20" s="519"/>
      <c r="J20" s="519"/>
      <c r="K20" s="519" t="s">
        <v>101</v>
      </c>
      <c r="L20" s="519"/>
      <c r="M20" s="519"/>
      <c r="N20" s="519" t="s">
        <v>102</v>
      </c>
      <c r="O20" s="519"/>
      <c r="P20" s="519" t="s">
        <v>103</v>
      </c>
      <c r="Q20" s="519"/>
      <c r="R20" s="519" t="s">
        <v>99</v>
      </c>
      <c r="S20" s="519"/>
      <c r="T20" s="519"/>
      <c r="U20" s="519"/>
      <c r="V20" s="519"/>
      <c r="W20" s="519" t="s">
        <v>100</v>
      </c>
      <c r="X20" s="519"/>
      <c r="Y20" s="519"/>
      <c r="Z20" s="519" t="s">
        <v>101</v>
      </c>
      <c r="AA20" s="519"/>
      <c r="AB20" s="519"/>
      <c r="AC20" s="519" t="s">
        <v>102</v>
      </c>
      <c r="AD20" s="519"/>
      <c r="AE20" s="519" t="s">
        <v>103</v>
      </c>
      <c r="AF20" s="519"/>
    </row>
    <row r="21" spans="1:35" s="124" customFormat="1" ht="13.5" customHeight="1">
      <c r="A21" s="519"/>
      <c r="B21" s="519"/>
      <c r="C21" s="125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4" customFormat="1" ht="13.5" customHeight="1">
      <c r="A22" s="519"/>
      <c r="B22" s="519"/>
      <c r="C22" s="125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4" customFormat="1" ht="13.5" customHeight="1">
      <c r="A23" s="519"/>
      <c r="B23" s="519"/>
      <c r="C23" s="125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4" customFormat="1" ht="13.5" customHeight="1">
      <c r="A24" s="519"/>
      <c r="B24" s="519"/>
      <c r="C24" s="125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4" customFormat="1" ht="13.5" customHeight="1">
      <c r="A25" s="519"/>
      <c r="B25" s="519"/>
      <c r="C25" s="125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4" customFormat="1" ht="13.5" customHeight="1">
      <c r="A26" s="519"/>
      <c r="B26" s="519"/>
      <c r="C26" s="125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4" customFormat="1" ht="13.5" customHeight="1">
      <c r="A27" s="519"/>
      <c r="B27" s="519"/>
      <c r="C27" s="125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4" customFormat="1" ht="13.5" customHeight="1">
      <c r="A28" s="519"/>
      <c r="B28" s="519"/>
      <c r="C28" s="125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161</v>
      </c>
      <c r="AI28" s="519"/>
    </row>
    <row r="29" spans="1:35" s="124" customFormat="1" ht="13.5" customHeight="1">
      <c r="A29" s="519"/>
      <c r="B29" s="519"/>
      <c r="C29" s="125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43</v>
      </c>
      <c r="AI29" s="519"/>
    </row>
    <row r="30" spans="1:35" s="124" customFormat="1" ht="13.5" customHeight="1">
      <c r="A30" s="519"/>
      <c r="B30" s="519"/>
      <c r="C30" s="125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7">
        <f>COUNTA(D21:G30)</f>
        <v>0</v>
      </c>
      <c r="AI30" s="126" t="s">
        <v>158</v>
      </c>
    </row>
    <row r="31" spans="1:35" s="124" customFormat="1" ht="13.5" customHeight="1">
      <c r="A31" s="519"/>
      <c r="B31" s="519"/>
      <c r="C31" s="519" t="s">
        <v>104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4" customFormat="1" ht="13.5" customHeight="1">
      <c r="A32" s="519"/>
      <c r="B32" s="519"/>
      <c r="C32" s="519" t="s">
        <v>99</v>
      </c>
      <c r="D32" s="519"/>
      <c r="E32" s="519"/>
      <c r="F32" s="519"/>
      <c r="G32" s="519"/>
      <c r="H32" s="519" t="s">
        <v>100</v>
      </c>
      <c r="I32" s="519"/>
      <c r="J32" s="519"/>
      <c r="K32" s="519" t="s">
        <v>101</v>
      </c>
      <c r="L32" s="519"/>
      <c r="M32" s="519"/>
      <c r="N32" s="519" t="s">
        <v>105</v>
      </c>
      <c r="O32" s="519"/>
      <c r="P32" s="519"/>
      <c r="Q32" s="519"/>
      <c r="R32" s="519"/>
      <c r="S32" s="519"/>
      <c r="T32" s="519" t="s">
        <v>106</v>
      </c>
      <c r="U32" s="519"/>
      <c r="V32" s="519"/>
      <c r="W32" s="519"/>
      <c r="X32" s="519"/>
      <c r="Y32" s="519"/>
      <c r="Z32" s="519" t="s">
        <v>107</v>
      </c>
      <c r="AA32" s="519"/>
      <c r="AB32" s="519"/>
      <c r="AC32" s="519"/>
      <c r="AD32" s="519"/>
      <c r="AE32" s="519"/>
      <c r="AF32" s="519"/>
    </row>
    <row r="33" spans="1:32" s="124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108</v>
      </c>
      <c r="O33" s="519"/>
      <c r="P33" s="519" t="s">
        <v>102</v>
      </c>
      <c r="Q33" s="519"/>
      <c r="R33" s="519" t="s">
        <v>103</v>
      </c>
      <c r="S33" s="519"/>
      <c r="T33" s="519" t="s">
        <v>108</v>
      </c>
      <c r="U33" s="519"/>
      <c r="V33" s="519" t="s">
        <v>102</v>
      </c>
      <c r="W33" s="519"/>
      <c r="X33" s="519" t="s">
        <v>103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4" customFormat="1" ht="13.5" customHeight="1">
      <c r="A34" s="519"/>
      <c r="B34" s="519"/>
      <c r="C34" s="125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4" customFormat="1" ht="13.5" customHeight="1">
      <c r="A35" s="519"/>
      <c r="B35" s="519"/>
      <c r="C35" s="125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4" customFormat="1" ht="13.5" customHeight="1">
      <c r="A36" s="519"/>
      <c r="B36" s="519"/>
      <c r="C36" s="125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4" customFormat="1" ht="13.5" customHeight="1">
      <c r="A37" s="519"/>
      <c r="B37" s="519"/>
      <c r="C37" s="125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4" customFormat="1" ht="13.5" customHeight="1">
      <c r="A38" s="519"/>
      <c r="B38" s="519"/>
      <c r="C38" s="125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4" customFormat="1" ht="13.5" customHeight="1">
      <c r="A39" s="519"/>
      <c r="B39" s="519"/>
      <c r="C39" s="125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4" customFormat="1" ht="13.5" customHeight="1">
      <c r="A40" s="519"/>
      <c r="B40" s="519"/>
      <c r="C40" s="125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4" customFormat="1" ht="13.5" customHeight="1">
      <c r="A41" s="519"/>
      <c r="B41" s="519"/>
      <c r="C41" s="125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4" customFormat="1" ht="13.5" customHeight="1">
      <c r="A42" s="519"/>
      <c r="B42" s="519"/>
      <c r="C42" s="125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4" customFormat="1" ht="13.5" customHeight="1">
      <c r="A43" s="519"/>
      <c r="B43" s="519"/>
      <c r="C43" s="125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4" customFormat="1" ht="13.5" customHeight="1">
      <c r="A44" s="519"/>
      <c r="B44" s="519"/>
      <c r="C44" s="125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4" customFormat="1" ht="13.5" customHeight="1">
      <c r="A45" s="519"/>
      <c r="B45" s="519"/>
      <c r="C45" s="125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4" customFormat="1" ht="13.5" customHeight="1">
      <c r="A46" s="519"/>
      <c r="B46" s="519"/>
      <c r="C46" s="125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4" customFormat="1" ht="13.5" customHeight="1">
      <c r="A47" s="519"/>
      <c r="B47" s="519"/>
      <c r="C47" s="125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4" customFormat="1" ht="13.5" customHeight="1">
      <c r="A48" s="519"/>
      <c r="B48" s="519"/>
      <c r="C48" s="125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4" customFormat="1" ht="13.5" customHeight="1">
      <c r="A49" s="519"/>
      <c r="B49" s="519"/>
      <c r="C49" s="125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4" customFormat="1" ht="13.5" customHeight="1">
      <c r="A50" s="519"/>
      <c r="B50" s="519"/>
      <c r="C50" s="125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4" customFormat="1" ht="13.5" customHeight="1">
      <c r="A51" s="519"/>
      <c r="B51" s="519"/>
      <c r="C51" s="125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4" customFormat="1" ht="13.5" customHeight="1">
      <c r="A52" s="519"/>
      <c r="B52" s="519"/>
      <c r="C52" s="125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4" customFormat="1" ht="13.5" customHeight="1">
      <c r="A53" s="519"/>
      <c r="B53" s="519"/>
      <c r="C53" s="125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4" customFormat="1" ht="13.5" customHeight="1">
      <c r="A54" s="519"/>
      <c r="B54" s="519"/>
      <c r="C54" s="125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163</v>
      </c>
      <c r="AI54" s="519"/>
    </row>
    <row r="55" spans="1:35" s="124" customFormat="1" ht="13.5" customHeight="1">
      <c r="A55" s="519"/>
      <c r="B55" s="519"/>
      <c r="C55" s="125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165</v>
      </c>
      <c r="AI55" s="519"/>
    </row>
    <row r="56" spans="1:35" s="124" customFormat="1" ht="13.5" customHeight="1">
      <c r="A56" s="519"/>
      <c r="B56" s="519"/>
      <c r="C56" s="125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7">
        <f>COUNTA(N34:O58)</f>
        <v>0</v>
      </c>
      <c r="AI56" s="126" t="s">
        <v>158</v>
      </c>
    </row>
    <row r="57" spans="1:35" s="124" customFormat="1" ht="13.5" customHeight="1">
      <c r="A57" s="519"/>
      <c r="B57" s="519"/>
      <c r="C57" s="125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164</v>
      </c>
      <c r="AI57" s="519"/>
    </row>
    <row r="58" spans="1:35" s="124" customFormat="1" ht="13.5" customHeight="1">
      <c r="A58" s="519"/>
      <c r="B58" s="519"/>
      <c r="C58" s="125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7">
        <f>COUNTA(T34:U58)</f>
        <v>0</v>
      </c>
      <c r="AI58" s="126" t="s">
        <v>158</v>
      </c>
    </row>
    <row r="59" spans="1:35" s="124" customFormat="1" ht="13.5" customHeight="1">
      <c r="A59" s="519"/>
      <c r="B59" s="519"/>
      <c r="C59" s="519" t="s">
        <v>109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4" customFormat="1" ht="13.5" customHeight="1">
      <c r="A60" s="519"/>
      <c r="B60" s="519"/>
      <c r="C60" s="519" t="s">
        <v>110</v>
      </c>
      <c r="D60" s="519"/>
      <c r="E60" s="519"/>
      <c r="F60" s="519"/>
      <c r="G60" s="519"/>
      <c r="H60" s="519" t="s">
        <v>111</v>
      </c>
      <c r="I60" s="519"/>
      <c r="J60" s="519"/>
      <c r="K60" s="519" t="s">
        <v>112</v>
      </c>
      <c r="L60" s="519"/>
      <c r="M60" s="519"/>
      <c r="N60" s="519" t="s">
        <v>108</v>
      </c>
      <c r="O60" s="519"/>
      <c r="P60" s="519" t="s">
        <v>102</v>
      </c>
      <c r="Q60" s="519"/>
      <c r="R60" s="519" t="s">
        <v>103</v>
      </c>
      <c r="S60" s="519"/>
      <c r="T60" s="519" t="s">
        <v>107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4" customFormat="1" ht="13.5" customHeight="1">
      <c r="A61" s="519"/>
      <c r="B61" s="519"/>
      <c r="C61" s="125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4" customFormat="1" ht="13.5" customHeight="1">
      <c r="A62" s="519"/>
      <c r="B62" s="519"/>
      <c r="C62" s="125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4" customFormat="1" ht="13.5" customHeight="1">
      <c r="A63" s="519"/>
      <c r="B63" s="519"/>
      <c r="C63" s="125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166</v>
      </c>
      <c r="AI63" s="519"/>
    </row>
    <row r="64" spans="1:35" s="124" customFormat="1" ht="13.5" customHeight="1">
      <c r="A64" s="519"/>
      <c r="B64" s="519"/>
      <c r="C64" s="125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43</v>
      </c>
      <c r="AI64" s="519"/>
    </row>
    <row r="65" spans="1:35" s="124" customFormat="1" ht="13.5" customHeight="1">
      <c r="A65" s="519"/>
      <c r="B65" s="519"/>
      <c r="C65" s="125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7">
        <f>COUNTA(D61:G65)</f>
        <v>0</v>
      </c>
      <c r="AI65" s="126" t="s">
        <v>158</v>
      </c>
    </row>
    <row r="66" spans="1:35" s="124" customFormat="1" ht="13.5" customHeight="1">
      <c r="A66" s="519"/>
      <c r="B66" s="519"/>
      <c r="C66" s="519" t="s">
        <v>113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4" customFormat="1" ht="13.5" customHeight="1">
      <c r="A67" s="519"/>
      <c r="B67" s="519"/>
      <c r="C67" s="519" t="s">
        <v>99</v>
      </c>
      <c r="D67" s="519"/>
      <c r="E67" s="519"/>
      <c r="F67" s="519"/>
      <c r="G67" s="519"/>
      <c r="H67" s="519" t="s">
        <v>100</v>
      </c>
      <c r="I67" s="519"/>
      <c r="J67" s="519"/>
      <c r="K67" s="519" t="s">
        <v>101</v>
      </c>
      <c r="L67" s="519"/>
      <c r="M67" s="519"/>
      <c r="N67" s="519" t="s">
        <v>114</v>
      </c>
      <c r="O67" s="519"/>
      <c r="P67" s="519" t="s">
        <v>103</v>
      </c>
      <c r="Q67" s="519"/>
      <c r="R67" s="519" t="s">
        <v>115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4" customFormat="1" ht="13.5" customHeight="1">
      <c r="A68" s="519"/>
      <c r="B68" s="519"/>
      <c r="C68" s="125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4" customFormat="1" ht="13.5" customHeight="1">
      <c r="A69" s="519"/>
      <c r="B69" s="519"/>
      <c r="C69" s="125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4" customFormat="1" ht="13.5" customHeight="1">
      <c r="A70" s="519"/>
      <c r="B70" s="519"/>
      <c r="C70" s="125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4" customFormat="1" ht="13.5" customHeight="1">
      <c r="A71" s="519"/>
      <c r="B71" s="519"/>
      <c r="C71" s="125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4" customFormat="1" ht="13.5" customHeight="1">
      <c r="A72" s="519"/>
      <c r="B72" s="519"/>
      <c r="C72" s="125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4" customFormat="1" ht="13.5" customHeight="1">
      <c r="A73" s="519"/>
      <c r="B73" s="519"/>
      <c r="C73" s="125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4" customFormat="1" ht="13.5" customHeight="1">
      <c r="A74" s="519"/>
      <c r="B74" s="519"/>
      <c r="C74" s="125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4" customFormat="1" ht="13.5" customHeight="1">
      <c r="A75" s="519"/>
      <c r="B75" s="519"/>
      <c r="C75" s="125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4" customFormat="1" ht="13.5" customHeight="1">
      <c r="A76" s="519"/>
      <c r="B76" s="519"/>
      <c r="C76" s="125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4" customFormat="1" ht="13.5" customHeight="1">
      <c r="A77" s="519"/>
      <c r="B77" s="519"/>
      <c r="C77" s="125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4" customFormat="1" ht="13.5" customHeight="1">
      <c r="A78" s="519"/>
      <c r="B78" s="519"/>
      <c r="C78" s="125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4" customFormat="1" ht="13.5" customHeight="1">
      <c r="A79" s="519"/>
      <c r="B79" s="519"/>
      <c r="C79" s="125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4" customFormat="1" ht="13.5" customHeight="1">
      <c r="A80" s="519"/>
      <c r="B80" s="519"/>
      <c r="C80" s="125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4" customFormat="1" ht="13.5" customHeight="1">
      <c r="A81" s="519"/>
      <c r="B81" s="519"/>
      <c r="C81" s="125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4" customFormat="1" ht="13.5" customHeight="1">
      <c r="A82" s="519"/>
      <c r="B82" s="519"/>
      <c r="C82" s="125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4" customFormat="1" ht="13.5" customHeight="1">
      <c r="A83" s="519"/>
      <c r="B83" s="519"/>
      <c r="C83" s="125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4" customFormat="1" ht="13.5" customHeight="1">
      <c r="A84" s="519"/>
      <c r="B84" s="519"/>
      <c r="C84" s="125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4" customFormat="1" ht="13.5" customHeight="1">
      <c r="A85" s="519"/>
      <c r="B85" s="519"/>
      <c r="C85" s="125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167</v>
      </c>
      <c r="AI85" s="519"/>
    </row>
    <row r="86" spans="1:35" s="124" customFormat="1" ht="13.5" customHeight="1">
      <c r="A86" s="519"/>
      <c r="B86" s="519"/>
      <c r="C86" s="125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43</v>
      </c>
      <c r="AI86" s="519"/>
    </row>
    <row r="87" spans="1:35" s="124" customFormat="1" ht="13.5" customHeight="1">
      <c r="A87" s="519"/>
      <c r="B87" s="519"/>
      <c r="C87" s="125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7">
        <f>COUNTA(D68:G87)</f>
        <v>0</v>
      </c>
      <c r="AI87" s="126" t="s">
        <v>158</v>
      </c>
    </row>
    <row r="88" spans="1:35" s="124" customFormat="1" ht="13.5" customHeight="1">
      <c r="A88" s="519"/>
      <c r="B88" s="519"/>
      <c r="C88" s="519" t="s">
        <v>116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4" customFormat="1" ht="13.5" customHeight="1">
      <c r="A89" s="519"/>
      <c r="B89" s="519"/>
      <c r="C89" s="519" t="s">
        <v>99</v>
      </c>
      <c r="D89" s="519"/>
      <c r="E89" s="519"/>
      <c r="F89" s="519"/>
      <c r="G89" s="519"/>
      <c r="H89" s="519" t="s">
        <v>100</v>
      </c>
      <c r="I89" s="519"/>
      <c r="J89" s="519"/>
      <c r="K89" s="519" t="s">
        <v>101</v>
      </c>
      <c r="L89" s="519"/>
      <c r="M89" s="519"/>
      <c r="N89" s="519" t="s">
        <v>108</v>
      </c>
      <c r="O89" s="519"/>
      <c r="P89" s="519" t="s">
        <v>103</v>
      </c>
      <c r="Q89" s="519"/>
      <c r="R89" s="519" t="s">
        <v>99</v>
      </c>
      <c r="S89" s="519"/>
      <c r="T89" s="519"/>
      <c r="U89" s="519"/>
      <c r="V89" s="519"/>
      <c r="W89" s="519" t="s">
        <v>100</v>
      </c>
      <c r="X89" s="519"/>
      <c r="Y89" s="519"/>
      <c r="Z89" s="519" t="s">
        <v>101</v>
      </c>
      <c r="AA89" s="519"/>
      <c r="AB89" s="519"/>
      <c r="AC89" s="519" t="s">
        <v>117</v>
      </c>
      <c r="AD89" s="519"/>
      <c r="AE89" s="519" t="s">
        <v>103</v>
      </c>
      <c r="AF89" s="519"/>
    </row>
    <row r="90" spans="1:35" s="124" customFormat="1" ht="13.5" customHeight="1">
      <c r="A90" s="519"/>
      <c r="B90" s="519"/>
      <c r="C90" s="125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4" customFormat="1" ht="13.5" customHeight="1">
      <c r="A91" s="519"/>
      <c r="B91" s="519"/>
      <c r="C91" s="125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4" customFormat="1" ht="13.5" customHeight="1">
      <c r="A92" s="519"/>
      <c r="B92" s="519"/>
      <c r="C92" s="125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168</v>
      </c>
      <c r="AI92" s="519"/>
    </row>
    <row r="93" spans="1:35" s="124" customFormat="1" ht="13.5" customHeight="1">
      <c r="A93" s="519"/>
      <c r="B93" s="519"/>
      <c r="C93" s="125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43</v>
      </c>
      <c r="AI93" s="519"/>
    </row>
    <row r="94" spans="1:35" s="124" customFormat="1" ht="13.5" customHeight="1">
      <c r="A94" s="519"/>
      <c r="B94" s="519"/>
      <c r="C94" s="125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7">
        <f>COUNTA(D90:G94)</f>
        <v>0</v>
      </c>
      <c r="AI94" s="126" t="s">
        <v>158</v>
      </c>
    </row>
    <row r="95" spans="1:35" s="124" customFormat="1" ht="13.5" customHeight="1">
      <c r="A95" s="519"/>
      <c r="B95" s="519"/>
      <c r="C95" s="519" t="s">
        <v>118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4" customFormat="1" ht="13.5" customHeight="1">
      <c r="A96" s="519"/>
      <c r="B96" s="519"/>
      <c r="C96" s="519" t="s">
        <v>99</v>
      </c>
      <c r="D96" s="519"/>
      <c r="E96" s="519"/>
      <c r="F96" s="519"/>
      <c r="G96" s="519"/>
      <c r="H96" s="519" t="s">
        <v>100</v>
      </c>
      <c r="I96" s="519"/>
      <c r="J96" s="519"/>
      <c r="K96" s="519" t="s">
        <v>101</v>
      </c>
      <c r="L96" s="519"/>
      <c r="M96" s="519"/>
      <c r="N96" s="519" t="s">
        <v>102</v>
      </c>
      <c r="O96" s="519"/>
      <c r="P96" s="519" t="s">
        <v>103</v>
      </c>
      <c r="Q96" s="519"/>
      <c r="R96" s="519" t="s">
        <v>99</v>
      </c>
      <c r="S96" s="519"/>
      <c r="T96" s="519"/>
      <c r="U96" s="519"/>
      <c r="V96" s="519"/>
      <c r="W96" s="519" t="s">
        <v>100</v>
      </c>
      <c r="X96" s="519"/>
      <c r="Y96" s="519"/>
      <c r="Z96" s="519" t="s">
        <v>101</v>
      </c>
      <c r="AA96" s="519"/>
      <c r="AB96" s="519"/>
      <c r="AC96" s="519" t="s">
        <v>102</v>
      </c>
      <c r="AD96" s="519"/>
      <c r="AE96" s="519" t="s">
        <v>103</v>
      </c>
      <c r="AF96" s="519"/>
    </row>
    <row r="97" spans="1:35" s="124" customFormat="1" ht="13.5" customHeight="1">
      <c r="A97" s="519"/>
      <c r="B97" s="519"/>
      <c r="C97" s="125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4" customFormat="1" ht="13.5" customHeight="1">
      <c r="A98" s="519"/>
      <c r="B98" s="519"/>
      <c r="C98" s="125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4" customFormat="1" ht="13.5" customHeight="1">
      <c r="A99" s="519"/>
      <c r="B99" s="519"/>
      <c r="C99" s="125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169</v>
      </c>
      <c r="AI99" s="519"/>
    </row>
    <row r="100" spans="1:35" s="124" customFormat="1" ht="13.5" customHeight="1">
      <c r="A100" s="519"/>
      <c r="B100" s="519"/>
      <c r="C100" s="125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43</v>
      </c>
      <c r="AI100" s="519"/>
    </row>
    <row r="101" spans="1:35" s="124" customFormat="1" ht="13.5" customHeight="1">
      <c r="A101" s="519"/>
      <c r="B101" s="519"/>
      <c r="C101" s="125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7">
        <f>COUNTA(D97:G101)</f>
        <v>0</v>
      </c>
      <c r="AI101" s="126" t="s">
        <v>158</v>
      </c>
    </row>
    <row r="102" spans="1:35" s="124" customFormat="1" ht="13.5" customHeight="1">
      <c r="A102" s="519"/>
      <c r="B102" s="519"/>
      <c r="C102" s="519" t="s">
        <v>119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4" customFormat="1" ht="13.5" customHeight="1">
      <c r="A103" s="519"/>
      <c r="B103" s="519"/>
      <c r="C103" s="519" t="s">
        <v>99</v>
      </c>
      <c r="D103" s="519"/>
      <c r="E103" s="519"/>
      <c r="F103" s="519"/>
      <c r="G103" s="519"/>
      <c r="H103" s="519" t="s">
        <v>100</v>
      </c>
      <c r="I103" s="519"/>
      <c r="J103" s="519"/>
      <c r="K103" s="519" t="s">
        <v>101</v>
      </c>
      <c r="L103" s="519"/>
      <c r="M103" s="519"/>
      <c r="N103" s="519" t="s">
        <v>102</v>
      </c>
      <c r="O103" s="519"/>
      <c r="P103" s="519" t="s">
        <v>103</v>
      </c>
      <c r="Q103" s="519"/>
      <c r="R103" s="519" t="s">
        <v>99</v>
      </c>
      <c r="S103" s="519"/>
      <c r="T103" s="519"/>
      <c r="U103" s="519"/>
      <c r="V103" s="519"/>
      <c r="W103" s="519" t="s">
        <v>100</v>
      </c>
      <c r="X103" s="519"/>
      <c r="Y103" s="519"/>
      <c r="Z103" s="519" t="s">
        <v>101</v>
      </c>
      <c r="AA103" s="519"/>
      <c r="AB103" s="519"/>
      <c r="AC103" s="519" t="s">
        <v>102</v>
      </c>
      <c r="AD103" s="519"/>
      <c r="AE103" s="519" t="s">
        <v>103</v>
      </c>
      <c r="AF103" s="519"/>
    </row>
    <row r="104" spans="1:35" s="124" customFormat="1" ht="13.5" customHeight="1">
      <c r="A104" s="519"/>
      <c r="B104" s="519"/>
      <c r="C104" s="125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4" customFormat="1" ht="13.5" customHeight="1">
      <c r="A105" s="519"/>
      <c r="B105" s="519"/>
      <c r="C105" s="125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4" customFormat="1" ht="13.5" customHeight="1">
      <c r="A106" s="519"/>
      <c r="B106" s="519"/>
      <c r="C106" s="125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170</v>
      </c>
      <c r="AI106" s="519"/>
    </row>
    <row r="107" spans="1:35" s="124" customFormat="1" ht="13.5" customHeight="1">
      <c r="A107" s="519"/>
      <c r="B107" s="519"/>
      <c r="C107" s="125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43</v>
      </c>
      <c r="AI107" s="519"/>
    </row>
    <row r="108" spans="1:35" s="124" customFormat="1" ht="13.5" customHeight="1">
      <c r="A108" s="519"/>
      <c r="B108" s="519"/>
      <c r="C108" s="125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7">
        <f>COUNTA(D104:G108)</f>
        <v>0</v>
      </c>
      <c r="AI108" s="126" t="s">
        <v>158</v>
      </c>
    </row>
    <row r="109" spans="1:35" s="124" customFormat="1" ht="13.5" customHeight="1">
      <c r="A109" s="519"/>
      <c r="B109" s="519"/>
      <c r="C109" s="519" t="s">
        <v>120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4" customFormat="1" ht="13.5" customHeight="1">
      <c r="A110" s="519"/>
      <c r="B110" s="519"/>
      <c r="C110" s="519" t="s">
        <v>99</v>
      </c>
      <c r="D110" s="519"/>
      <c r="E110" s="519"/>
      <c r="F110" s="519"/>
      <c r="G110" s="519"/>
      <c r="H110" s="519" t="s">
        <v>100</v>
      </c>
      <c r="I110" s="519"/>
      <c r="J110" s="519"/>
      <c r="K110" s="519" t="s">
        <v>101</v>
      </c>
      <c r="L110" s="519"/>
      <c r="M110" s="519"/>
      <c r="N110" s="519" t="s">
        <v>121</v>
      </c>
      <c r="O110" s="519"/>
      <c r="P110" s="519"/>
      <c r="Q110" s="519"/>
      <c r="R110" s="519" t="s">
        <v>122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4" customFormat="1" ht="13.5" customHeight="1">
      <c r="A111" s="519"/>
      <c r="B111" s="519"/>
      <c r="C111" s="125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4" customFormat="1" ht="13.5" customHeight="1">
      <c r="A112" s="519"/>
      <c r="B112" s="519"/>
      <c r="C112" s="125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4" customFormat="1" ht="13.5" customHeight="1">
      <c r="A113" s="519"/>
      <c r="B113" s="519"/>
      <c r="C113" s="125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4" customFormat="1" ht="13.5" customHeight="1">
      <c r="A114" s="519"/>
      <c r="B114" s="519"/>
      <c r="C114" s="125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4" customFormat="1" ht="13.5" customHeight="1">
      <c r="A115" s="519"/>
      <c r="B115" s="519"/>
      <c r="C115" s="125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4" customFormat="1" ht="13.5" customHeight="1">
      <c r="A116" s="519"/>
      <c r="B116" s="519"/>
      <c r="C116" s="125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4" customFormat="1" ht="13.5" customHeight="1">
      <c r="A117" s="519"/>
      <c r="B117" s="519"/>
      <c r="C117" s="125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4" customFormat="1" ht="13.5" customHeight="1">
      <c r="A118" s="519"/>
      <c r="B118" s="519"/>
      <c r="C118" s="125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171</v>
      </c>
      <c r="AI118" s="519"/>
    </row>
    <row r="119" spans="1:35" s="124" customFormat="1" ht="13.5" customHeight="1">
      <c r="A119" s="519"/>
      <c r="B119" s="519"/>
      <c r="C119" s="125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43</v>
      </c>
      <c r="AI119" s="519"/>
    </row>
    <row r="120" spans="1:35" s="124" customFormat="1" ht="13.5" customHeight="1">
      <c r="A120" s="519"/>
      <c r="B120" s="519"/>
      <c r="C120" s="125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56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公休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公休</v>
      </c>
      <c r="O3" s="161" t="str">
        <f>'1'!AC6</f>
        <v>横平　沙羅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9" t="s">
        <v>191</v>
      </c>
      <c r="C10" s="51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9" t="s">
        <v>192</v>
      </c>
      <c r="C11" s="51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9" t="s">
        <v>175</v>
      </c>
      <c r="C12" s="51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9" t="s">
        <v>189</v>
      </c>
      <c r="C13" s="51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9" t="s">
        <v>190</v>
      </c>
      <c r="C14" s="51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214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2022-05-12T09:56:01Z</dcterms:modified>
</cp:coreProperties>
</file>