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555" windowHeight="1078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R84" i="4"/>
  <c r="K84" i="4"/>
  <c r="D84" i="4"/>
  <c r="R83" i="4"/>
  <c r="K83" i="4"/>
  <c r="D83" i="4"/>
  <c r="R82" i="4"/>
  <c r="K82" i="4"/>
  <c r="D82" i="4"/>
  <c r="R81" i="4"/>
  <c r="K81" i="4"/>
  <c r="D81" i="4"/>
  <c r="R80" i="4"/>
  <c r="K80" i="4"/>
  <c r="D80" i="4"/>
  <c r="R79" i="4"/>
  <c r="K79" i="4"/>
  <c r="D79" i="4"/>
  <c r="R78" i="4"/>
  <c r="K78" i="4"/>
  <c r="D78" i="4"/>
  <c r="R77" i="4"/>
  <c r="K77" i="4"/>
  <c r="D77" i="4"/>
  <c r="R76" i="4"/>
  <c r="K76" i="4"/>
  <c r="D76" i="4"/>
  <c r="R75" i="4"/>
  <c r="K75" i="4"/>
  <c r="D75" i="4"/>
  <c r="R74" i="4"/>
  <c r="K74" i="4"/>
  <c r="D74" i="4"/>
  <c r="R73" i="4"/>
  <c r="K73" i="4"/>
  <c r="D73" i="4"/>
  <c r="R72" i="4"/>
  <c r="K72" i="4"/>
  <c r="D72" i="4"/>
  <c r="R71" i="4"/>
  <c r="K71" i="4"/>
  <c r="D71" i="4"/>
  <c r="R70" i="4"/>
  <c r="K70" i="4"/>
  <c r="D70" i="4"/>
  <c r="R69" i="4"/>
  <c r="K69" i="4"/>
  <c r="D69" i="4"/>
  <c r="R68" i="4"/>
  <c r="K68" i="4"/>
  <c r="D68" i="4"/>
  <c r="AH87" i="4" s="1"/>
  <c r="AH65" i="4"/>
  <c r="AH58" i="4"/>
  <c r="AH56" i="4"/>
  <c r="K53" i="4"/>
  <c r="H53" i="4"/>
  <c r="D53" i="4"/>
  <c r="K52" i="4"/>
  <c r="H52" i="4"/>
  <c r="D52" i="4"/>
  <c r="K51" i="4"/>
  <c r="H51" i="4"/>
  <c r="D51" i="4"/>
  <c r="K50" i="4"/>
  <c r="H50" i="4"/>
  <c r="D50" i="4"/>
  <c r="K49" i="4"/>
  <c r="H49" i="4"/>
  <c r="D49" i="4"/>
  <c r="K48" i="4"/>
  <c r="H48" i="4"/>
  <c r="D48" i="4"/>
  <c r="K47" i="4"/>
  <c r="H47" i="4"/>
  <c r="D47" i="4"/>
  <c r="K46" i="4"/>
  <c r="H46" i="4"/>
  <c r="D46" i="4"/>
  <c r="K45" i="4"/>
  <c r="H45" i="4"/>
  <c r="D45" i="4"/>
  <c r="K44" i="4"/>
  <c r="H44" i="4"/>
  <c r="D44" i="4"/>
  <c r="K43" i="4"/>
  <c r="H43" i="4"/>
  <c r="D43" i="4"/>
  <c r="K42" i="4"/>
  <c r="H42" i="4"/>
  <c r="D42" i="4"/>
  <c r="K41" i="4"/>
  <c r="H41" i="4"/>
  <c r="D41" i="4"/>
  <c r="K40" i="4"/>
  <c r="H40" i="4"/>
  <c r="D40" i="4"/>
  <c r="K39" i="4"/>
  <c r="H39" i="4"/>
  <c r="D39" i="4"/>
  <c r="K38" i="4"/>
  <c r="H38" i="4"/>
  <c r="D38" i="4"/>
  <c r="K37" i="4"/>
  <c r="H37" i="4"/>
  <c r="D37" i="4"/>
  <c r="K36" i="4"/>
  <c r="H36" i="4"/>
  <c r="D36" i="4"/>
  <c r="K35" i="4"/>
  <c r="H35" i="4"/>
  <c r="D35" i="4"/>
  <c r="K34" i="4"/>
  <c r="H34" i="4"/>
  <c r="D34" i="4"/>
  <c r="AH30" i="4"/>
  <c r="W18" i="4"/>
  <c r="U18" i="4"/>
  <c r="S18" i="4"/>
  <c r="Q18" i="4"/>
  <c r="O18" i="4"/>
  <c r="M18" i="4"/>
  <c r="K18" i="4"/>
  <c r="I18" i="4"/>
  <c r="Y18" i="4" s="1"/>
  <c r="Y17" i="4"/>
  <c r="AD15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E1" i="4"/>
  <c r="A1" i="4"/>
  <c r="B13" i="3"/>
  <c r="B12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I18" i="2" s="1"/>
  <c r="H14" i="2"/>
  <c r="H18" i="2" s="1"/>
  <c r="G14" i="2"/>
  <c r="F14" i="2"/>
  <c r="E14" i="2"/>
  <c r="D14" i="2"/>
  <c r="D18" i="2" s="1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F12" i="2"/>
  <c r="E12" i="2"/>
  <c r="E18" i="2" s="1"/>
  <c r="D12" i="2"/>
  <c r="C12" i="2"/>
  <c r="K11" i="2"/>
  <c r="J11" i="2"/>
  <c r="J18" i="2" s="1"/>
  <c r="I11" i="2"/>
  <c r="H11" i="2"/>
  <c r="G11" i="2"/>
  <c r="F11" i="2"/>
  <c r="F18" i="2" s="1"/>
  <c r="E11" i="2"/>
  <c r="D11" i="2"/>
  <c r="C11" i="2"/>
  <c r="K10" i="2"/>
  <c r="K18" i="2" s="1"/>
  <c r="J10" i="2"/>
  <c r="I10" i="2"/>
  <c r="H10" i="2"/>
  <c r="G10" i="2"/>
  <c r="G18" i="2" s="1"/>
  <c r="F10" i="2"/>
  <c r="E10" i="2"/>
  <c r="D10" i="2"/>
  <c r="C10" i="2"/>
  <c r="C18" i="2" s="1"/>
  <c r="F6" i="2"/>
  <c r="E6" i="2"/>
  <c r="D6" i="2"/>
  <c r="C1" i="2"/>
  <c r="A1" i="2"/>
  <c r="AD12" i="4" l="1"/>
  <c r="AD9" i="4"/>
</calcChain>
</file>

<file path=xl/sharedStrings.xml><?xml version="1.0" encoding="utf-8"?>
<sst xmlns="http://schemas.openxmlformats.org/spreadsheetml/2006/main" count="279" uniqueCount="146">
  <si>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</si>
  <si>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</si>
  <si>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</si>
  <si>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</si>
  <si>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</si>
  <si>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</si>
  <si>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</si>
  <si>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</si>
  <si>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</si>
  <si>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</si>
  <si>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</si>
  <si>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</si>
  <si>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</si>
  <si>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</si>
  <si>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</si>
  <si>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</si>
  <si>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</si>
  <si>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</si>
  <si>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</si>
  <si>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</si>
  <si>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</si>
  <si>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</si>
  <si>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</si>
  <si>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</si>
  <si>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</si>
  <si>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</si>
  <si>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</si>
  <si>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</si>
  <si>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</si>
  <si>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</si>
  <si>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</si>
  <si>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</si>
  <si>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</si>
  <si>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</si>
  <si>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</si>
  <si>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</si>
  <si>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</si>
  <si>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</si>
  <si>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</si>
  <si>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</si>
  <si>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</si>
  <si>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</si>
  <si>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</si>
  <si>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</si>
  <si>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</si>
  <si>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</si>
  <si>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</si>
  <si>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</si>
  <si>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</si>
  <si>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</si>
  <si>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</si>
  <si>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</si>
  <si>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</si>
  <si>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</si>
  <si>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</si>
  <si>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</si>
  <si>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</si>
  <si>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</si>
  <si>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</si>
  <si>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</si>
  <si>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</si>
  <si>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</si>
  <si>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</si>
  <si>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</si>
  <si>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</si>
  <si>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</si>
  <si>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</si>
  <si>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</si>
  <si>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</si>
  <si>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</si>
  <si>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</si>
  <si>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</si>
  <si>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</si>
  <si>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</si>
  <si>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</si>
  <si>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</si>
  <si>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</si>
  <si>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</si>
  <si>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</si>
  <si>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</si>
  <si>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</si>
  <si>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</si>
  <si>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</si>
  <si>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</si>
  <si>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</si>
  <si>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</si>
  <si>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</si>
  <si>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</si>
  <si>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</si>
  <si>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</si>
  <si>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</si>
  <si>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</si>
  <si>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</si>
  <si>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</si>
  <si>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</si>
  <si>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</si>
  <si>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</si>
  <si>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</si>
  <si>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</si>
  <si>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</si>
  <si>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</si>
  <si>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</si>
  <si>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</si>
  <si>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</si>
  <si>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</si>
  <si>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</si>
  <si>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</si>
  <si>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</si>
  <si>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葛西　睦子</t>
    <rPh sb="0" eb="2">
      <t>カサイ</t>
    </rPh>
    <rPh sb="3" eb="5">
      <t>ムツコ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</si>
  <si>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</si>
  <si>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</si>
  <si>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</si>
  <si>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</si>
  <si>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</si>
  <si>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</si>
  <si>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</si>
  <si>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</si>
  <si>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3/22入院届・4/1同意書提出</t>
    <phoneticPr fontId="10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</si>
  <si>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</si>
  <si>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</si>
  <si>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</si>
  <si>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</si>
  <si>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</si>
  <si>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</si>
  <si>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</si>
  <si>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江刺家　惠子</t>
    <rPh sb="0" eb="3">
      <t>エサシカ</t>
    </rPh>
    <rPh sb="4" eb="6">
      <t>ケイコ</t>
    </rPh>
    <phoneticPr fontId="10"/>
  </si>
  <si>
    <t>小屋敷</t>
    <phoneticPr fontId="10"/>
  </si>
  <si>
    <t>小栁(深澤)</t>
    <rPh sb="3" eb="5">
      <t>フカザワ</t>
    </rPh>
    <phoneticPr fontId="10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</si>
  <si>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</si>
  <si>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</si>
  <si>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</si>
  <si>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</si>
  <si>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吉田</t>
    <rPh sb="0" eb="2">
      <t>ヨシダ</t>
    </rPh>
    <phoneticPr fontId="10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</si>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</sst>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vertical="center"/>
      <protection locked="0"/>
    </xf>
    <xf numFmtId="0" fontId="1" fillId="0" borderId="0" xfId="1" applyFill="1" applyBorder="1"/>
    <xf numFmtId="0" fontId="1" fillId="0" borderId="0" xfId="1" applyFill="1" applyBorder="1" applyAlignment="1">
      <alignment vertical="center"/>
    </xf>
    <xf numFmtId="0" fontId="3" fillId="0" borderId="0" xfId="1" applyFont="1" applyFill="1" applyBorder="1" applyAlignment="1"/>
    <xf numFmtId="0" fontId="3" fillId="0" borderId="0" xfId="1" applyFont="1" applyFill="1" applyBorder="1" applyAlignment="1">
      <alignment vertical="center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0" xfId="1" applyAlignment="1"/>
    <xf numFmtId="0" fontId="1" fillId="0" borderId="1" xfId="1" applyBorder="1" applyAlignmen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2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38306;&#20418;&#9679;/&#9679;&#31934;&#31070;&#20445;&#20581;&#31119;&#31049;&#27861;&#38306;&#36899;&#9679;/&#24180;&#27598;&#26684;&#32013;/&#9679;2021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3月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1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"/>
      <sheetName val="11月 "/>
      <sheetName val="12月"/>
      <sheetName val="1月"/>
      <sheetName val="2月"/>
      <sheetName val="3月"/>
      <sheetName val="Sheet1"/>
      <sheetName val="Sheet7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2">
          <cell r="A22" t="str">
            <v>関川　重男　様</v>
          </cell>
          <cell r="B22" t="str">
            <v>大川</v>
          </cell>
          <cell r="C22" t="str">
            <v>馬渡</v>
          </cell>
        </row>
        <row r="23">
          <cell r="A23" t="str">
            <v>坂本　友吉　様</v>
          </cell>
          <cell r="B23" t="str">
            <v>大川</v>
          </cell>
          <cell r="C23" t="str">
            <v>深澤</v>
          </cell>
        </row>
        <row r="24">
          <cell r="A24" t="str">
            <v>大久保　惠　様</v>
          </cell>
          <cell r="B24" t="str">
            <v>大川</v>
          </cell>
          <cell r="C24" t="str">
            <v>馬渡</v>
          </cell>
        </row>
        <row r="25">
          <cell r="A25" t="str">
            <v>小栗　健太郎　様</v>
          </cell>
          <cell r="B25" t="str">
            <v>小屋敷</v>
          </cell>
          <cell r="C25" t="str">
            <v>髙宮</v>
          </cell>
        </row>
        <row r="26">
          <cell r="A26" t="str">
            <v>大山　ヒデ　様</v>
          </cell>
          <cell r="B26" t="str">
            <v>西舘</v>
          </cell>
          <cell r="C26" t="str">
            <v>深澤</v>
          </cell>
        </row>
        <row r="27">
          <cell r="A27" t="str">
            <v>川向　高夫　様</v>
          </cell>
          <cell r="B27" t="str">
            <v>西舘</v>
          </cell>
          <cell r="C27" t="str">
            <v>小栁(馬渡)</v>
          </cell>
        </row>
        <row r="28">
          <cell r="A28" t="str">
            <v>今　保　様</v>
          </cell>
          <cell r="B28" t="str">
            <v>小屋敷</v>
          </cell>
          <cell r="C28" t="str">
            <v>馬渡</v>
          </cell>
        </row>
        <row r="29">
          <cell r="A29" t="str">
            <v>板橋　利美　様</v>
          </cell>
          <cell r="B29" t="str">
            <v>西舘</v>
          </cell>
          <cell r="C29" t="str">
            <v>田名部</v>
          </cell>
        </row>
        <row r="30">
          <cell r="A30" t="str">
            <v>小田　沙也加　様</v>
          </cell>
          <cell r="B30" t="str">
            <v>西舘</v>
          </cell>
          <cell r="C30" t="str">
            <v>深澤</v>
          </cell>
        </row>
        <row r="31">
          <cell r="A31" t="str">
            <v>川崎　隆志　様</v>
          </cell>
          <cell r="B31" t="str">
            <v>西舘</v>
          </cell>
          <cell r="C31" t="str">
            <v>田名部</v>
          </cell>
        </row>
        <row r="32">
          <cell r="A32" t="str">
            <v>下川　アキ　様</v>
          </cell>
          <cell r="B32" t="str">
            <v>小屋敷</v>
          </cell>
          <cell r="C32" t="str">
            <v>小柳(田名部)</v>
          </cell>
        </row>
        <row r="33">
          <cell r="A33" t="str">
            <v>木野　貢　様</v>
          </cell>
          <cell r="B33" t="str">
            <v>小屋敷</v>
          </cell>
          <cell r="C33" t="str">
            <v>田名部</v>
          </cell>
        </row>
        <row r="34">
          <cell r="A34" t="str">
            <v>坂本　和子　様</v>
          </cell>
          <cell r="B34" t="str">
            <v>小屋敷</v>
          </cell>
          <cell r="C34" t="str">
            <v>今川</v>
          </cell>
        </row>
        <row r="35">
          <cell r="A35" t="str">
            <v>竹内　礼子　様</v>
          </cell>
          <cell r="B35" t="str">
            <v>西舘</v>
          </cell>
          <cell r="C35" t="str">
            <v>小栁(馬渡)</v>
          </cell>
        </row>
        <row r="36">
          <cell r="A36" t="str">
            <v>久保　ハナ　様</v>
          </cell>
          <cell r="B36" t="str">
            <v>小屋敷</v>
          </cell>
          <cell r="C36" t="str">
            <v>金(深澤)</v>
          </cell>
        </row>
        <row r="37">
          <cell r="A37" t="str">
            <v>中里　和弘　様</v>
          </cell>
          <cell r="B37" t="str">
            <v>西舘</v>
          </cell>
          <cell r="C37" t="str">
            <v>小栁(馬渡)</v>
          </cell>
        </row>
        <row r="38">
          <cell r="A38" t="str">
            <v>西村　義男　様</v>
          </cell>
          <cell r="B38" t="str">
            <v>小屋敷</v>
          </cell>
          <cell r="C38" t="str">
            <v>馬渡</v>
          </cell>
        </row>
        <row r="39">
          <cell r="A39" t="str">
            <v>佐京　孝成　様</v>
          </cell>
          <cell r="B39" t="str">
            <v>小屋敷</v>
          </cell>
          <cell r="C39" t="str">
            <v>田名部</v>
          </cell>
        </row>
        <row r="40">
          <cell r="A40" t="str">
            <v>瀧　タキ　様</v>
          </cell>
          <cell r="B40" t="str">
            <v>小屋敷</v>
          </cell>
          <cell r="C40" t="str">
            <v>馬渡</v>
          </cell>
        </row>
        <row r="41">
          <cell r="A41" t="str">
            <v>小湊　聰子　様</v>
          </cell>
          <cell r="B41" t="str">
            <v>西舘</v>
          </cell>
          <cell r="C41" t="str">
            <v>馬渡</v>
          </cell>
        </row>
        <row r="52">
          <cell r="A52" t="str">
            <v>澤代　榮子　様</v>
          </cell>
          <cell r="C52" t="str">
            <v>馬渡</v>
          </cell>
          <cell r="H52" t="str">
            <v>有料　根城の郷</v>
          </cell>
        </row>
        <row r="53">
          <cell r="A53" t="str">
            <v>分枝　弘　様</v>
          </cell>
          <cell r="C53" t="str">
            <v>金</v>
          </cell>
          <cell r="H53" t="str">
            <v>みちのく記念病院</v>
          </cell>
        </row>
        <row r="54">
          <cell r="A54" t="str">
            <v>中村　ヤス　様</v>
          </cell>
          <cell r="C54" t="str">
            <v>深澤</v>
          </cell>
          <cell r="H54" t="str">
            <v>有料　あっぷる園</v>
          </cell>
        </row>
        <row r="55">
          <cell r="A55" t="str">
            <v>荒川　芙美子　様</v>
          </cell>
          <cell r="C55" t="str">
            <v>深澤</v>
          </cell>
          <cell r="H55" t="str">
            <v>南山苑</v>
          </cell>
        </row>
        <row r="56">
          <cell r="A56" t="str">
            <v>大友　富美子　様</v>
          </cell>
          <cell r="C56" t="str">
            <v>深澤</v>
          </cell>
          <cell r="H56" t="str">
            <v>死去</v>
          </cell>
        </row>
        <row r="57">
          <cell r="A57" t="str">
            <v>中川原　田鶴子様</v>
          </cell>
          <cell r="C57" t="str">
            <v>深澤</v>
          </cell>
          <cell r="H57" t="str">
            <v>自宅</v>
          </cell>
        </row>
        <row r="58">
          <cell r="A58" t="str">
            <v>本間　啓子　様</v>
          </cell>
          <cell r="C58" t="str">
            <v>深澤</v>
          </cell>
          <cell r="H58" t="str">
            <v>南山苑</v>
          </cell>
        </row>
        <row r="59">
          <cell r="A59" t="str">
            <v>滝田　とみ　様</v>
          </cell>
          <cell r="C59" t="str">
            <v>馬渡</v>
          </cell>
          <cell r="H59" t="str">
            <v>GHひだまりの里</v>
          </cell>
        </row>
        <row r="60">
          <cell r="A60" t="str">
            <v>小笠原　笑子　様</v>
          </cell>
          <cell r="C60" t="str">
            <v>深澤</v>
          </cell>
          <cell r="H60" t="str">
            <v>南山苑</v>
          </cell>
        </row>
        <row r="61">
          <cell r="A61" t="str">
            <v>鈴木　徳美　様</v>
          </cell>
          <cell r="C61" t="str">
            <v>馬渡</v>
          </cell>
          <cell r="H61" t="str">
            <v>南山苑</v>
          </cell>
        </row>
        <row r="62">
          <cell r="A62" t="str">
            <v>名久井　ユリ　様</v>
          </cell>
          <cell r="C62" t="str">
            <v>馬渡</v>
          </cell>
          <cell r="H62" t="str">
            <v>みちのく記念病院</v>
          </cell>
        </row>
        <row r="63">
          <cell r="A63" t="str">
            <v>石橋　進　様</v>
          </cell>
          <cell r="C63" t="str">
            <v>金</v>
          </cell>
          <cell r="H63" t="str">
            <v>死去</v>
          </cell>
        </row>
        <row r="64">
          <cell r="A64" t="str">
            <v>松森　英作　様</v>
          </cell>
          <cell r="C64" t="str">
            <v>馬渡</v>
          </cell>
          <cell r="H64" t="str">
            <v>岡三沢ぬくもりの家</v>
          </cell>
        </row>
        <row r="65">
          <cell r="A65" t="str">
            <v>米田　敬子　様</v>
          </cell>
          <cell r="C65" t="str">
            <v>馬渡</v>
          </cell>
          <cell r="H65" t="str">
            <v>サ高住「シルバーピュア八戸」</v>
          </cell>
        </row>
        <row r="66">
          <cell r="A66" t="str">
            <v>嶋守　敏雄　様</v>
          </cell>
          <cell r="C66" t="str">
            <v>深澤</v>
          </cell>
          <cell r="H66" t="str">
            <v>死去</v>
          </cell>
        </row>
        <row r="67">
          <cell r="A67" t="str">
            <v>船場　稔　様</v>
          </cell>
          <cell r="C67" t="str">
            <v>深澤</v>
          </cell>
          <cell r="H67" t="str">
            <v>南山苑</v>
          </cell>
        </row>
        <row r="68">
          <cell r="A68" t="str">
            <v>小笠原　正成　様</v>
          </cell>
          <cell r="C68" t="str">
            <v>深澤</v>
          </cell>
          <cell r="H68" t="str">
            <v>自宅</v>
          </cell>
        </row>
      </sheetData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D30" sqref="D30:K30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3月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5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12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17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29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30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1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</v>
      </c>
      <c r="G18" s="35">
        <f t="shared" si="0"/>
        <v>17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31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33</v>
      </c>
      <c r="B22" s="1"/>
      <c r="C22" s="40" t="s">
        <v>34</v>
      </c>
      <c r="D22" s="1" t="s">
        <v>35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29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30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33</v>
      </c>
      <c r="B30" s="1"/>
      <c r="C30" s="40" t="s">
        <v>34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4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4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29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30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37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34</v>
      </c>
      <c r="D38" s="1" t="s">
        <v>38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40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41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34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44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4" zoomScale="85" zoomScaleNormal="85" workbookViewId="0">
      <selection activeCell="D34" sqref="D34:M34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45</v>
      </c>
      <c r="B1" s="62"/>
      <c r="C1" s="62"/>
      <c r="D1" s="62"/>
      <c r="H1" s="1"/>
      <c r="I1" s="1"/>
    </row>
    <row r="2" spans="1:9" ht="22.5" customHeight="1" x14ac:dyDescent="0.15">
      <c r="A2" s="64" t="s">
        <v>46</v>
      </c>
      <c r="B2" s="1" t="s">
        <v>47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48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49</v>
      </c>
      <c r="B4" s="1" t="s">
        <v>50</v>
      </c>
      <c r="C4" s="1"/>
      <c r="D4" s="1"/>
      <c r="E4" s="65"/>
      <c r="F4" s="66" t="s">
        <v>51</v>
      </c>
      <c r="G4" s="1"/>
      <c r="H4" s="1"/>
      <c r="I4" s="1"/>
    </row>
    <row r="5" spans="1:9" ht="22.5" customHeight="1" x14ac:dyDescent="0.15">
      <c r="A5" s="1"/>
      <c r="B5" s="1" t="s">
        <v>52</v>
      </c>
      <c r="C5" s="1"/>
      <c r="D5" s="1"/>
      <c r="E5" s="65"/>
      <c r="F5" s="66" t="s">
        <v>51</v>
      </c>
      <c r="G5" s="1"/>
      <c r="H5" s="1"/>
      <c r="I5" s="1"/>
    </row>
    <row r="6" spans="1:9" ht="22.5" customHeight="1" x14ac:dyDescent="0.15">
      <c r="A6" s="1"/>
      <c r="B6" s="1" t="s">
        <v>53</v>
      </c>
      <c r="C6" s="1"/>
      <c r="D6" s="1"/>
      <c r="E6" s="65"/>
      <c r="F6" s="66" t="s">
        <v>51</v>
      </c>
      <c r="G6" s="1"/>
      <c r="H6" s="1"/>
      <c r="I6" s="1"/>
    </row>
    <row r="7" spans="1:9" ht="22.5" customHeight="1" x14ac:dyDescent="0.15">
      <c r="A7" s="1"/>
      <c r="B7" s="1" t="s">
        <v>54</v>
      </c>
      <c r="C7" s="1"/>
      <c r="D7" s="1"/>
      <c r="E7" s="65">
        <v>0</v>
      </c>
      <c r="F7" s="66" t="s">
        <v>51</v>
      </c>
      <c r="G7" s="1"/>
      <c r="H7" s="1"/>
      <c r="I7" s="1"/>
    </row>
    <row r="8" spans="1:9" ht="22.5" customHeight="1" x14ac:dyDescent="0.15">
      <c r="A8" s="1"/>
      <c r="B8" s="1" t="s">
        <v>55</v>
      </c>
      <c r="C8" s="1"/>
      <c r="D8" s="1"/>
      <c r="E8" s="65"/>
      <c r="F8" s="66" t="s">
        <v>51</v>
      </c>
      <c r="G8" s="1"/>
      <c r="H8" s="1"/>
      <c r="I8" s="1"/>
    </row>
    <row r="9" spans="1:9" ht="22.5" customHeight="1" x14ac:dyDescent="0.15">
      <c r="A9" s="1" t="s">
        <v>56</v>
      </c>
      <c r="B9" s="1" t="s">
        <v>57</v>
      </c>
      <c r="C9" s="1"/>
      <c r="D9" s="1"/>
      <c r="E9" s="65"/>
      <c r="F9" s="66" t="s">
        <v>51</v>
      </c>
      <c r="G9" s="1"/>
      <c r="H9" s="1"/>
      <c r="I9" s="1"/>
    </row>
    <row r="10" spans="1:9" ht="22.5" customHeight="1" x14ac:dyDescent="0.15">
      <c r="A10" s="1"/>
      <c r="B10" s="1" t="s">
        <v>58</v>
      </c>
      <c r="C10" s="1"/>
      <c r="D10" s="1"/>
      <c r="E10" s="65">
        <v>0</v>
      </c>
      <c r="F10" s="66" t="s">
        <v>51</v>
      </c>
      <c r="G10" s="1"/>
      <c r="H10" s="1"/>
      <c r="I10" s="1"/>
    </row>
    <row r="11" spans="1:9" ht="22.5" customHeight="1" x14ac:dyDescent="0.15">
      <c r="A11" s="1" t="s">
        <v>59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60</v>
      </c>
      <c r="B12" s="68">
        <f>[1]業務遂行状況!AI10</f>
        <v>30</v>
      </c>
      <c r="C12" s="66" t="s">
        <v>51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61</v>
      </c>
      <c r="B13" s="68">
        <f>[1]業務遂行状況!AI11</f>
        <v>30</v>
      </c>
      <c r="C13" s="66" t="s">
        <v>51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62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63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64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65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66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67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68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69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70</v>
      </c>
      <c r="B22" s="1" t="s">
        <v>71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72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73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74</v>
      </c>
      <c r="B25" s="1" t="s">
        <v>75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76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77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78</v>
      </c>
      <c r="B28" s="1" t="s">
        <v>79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80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27"/>
  <sheetViews>
    <sheetView tabSelected="1" workbookViewId="0">
      <selection activeCell="AI17" sqref="AI17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65" width="9" style="74" customWidth="1"/>
    <col min="66" max="16384" width="9" style="74"/>
  </cols>
  <sheetData>
    <row r="1" spans="1:75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3月</v>
      </c>
      <c r="F1" s="1"/>
      <c r="G1" s="1"/>
      <c r="H1" s="1"/>
      <c r="I1" s="1" t="s">
        <v>81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82</v>
      </c>
      <c r="AB1" s="1"/>
      <c r="AC1" s="1"/>
      <c r="AD1" s="1" t="s">
        <v>83</v>
      </c>
      <c r="AE1" s="1"/>
      <c r="AF1" s="1"/>
    </row>
    <row r="2" spans="1:75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75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75" ht="13.5" x14ac:dyDescent="0.15">
      <c r="L4" s="76"/>
      <c r="M4" s="76"/>
      <c r="N4" s="76"/>
      <c r="O4" s="1" t="s">
        <v>84</v>
      </c>
      <c r="P4" s="1"/>
      <c r="Q4" s="1"/>
      <c r="R4" s="1"/>
      <c r="S4" s="1" t="s">
        <v>85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75" s="80" customFormat="1" ht="13.5" customHeight="1" x14ac:dyDescent="0.15">
      <c r="A5" s="1" t="s">
        <v>86</v>
      </c>
      <c r="B5" s="1"/>
      <c r="C5" s="1"/>
      <c r="D5" s="1"/>
      <c r="E5" s="1"/>
      <c r="F5" s="1"/>
      <c r="G5" s="1"/>
      <c r="H5" s="1"/>
      <c r="I5" s="1" t="s">
        <v>87</v>
      </c>
      <c r="J5" s="1"/>
      <c r="K5" s="1"/>
      <c r="L5" s="1"/>
      <c r="M5" s="1" t="s">
        <v>88</v>
      </c>
      <c r="N5" s="1"/>
      <c r="O5" s="1"/>
      <c r="P5" s="1"/>
      <c r="Q5" s="1" t="s">
        <v>89</v>
      </c>
      <c r="R5" s="1"/>
      <c r="S5" s="1"/>
      <c r="T5" s="1"/>
      <c r="U5" s="1" t="s">
        <v>90</v>
      </c>
      <c r="V5" s="1"/>
      <c r="W5" s="1"/>
      <c r="X5" s="1"/>
      <c r="Y5" s="1" t="s">
        <v>91</v>
      </c>
      <c r="Z5" s="1"/>
      <c r="AA5" s="1"/>
      <c r="AB5" s="1"/>
      <c r="AC5" s="77"/>
      <c r="AD5" s="78"/>
      <c r="AE5" s="78"/>
      <c r="AF5" s="79"/>
    </row>
    <row r="6" spans="1:75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92</v>
      </c>
      <c r="J6" s="1"/>
      <c r="K6" s="1" t="s">
        <v>93</v>
      </c>
      <c r="L6" s="1"/>
      <c r="M6" s="1" t="s">
        <v>92</v>
      </c>
      <c r="N6" s="1"/>
      <c r="O6" s="1" t="s">
        <v>93</v>
      </c>
      <c r="P6" s="1"/>
      <c r="Q6" s="1" t="s">
        <v>92</v>
      </c>
      <c r="R6" s="1"/>
      <c r="S6" s="1" t="s">
        <v>93</v>
      </c>
      <c r="T6" s="1"/>
      <c r="U6" s="1" t="s">
        <v>92</v>
      </c>
      <c r="V6" s="1"/>
      <c r="W6" s="1" t="s">
        <v>93</v>
      </c>
      <c r="X6" s="1"/>
      <c r="Y6" s="1" t="s">
        <v>92</v>
      </c>
      <c r="Z6" s="1"/>
      <c r="AA6" s="1" t="s">
        <v>93</v>
      </c>
      <c r="AB6" s="1"/>
      <c r="AC6" s="81"/>
      <c r="AD6" s="82"/>
      <c r="AE6" s="82"/>
      <c r="AF6" s="83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  <c r="BN6" s="84"/>
      <c r="BO6" s="84"/>
      <c r="BP6" s="84"/>
      <c r="BQ6" s="84"/>
      <c r="BR6" s="84"/>
      <c r="BS6" s="84"/>
      <c r="BT6" s="84"/>
      <c r="BU6" s="84"/>
      <c r="BV6" s="84"/>
      <c r="BW6" s="84"/>
    </row>
    <row r="7" spans="1:75" s="80" customFormat="1" ht="13.5" customHeight="1" x14ac:dyDescent="0.15">
      <c r="A7" s="1"/>
      <c r="B7" s="1"/>
      <c r="C7" s="1" t="s">
        <v>94</v>
      </c>
      <c r="D7" s="1"/>
      <c r="E7" s="1"/>
      <c r="F7" s="1"/>
      <c r="G7" s="1" t="s">
        <v>95</v>
      </c>
      <c r="H7" s="1"/>
      <c r="I7" s="1">
        <v>1</v>
      </c>
      <c r="J7" s="1"/>
      <c r="K7" s="1">
        <v>4</v>
      </c>
      <c r="L7" s="1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1</v>
      </c>
      <c r="Z7" s="1"/>
      <c r="AA7" s="1">
        <f t="shared" ref="AA7:AA15" si="0">SUM(K7+O7+S7+W7)</f>
        <v>4</v>
      </c>
      <c r="AB7" s="1"/>
      <c r="AC7" s="81"/>
      <c r="AD7" s="82"/>
      <c r="AE7" s="82"/>
      <c r="AF7" s="83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</row>
    <row r="8" spans="1:75" s="80" customFormat="1" ht="13.5" customHeight="1" x14ac:dyDescent="0.2">
      <c r="A8" s="1"/>
      <c r="B8" s="1"/>
      <c r="C8" s="1"/>
      <c r="D8" s="1"/>
      <c r="E8" s="1"/>
      <c r="F8" s="1"/>
      <c r="G8" s="1" t="s">
        <v>96</v>
      </c>
      <c r="H8" s="1"/>
      <c r="I8" s="1">
        <v>2</v>
      </c>
      <c r="J8" s="1"/>
      <c r="K8" s="1">
        <v>7</v>
      </c>
      <c r="L8" s="1"/>
      <c r="M8" s="1">
        <v>5</v>
      </c>
      <c r="N8" s="1"/>
      <c r="O8" s="85">
        <v>7</v>
      </c>
      <c r="P8" s="85"/>
      <c r="Q8" s="85">
        <v>1</v>
      </c>
      <c r="R8" s="85"/>
      <c r="S8" s="85">
        <v>1</v>
      </c>
      <c r="T8" s="85"/>
      <c r="U8" s="85">
        <v>21</v>
      </c>
      <c r="V8" s="85"/>
      <c r="W8" s="85">
        <v>12</v>
      </c>
      <c r="X8" s="85"/>
      <c r="Y8" s="1">
        <f>SUM(I8,M8,Q8,U8)</f>
        <v>29</v>
      </c>
      <c r="Z8" s="1"/>
      <c r="AA8" s="1">
        <f t="shared" si="0"/>
        <v>27</v>
      </c>
      <c r="AB8" s="1"/>
      <c r="AC8" s="1" t="s">
        <v>95</v>
      </c>
      <c r="AD8" s="1"/>
      <c r="AE8" s="82"/>
      <c r="AF8" s="83"/>
      <c r="AH8" s="84"/>
      <c r="AI8" s="84"/>
      <c r="AJ8" s="84"/>
      <c r="AK8" s="84"/>
      <c r="AL8" s="84"/>
      <c r="AM8" s="84"/>
      <c r="AN8" s="84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7"/>
      <c r="BT8" s="87"/>
      <c r="BU8" s="87"/>
      <c r="BV8" s="87"/>
      <c r="BW8" s="87"/>
    </row>
    <row r="9" spans="1:75" s="80" customFormat="1" ht="13.5" customHeight="1" x14ac:dyDescent="0.2">
      <c r="A9" s="1"/>
      <c r="B9" s="1"/>
      <c r="C9" s="1"/>
      <c r="D9" s="1"/>
      <c r="E9" s="1"/>
      <c r="F9" s="1"/>
      <c r="G9" s="1" t="s">
        <v>97</v>
      </c>
      <c r="H9" s="1"/>
      <c r="I9" s="1">
        <v>1</v>
      </c>
      <c r="J9" s="1"/>
      <c r="K9" s="1">
        <v>1</v>
      </c>
      <c r="L9" s="1"/>
      <c r="M9" s="1">
        <v>2</v>
      </c>
      <c r="N9" s="1"/>
      <c r="O9" s="85">
        <v>2</v>
      </c>
      <c r="P9" s="85"/>
      <c r="Q9" s="85">
        <v>0</v>
      </c>
      <c r="R9" s="85"/>
      <c r="S9" s="85">
        <v>1</v>
      </c>
      <c r="T9" s="85"/>
      <c r="U9" s="85">
        <v>1</v>
      </c>
      <c r="V9" s="85"/>
      <c r="W9" s="85">
        <v>1</v>
      </c>
      <c r="X9" s="85"/>
      <c r="Y9" s="1">
        <f t="shared" ref="Y9:Y15" si="1">SUM(I9+M9+Q9+U9)</f>
        <v>4</v>
      </c>
      <c r="Z9" s="1"/>
      <c r="AA9" s="1">
        <f t="shared" si="0"/>
        <v>5</v>
      </c>
      <c r="AB9" s="1"/>
      <c r="AC9" s="81"/>
      <c r="AD9" s="1">
        <f>SUM(Y16:AB16)</f>
        <v>27</v>
      </c>
      <c r="AE9" s="1"/>
      <c r="AF9" s="83" t="s">
        <v>98</v>
      </c>
      <c r="AH9" s="84"/>
      <c r="AI9" s="84"/>
      <c r="AJ9" s="84"/>
      <c r="AK9" s="84"/>
      <c r="AL9" s="84"/>
      <c r="AM9" s="84"/>
      <c r="AN9" s="84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7"/>
      <c r="BT9" s="87"/>
      <c r="BU9" s="87"/>
      <c r="BV9" s="87"/>
      <c r="BW9" s="87"/>
    </row>
    <row r="10" spans="1:75" s="80" customFormat="1" ht="13.5" customHeight="1" x14ac:dyDescent="0.2">
      <c r="A10" s="1"/>
      <c r="B10" s="1"/>
      <c r="C10" s="1" t="s">
        <v>99</v>
      </c>
      <c r="D10" s="1"/>
      <c r="E10" s="1"/>
      <c r="F10" s="1"/>
      <c r="G10" s="1" t="s">
        <v>95</v>
      </c>
      <c r="H10" s="1"/>
      <c r="I10" s="1">
        <v>12</v>
      </c>
      <c r="J10" s="1"/>
      <c r="K10" s="1">
        <v>10</v>
      </c>
      <c r="L10" s="1"/>
      <c r="M10" s="1">
        <v>0</v>
      </c>
      <c r="N10" s="1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12</v>
      </c>
      <c r="Z10" s="1"/>
      <c r="AA10" s="1">
        <f t="shared" si="0"/>
        <v>10</v>
      </c>
      <c r="AB10" s="1"/>
      <c r="AC10" s="81"/>
      <c r="AD10" s="82"/>
      <c r="AE10" s="82"/>
      <c r="AF10" s="83"/>
      <c r="AH10" s="84"/>
      <c r="AI10" s="84"/>
      <c r="AJ10" s="84"/>
      <c r="AK10" s="84"/>
      <c r="AL10" s="84"/>
      <c r="AM10" s="84"/>
      <c r="AN10" s="84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7"/>
      <c r="BT10" s="87"/>
      <c r="BU10" s="87"/>
      <c r="BV10" s="87"/>
      <c r="BW10" s="87"/>
    </row>
    <row r="11" spans="1:75" s="80" customFormat="1" ht="13.5" customHeight="1" x14ac:dyDescent="0.15">
      <c r="A11" s="1"/>
      <c r="B11" s="1"/>
      <c r="C11" s="1"/>
      <c r="D11" s="1"/>
      <c r="E11" s="1"/>
      <c r="F11" s="1"/>
      <c r="G11" s="1" t="s">
        <v>96</v>
      </c>
      <c r="H11" s="1"/>
      <c r="I11" s="85">
        <v>20</v>
      </c>
      <c r="J11" s="85"/>
      <c r="K11" s="85">
        <v>16</v>
      </c>
      <c r="L11" s="85"/>
      <c r="M11" s="85">
        <v>17</v>
      </c>
      <c r="N11" s="85"/>
      <c r="O11" s="85">
        <v>16</v>
      </c>
      <c r="P11" s="85"/>
      <c r="Q11" s="85">
        <v>29</v>
      </c>
      <c r="R11" s="85"/>
      <c r="S11" s="85">
        <v>25</v>
      </c>
      <c r="T11" s="85"/>
      <c r="U11" s="85">
        <v>0</v>
      </c>
      <c r="V11" s="85"/>
      <c r="W11" s="85">
        <v>2</v>
      </c>
      <c r="X11" s="85"/>
      <c r="Y11" s="1">
        <f t="shared" si="1"/>
        <v>66</v>
      </c>
      <c r="Z11" s="1"/>
      <c r="AA11" s="1">
        <f t="shared" si="0"/>
        <v>59</v>
      </c>
      <c r="AB11" s="1"/>
      <c r="AC11" s="1" t="s">
        <v>97</v>
      </c>
      <c r="AD11" s="1"/>
      <c r="AE11" s="82"/>
      <c r="AF11" s="83"/>
      <c r="AH11" s="84"/>
      <c r="AI11" s="84"/>
      <c r="AJ11" s="84"/>
      <c r="AK11" s="84"/>
      <c r="AL11" s="84"/>
      <c r="AM11" s="84"/>
      <c r="AN11" s="84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8"/>
      <c r="BT11" s="88"/>
      <c r="BU11" s="88"/>
      <c r="BV11" s="88"/>
      <c r="BW11" s="88"/>
    </row>
    <row r="12" spans="1:75" s="75" customFormat="1" ht="13.5" customHeight="1" x14ac:dyDescent="0.15">
      <c r="A12" s="1"/>
      <c r="B12" s="1"/>
      <c r="C12" s="1"/>
      <c r="D12" s="1"/>
      <c r="E12" s="1"/>
      <c r="F12" s="1"/>
      <c r="G12" s="1" t="s">
        <v>97</v>
      </c>
      <c r="H12" s="1"/>
      <c r="I12" s="85">
        <v>1</v>
      </c>
      <c r="J12" s="85"/>
      <c r="K12" s="85">
        <v>0</v>
      </c>
      <c r="L12" s="85"/>
      <c r="M12" s="85">
        <v>1</v>
      </c>
      <c r="N12" s="85"/>
      <c r="O12" s="85">
        <v>2</v>
      </c>
      <c r="P12" s="85"/>
      <c r="Q12" s="85">
        <v>5</v>
      </c>
      <c r="R12" s="85"/>
      <c r="S12" s="85">
        <v>8</v>
      </c>
      <c r="T12" s="85"/>
      <c r="U12" s="85">
        <v>0</v>
      </c>
      <c r="V12" s="85"/>
      <c r="W12" s="85">
        <v>0</v>
      </c>
      <c r="X12" s="85"/>
      <c r="Y12" s="1">
        <f t="shared" si="1"/>
        <v>7</v>
      </c>
      <c r="Z12" s="1"/>
      <c r="AA12" s="1">
        <f t="shared" si="0"/>
        <v>10</v>
      </c>
      <c r="AB12" s="1"/>
      <c r="AC12" s="81"/>
      <c r="AD12" s="1">
        <f>SUM(Y18:AB18)</f>
        <v>26</v>
      </c>
      <c r="AE12" s="1"/>
      <c r="AF12" s="83" t="s">
        <v>98</v>
      </c>
      <c r="AH12" s="84"/>
      <c r="AI12" s="84"/>
      <c r="AJ12" s="84"/>
      <c r="AK12" s="84"/>
      <c r="AL12" s="84"/>
      <c r="AM12" s="84"/>
      <c r="AN12" s="84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8"/>
      <c r="BT12" s="88"/>
      <c r="BU12" s="88"/>
      <c r="BV12" s="88"/>
      <c r="BW12" s="88"/>
    </row>
    <row r="13" spans="1:75" s="75" customFormat="1" ht="13.5" customHeight="1" x14ac:dyDescent="0.15">
      <c r="A13" s="1"/>
      <c r="B13" s="1"/>
      <c r="C13" s="1" t="s">
        <v>100</v>
      </c>
      <c r="D13" s="1"/>
      <c r="E13" s="1"/>
      <c r="F13" s="1"/>
      <c r="G13" s="1" t="s">
        <v>95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75" s="75" customFormat="1" ht="13.5" customHeight="1" x14ac:dyDescent="0.15">
      <c r="A14" s="1"/>
      <c r="B14" s="1"/>
      <c r="C14" s="1"/>
      <c r="D14" s="1"/>
      <c r="E14" s="1"/>
      <c r="F14" s="1"/>
      <c r="G14" s="1" t="s">
        <v>96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1</v>
      </c>
      <c r="Z14" s="1"/>
      <c r="AA14" s="1">
        <f t="shared" si="0"/>
        <v>0</v>
      </c>
      <c r="AB14" s="1"/>
      <c r="AC14" s="1" t="s">
        <v>101</v>
      </c>
      <c r="AD14" s="1"/>
      <c r="AE14" s="82"/>
      <c r="AF14" s="83"/>
    </row>
    <row r="15" spans="1:75" s="75" customFormat="1" ht="13.5" customHeight="1" x14ac:dyDescent="0.15">
      <c r="A15" s="1"/>
      <c r="B15" s="1"/>
      <c r="C15" s="1"/>
      <c r="D15" s="1"/>
      <c r="E15" s="1"/>
      <c r="F15" s="1"/>
      <c r="G15" s="1" t="s">
        <v>97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182</v>
      </c>
      <c r="AE15" s="1"/>
      <c r="AF15" s="83" t="s">
        <v>98</v>
      </c>
    </row>
    <row r="16" spans="1:75" s="75" customFormat="1" ht="13.5" customHeight="1" x14ac:dyDescent="0.15">
      <c r="A16" s="1"/>
      <c r="B16" s="1"/>
      <c r="C16" s="1" t="s">
        <v>91</v>
      </c>
      <c r="D16" s="1"/>
      <c r="E16" s="1"/>
      <c r="F16" s="1"/>
      <c r="G16" s="1" t="s">
        <v>95</v>
      </c>
      <c r="H16" s="1"/>
      <c r="I16" s="1">
        <f>SUM(I7+I10+I13)</f>
        <v>13</v>
      </c>
      <c r="J16" s="1"/>
      <c r="K16" s="1">
        <f>SUM(K7+K10+K13)</f>
        <v>14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13</v>
      </c>
      <c r="Z16" s="1"/>
      <c r="AA16" s="1">
        <f>SUM(AA7+AA10+AA13)</f>
        <v>14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96</v>
      </c>
      <c r="H17" s="1"/>
      <c r="I17" s="1">
        <f>SUM(I8+I11+I14)</f>
        <v>23</v>
      </c>
      <c r="J17" s="1"/>
      <c r="K17" s="1">
        <f>SUM(K8+K11+K14)</f>
        <v>23</v>
      </c>
      <c r="L17" s="1"/>
      <c r="M17" s="1">
        <f>M8+M11+M14</f>
        <v>22</v>
      </c>
      <c r="N17" s="1"/>
      <c r="O17" s="1">
        <f>SUM(O8+O11+O14)</f>
        <v>23</v>
      </c>
      <c r="P17" s="1"/>
      <c r="Q17" s="1">
        <f>Q8+Q11+Q14</f>
        <v>30</v>
      </c>
      <c r="R17" s="1"/>
      <c r="S17" s="1">
        <f>SUM(S8+S11+S14)</f>
        <v>26</v>
      </c>
      <c r="T17" s="1"/>
      <c r="U17" s="1">
        <f>SUM(U8+U11+U14)</f>
        <v>21</v>
      </c>
      <c r="V17" s="1"/>
      <c r="W17" s="1">
        <f>SUM(W8+W11+W14)</f>
        <v>14</v>
      </c>
      <c r="X17" s="1"/>
      <c r="Y17" s="1">
        <f>SUM(Y8+Y11+Y14)</f>
        <v>96</v>
      </c>
      <c r="Z17" s="1"/>
      <c r="AA17" s="1">
        <f>SUM(AA8+AA11+AA14)</f>
        <v>86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97</v>
      </c>
      <c r="H18" s="1"/>
      <c r="I18" s="1">
        <f>SUM(I9+I12+I15)</f>
        <v>2</v>
      </c>
      <c r="J18" s="1"/>
      <c r="K18" s="1">
        <f>SUM(K9+K12+K15)</f>
        <v>1</v>
      </c>
      <c r="L18" s="1"/>
      <c r="M18" s="1">
        <f>SUM(M9+M12+M15)</f>
        <v>3</v>
      </c>
      <c r="N18" s="1"/>
      <c r="O18" s="1">
        <f>SUM(O9+O12+O15)</f>
        <v>4</v>
      </c>
      <c r="P18" s="1"/>
      <c r="Q18" s="1">
        <f>SUM(Q9+Q12+Q15)</f>
        <v>5</v>
      </c>
      <c r="R18" s="1"/>
      <c r="S18" s="1">
        <f>SUM(S9+S12+S15)</f>
        <v>9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11</v>
      </c>
      <c r="Z18" s="1"/>
      <c r="AA18" s="1">
        <f>SUM(AA9+AA12+AA15)</f>
        <v>15</v>
      </c>
      <c r="AB18" s="1"/>
      <c r="AC18" s="89"/>
      <c r="AD18" s="90"/>
      <c r="AE18" s="90"/>
      <c r="AF18" s="91"/>
    </row>
    <row r="19" spans="1:35" ht="13.5" customHeight="1" x14ac:dyDescent="0.15">
      <c r="A19" s="1"/>
      <c r="B19" s="1"/>
      <c r="C19" s="1" t="s">
        <v>102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92" customFormat="1" ht="13.5" customHeight="1" x14ac:dyDescent="0.15">
      <c r="A20" s="1"/>
      <c r="B20" s="1"/>
      <c r="C20" s="1" t="s">
        <v>103</v>
      </c>
      <c r="D20" s="1"/>
      <c r="E20" s="1"/>
      <c r="F20" s="1"/>
      <c r="G20" s="1"/>
      <c r="H20" s="1" t="s">
        <v>104</v>
      </c>
      <c r="I20" s="1"/>
      <c r="J20" s="1"/>
      <c r="K20" s="1" t="s">
        <v>105</v>
      </c>
      <c r="L20" s="1"/>
      <c r="M20" s="1"/>
      <c r="N20" s="1" t="s">
        <v>106</v>
      </c>
      <c r="O20" s="1"/>
      <c r="P20" s="1" t="s">
        <v>107</v>
      </c>
      <c r="Q20" s="1"/>
      <c r="R20" s="1" t="s">
        <v>103</v>
      </c>
      <c r="S20" s="1"/>
      <c r="T20" s="1"/>
      <c r="U20" s="1"/>
      <c r="V20" s="1"/>
      <c r="W20" s="1" t="s">
        <v>104</v>
      </c>
      <c r="X20" s="1"/>
      <c r="Y20" s="1"/>
      <c r="Z20" s="1" t="s">
        <v>105</v>
      </c>
      <c r="AA20" s="1"/>
      <c r="AB20" s="1"/>
      <c r="AC20" s="1" t="s">
        <v>106</v>
      </c>
      <c r="AD20" s="1"/>
      <c r="AE20" s="1" t="s">
        <v>107</v>
      </c>
      <c r="AF20" s="1"/>
    </row>
    <row r="21" spans="1:35" s="92" customFormat="1" ht="13.5" customHeight="1" x14ac:dyDescent="0.15">
      <c r="A21" s="1"/>
      <c r="B21" s="1"/>
      <c r="C21" s="93">
        <v>1</v>
      </c>
      <c r="D21" s="1" t="s">
        <v>108</v>
      </c>
      <c r="E21" s="1"/>
      <c r="F21" s="1"/>
      <c r="G21" s="1"/>
      <c r="H21" s="1" t="s">
        <v>4</v>
      </c>
      <c r="I21" s="1"/>
      <c r="J21" s="1"/>
      <c r="K21" s="1" t="s">
        <v>109</v>
      </c>
      <c r="L21" s="1"/>
      <c r="M21" s="1"/>
      <c r="N21" s="94">
        <v>44641</v>
      </c>
      <c r="O21" s="1"/>
      <c r="P21" s="94">
        <v>44642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92" customFormat="1" ht="13.5" customHeight="1" x14ac:dyDescent="0.15">
      <c r="A22" s="1"/>
      <c r="B22" s="1"/>
      <c r="C22" s="93">
        <v>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92" customFormat="1" ht="13.5" customHeight="1" x14ac:dyDescent="0.15">
      <c r="A23" s="1"/>
      <c r="B23" s="1"/>
      <c r="C23" s="93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92" customFormat="1" ht="13.5" customHeight="1" x14ac:dyDescent="0.15">
      <c r="A24" s="1"/>
      <c r="B24" s="1"/>
      <c r="C24" s="93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92" customFormat="1" ht="13.5" customHeight="1" x14ac:dyDescent="0.15">
      <c r="A25" s="1"/>
      <c r="B25" s="1"/>
      <c r="C25" s="93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92" customFormat="1" ht="13.5" customHeight="1" x14ac:dyDescent="0.15">
      <c r="A26" s="1"/>
      <c r="B26" s="1"/>
      <c r="C26" s="93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92" customFormat="1" ht="13.5" customHeight="1" x14ac:dyDescent="0.15">
      <c r="A27" s="1"/>
      <c r="B27" s="1"/>
      <c r="C27" s="93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92" customFormat="1" ht="13.5" customHeight="1" x14ac:dyDescent="0.15">
      <c r="A28" s="1"/>
      <c r="B28" s="1"/>
      <c r="C28" s="93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95" t="s">
        <v>110</v>
      </c>
      <c r="AI28" s="95"/>
    </row>
    <row r="29" spans="1:35" s="92" customFormat="1" ht="13.5" customHeight="1" x14ac:dyDescent="0.15">
      <c r="A29" s="1"/>
      <c r="B29" s="1"/>
      <c r="C29" s="93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96" t="s">
        <v>111</v>
      </c>
      <c r="AI29" s="96"/>
    </row>
    <row r="30" spans="1:35" s="92" customFormat="1" ht="13.5" customHeight="1" x14ac:dyDescent="0.4">
      <c r="A30" s="1"/>
      <c r="B30" s="1"/>
      <c r="C30" s="93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7">
        <f>COUNTA(D21:G30)</f>
        <v>1</v>
      </c>
      <c r="AI30" s="98" t="s">
        <v>51</v>
      </c>
    </row>
    <row r="31" spans="1:35" s="92" customFormat="1" ht="13.5" customHeight="1" x14ac:dyDescent="0.15">
      <c r="A31" s="1"/>
      <c r="B31" s="1"/>
      <c r="C31" s="1" t="s">
        <v>112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92" customFormat="1" ht="13.5" customHeight="1" x14ac:dyDescent="0.15">
      <c r="A32" s="1"/>
      <c r="B32" s="1"/>
      <c r="C32" s="1" t="s">
        <v>103</v>
      </c>
      <c r="D32" s="1"/>
      <c r="E32" s="1"/>
      <c r="F32" s="1"/>
      <c r="G32" s="1"/>
      <c r="H32" s="1" t="s">
        <v>104</v>
      </c>
      <c r="I32" s="1"/>
      <c r="J32" s="1"/>
      <c r="K32" s="1" t="s">
        <v>105</v>
      </c>
      <c r="L32" s="1"/>
      <c r="M32" s="1"/>
      <c r="N32" s="1" t="s">
        <v>113</v>
      </c>
      <c r="O32" s="1"/>
      <c r="P32" s="1"/>
      <c r="Q32" s="1"/>
      <c r="R32" s="1"/>
      <c r="S32" s="1"/>
      <c r="T32" s="1" t="s">
        <v>114</v>
      </c>
      <c r="U32" s="1"/>
      <c r="V32" s="1"/>
      <c r="W32" s="1"/>
      <c r="X32" s="1"/>
      <c r="Y32" s="1"/>
      <c r="Z32" s="1" t="s">
        <v>115</v>
      </c>
      <c r="AA32" s="1"/>
      <c r="AB32" s="1"/>
      <c r="AC32" s="1"/>
      <c r="AD32" s="1"/>
      <c r="AE32" s="1"/>
      <c r="AF32" s="1"/>
    </row>
    <row r="33" spans="1:32" s="92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116</v>
      </c>
      <c r="O33" s="1"/>
      <c r="P33" s="1" t="s">
        <v>106</v>
      </c>
      <c r="Q33" s="1"/>
      <c r="R33" s="1" t="s">
        <v>107</v>
      </c>
      <c r="S33" s="1"/>
      <c r="T33" s="1" t="s">
        <v>116</v>
      </c>
      <c r="U33" s="1"/>
      <c r="V33" s="1" t="s">
        <v>106</v>
      </c>
      <c r="W33" s="1"/>
      <c r="X33" s="1" t="s">
        <v>107</v>
      </c>
      <c r="Y33" s="1"/>
      <c r="Z33" s="1"/>
      <c r="AA33" s="1"/>
      <c r="AB33" s="1"/>
      <c r="AC33" s="1"/>
      <c r="AD33" s="1"/>
      <c r="AE33" s="1"/>
      <c r="AF33" s="1"/>
    </row>
    <row r="34" spans="1:32" s="92" customFormat="1" ht="13.5" customHeight="1" x14ac:dyDescent="0.15">
      <c r="A34" s="1"/>
      <c r="B34" s="1"/>
      <c r="C34" s="93">
        <v>1</v>
      </c>
      <c r="D34" s="1" t="str">
        <f>'[2]3月'!A22</f>
        <v>関川　重男　様</v>
      </c>
      <c r="E34" s="1"/>
      <c r="F34" s="1"/>
      <c r="G34" s="1"/>
      <c r="H34" s="1" t="str">
        <f>'[2]3月'!B22</f>
        <v>大川</v>
      </c>
      <c r="I34" s="1"/>
      <c r="J34" s="1"/>
      <c r="K34" s="1" t="str">
        <f>'[2]3月'!C22</f>
        <v>馬渡</v>
      </c>
      <c r="L34" s="1"/>
      <c r="M34" s="1"/>
      <c r="N34" s="94">
        <v>44621</v>
      </c>
      <c r="O34" s="1"/>
      <c r="P34" s="94">
        <v>44621</v>
      </c>
      <c r="Q34" s="1"/>
      <c r="R34" s="94">
        <v>44630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92" customFormat="1" ht="13.5" customHeight="1" x14ac:dyDescent="0.15">
      <c r="A35" s="1"/>
      <c r="B35" s="1"/>
      <c r="C35" s="93">
        <v>2</v>
      </c>
      <c r="D35" s="1" t="str">
        <f>'[2]3月'!A23</f>
        <v>坂本　友吉　様</v>
      </c>
      <c r="E35" s="1"/>
      <c r="F35" s="1"/>
      <c r="G35" s="1"/>
      <c r="H35" s="1" t="str">
        <f>'[2]3月'!B23</f>
        <v>大川</v>
      </c>
      <c r="I35" s="1"/>
      <c r="J35" s="1"/>
      <c r="K35" s="1" t="str">
        <f>'[2]3月'!C23</f>
        <v>深澤</v>
      </c>
      <c r="L35" s="1"/>
      <c r="M35" s="1"/>
      <c r="N35" s="94">
        <v>44623</v>
      </c>
      <c r="O35" s="1"/>
      <c r="P35" s="94">
        <v>44623</v>
      </c>
      <c r="Q35" s="1"/>
      <c r="R35" s="94">
        <v>44630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92" customFormat="1" ht="13.5" customHeight="1" x14ac:dyDescent="0.15">
      <c r="A36" s="1"/>
      <c r="B36" s="1"/>
      <c r="C36" s="93">
        <v>3</v>
      </c>
      <c r="D36" s="1" t="str">
        <f>'[2]3月'!A24</f>
        <v>大久保　惠　様</v>
      </c>
      <c r="E36" s="1"/>
      <c r="F36" s="1"/>
      <c r="G36" s="1"/>
      <c r="H36" s="1" t="str">
        <f>'[2]3月'!B24</f>
        <v>大川</v>
      </c>
      <c r="I36" s="1"/>
      <c r="J36" s="1"/>
      <c r="K36" s="1" t="str">
        <f>'[2]3月'!C24</f>
        <v>馬渡</v>
      </c>
      <c r="L36" s="1"/>
      <c r="M36" s="1"/>
      <c r="N36" s="94">
        <v>44624</v>
      </c>
      <c r="O36" s="1"/>
      <c r="P36" s="94">
        <v>44624</v>
      </c>
      <c r="Q36" s="1"/>
      <c r="R36" s="94">
        <v>44631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92" customFormat="1" ht="13.5" customHeight="1" x14ac:dyDescent="0.15">
      <c r="A37" s="1"/>
      <c r="B37" s="1"/>
      <c r="C37" s="93">
        <v>4</v>
      </c>
      <c r="D37" s="1" t="str">
        <f>'[2]3月'!A25</f>
        <v>小栗　健太郎　様</v>
      </c>
      <c r="E37" s="1"/>
      <c r="F37" s="1"/>
      <c r="G37" s="1"/>
      <c r="H37" s="1" t="str">
        <f>'[2]3月'!B25</f>
        <v>小屋敷</v>
      </c>
      <c r="I37" s="1"/>
      <c r="J37" s="1"/>
      <c r="K37" s="1" t="str">
        <f>'[2]3月'!C25</f>
        <v>髙宮</v>
      </c>
      <c r="L37" s="1"/>
      <c r="M37" s="1"/>
      <c r="N37" s="94">
        <v>44627</v>
      </c>
      <c r="O37" s="1"/>
      <c r="P37" s="94">
        <v>44627</v>
      </c>
      <c r="Q37" s="1"/>
      <c r="R37" s="94">
        <v>44631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92" customFormat="1" ht="13.5" customHeight="1" x14ac:dyDescent="0.15">
      <c r="A38" s="1"/>
      <c r="B38" s="1"/>
      <c r="C38" s="93">
        <v>5</v>
      </c>
      <c r="D38" s="1" t="str">
        <f>'[2]3月'!A26</f>
        <v>大山　ヒデ　様</v>
      </c>
      <c r="E38" s="1"/>
      <c r="F38" s="1"/>
      <c r="G38" s="1"/>
      <c r="H38" s="1" t="str">
        <f>'[2]3月'!B26</f>
        <v>西舘</v>
      </c>
      <c r="I38" s="1"/>
      <c r="J38" s="1"/>
      <c r="K38" s="1" t="str">
        <f>'[2]3月'!C26</f>
        <v>深澤</v>
      </c>
      <c r="L38" s="1"/>
      <c r="M38" s="1"/>
      <c r="N38" s="94">
        <v>44627</v>
      </c>
      <c r="O38" s="1"/>
      <c r="P38" s="94">
        <v>44627</v>
      </c>
      <c r="Q38" s="1"/>
      <c r="R38" s="94">
        <v>44630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92" customFormat="1" ht="13.5" customHeight="1" x14ac:dyDescent="0.15">
      <c r="A39" s="1"/>
      <c r="B39" s="1"/>
      <c r="C39" s="93">
        <v>6</v>
      </c>
      <c r="D39" s="1" t="str">
        <f>'[2]3月'!A27</f>
        <v>川向　高夫　様</v>
      </c>
      <c r="E39" s="1"/>
      <c r="F39" s="1"/>
      <c r="G39" s="1"/>
      <c r="H39" s="1" t="str">
        <f>'[2]3月'!B27</f>
        <v>西舘</v>
      </c>
      <c r="I39" s="1"/>
      <c r="J39" s="1"/>
      <c r="K39" s="1" t="str">
        <f>'[2]3月'!C27</f>
        <v>小栁(馬渡)</v>
      </c>
      <c r="L39" s="1"/>
      <c r="M39" s="1"/>
      <c r="N39" s="94">
        <v>44628</v>
      </c>
      <c r="O39" s="1"/>
      <c r="P39" s="94">
        <v>44628</v>
      </c>
      <c r="Q39" s="1"/>
      <c r="R39" s="94">
        <v>44631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92" customFormat="1" ht="13.5" customHeight="1" x14ac:dyDescent="0.15">
      <c r="A40" s="1"/>
      <c r="B40" s="1"/>
      <c r="C40" s="93">
        <v>7</v>
      </c>
      <c r="D40" s="1" t="str">
        <f>'[2]3月'!A28</f>
        <v>今　保　様</v>
      </c>
      <c r="E40" s="1"/>
      <c r="F40" s="1"/>
      <c r="G40" s="1"/>
      <c r="H40" s="1" t="str">
        <f>'[2]3月'!B28</f>
        <v>小屋敷</v>
      </c>
      <c r="I40" s="1"/>
      <c r="J40" s="1"/>
      <c r="K40" s="1" t="str">
        <f>'[2]3月'!C28</f>
        <v>馬渡</v>
      </c>
      <c r="L40" s="1"/>
      <c r="M40" s="1"/>
      <c r="N40" s="94">
        <v>44628</v>
      </c>
      <c r="O40" s="1"/>
      <c r="P40" s="94">
        <v>44628</v>
      </c>
      <c r="Q40" s="1"/>
      <c r="R40" s="94">
        <v>44635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92" customFormat="1" ht="13.5" customHeight="1" x14ac:dyDescent="0.15">
      <c r="A41" s="1"/>
      <c r="B41" s="1"/>
      <c r="C41" s="93">
        <v>8</v>
      </c>
      <c r="D41" s="1" t="str">
        <f>'[2]3月'!A29</f>
        <v>板橋　利美　様</v>
      </c>
      <c r="E41" s="1"/>
      <c r="F41" s="1"/>
      <c r="G41" s="1"/>
      <c r="H41" s="1" t="str">
        <f>'[2]3月'!B29</f>
        <v>西舘</v>
      </c>
      <c r="I41" s="1"/>
      <c r="J41" s="1"/>
      <c r="K41" s="1" t="str">
        <f>'[2]3月'!C29</f>
        <v>田名部</v>
      </c>
      <c r="L41" s="1"/>
      <c r="M41" s="1"/>
      <c r="N41" s="94">
        <v>44629</v>
      </c>
      <c r="O41" s="1"/>
      <c r="P41" s="94">
        <v>44629</v>
      </c>
      <c r="Q41" s="1"/>
      <c r="R41" s="94">
        <v>44631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92" customFormat="1" ht="13.5" customHeight="1" x14ac:dyDescent="0.15">
      <c r="A42" s="1"/>
      <c r="B42" s="1"/>
      <c r="C42" s="93">
        <v>9</v>
      </c>
      <c r="D42" s="1" t="str">
        <f>'[2]3月'!A30</f>
        <v>小田　沙也加　様</v>
      </c>
      <c r="E42" s="1"/>
      <c r="F42" s="1"/>
      <c r="G42" s="1"/>
      <c r="H42" s="1" t="str">
        <f>'[2]3月'!B30</f>
        <v>西舘</v>
      </c>
      <c r="I42" s="1"/>
      <c r="J42" s="1"/>
      <c r="K42" s="1" t="str">
        <f>'[2]3月'!C30</f>
        <v>深澤</v>
      </c>
      <c r="L42" s="1"/>
      <c r="M42" s="1"/>
      <c r="N42" s="94">
        <v>44630</v>
      </c>
      <c r="O42" s="1"/>
      <c r="P42" s="94">
        <v>44630</v>
      </c>
      <c r="Q42" s="1"/>
      <c r="R42" s="94">
        <v>44631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92" customFormat="1" ht="13.5" customHeight="1" x14ac:dyDescent="0.15">
      <c r="A43" s="1"/>
      <c r="B43" s="1"/>
      <c r="C43" s="93">
        <v>10</v>
      </c>
      <c r="D43" s="1" t="str">
        <f>'[2]3月'!A31</f>
        <v>川崎　隆志　様</v>
      </c>
      <c r="E43" s="1"/>
      <c r="F43" s="1"/>
      <c r="G43" s="1"/>
      <c r="H43" s="1" t="str">
        <f>'[2]3月'!B31</f>
        <v>西舘</v>
      </c>
      <c r="I43" s="1"/>
      <c r="J43" s="1"/>
      <c r="K43" s="1" t="str">
        <f>'[2]3月'!C31</f>
        <v>田名部</v>
      </c>
      <c r="L43" s="1"/>
      <c r="M43" s="1"/>
      <c r="N43" s="94">
        <v>44630</v>
      </c>
      <c r="O43" s="1"/>
      <c r="P43" s="94">
        <v>44630</v>
      </c>
      <c r="Q43" s="1"/>
      <c r="R43" s="94">
        <v>44631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92" customFormat="1" ht="13.5" customHeight="1" x14ac:dyDescent="0.15">
      <c r="A44" s="1"/>
      <c r="B44" s="1"/>
      <c r="C44" s="93">
        <v>11</v>
      </c>
      <c r="D44" s="1" t="str">
        <f>'[2]3月'!A32</f>
        <v>下川　アキ　様</v>
      </c>
      <c r="E44" s="1"/>
      <c r="F44" s="1"/>
      <c r="G44" s="1"/>
      <c r="H44" s="1" t="str">
        <f>'[2]3月'!B32</f>
        <v>小屋敷</v>
      </c>
      <c r="I44" s="1"/>
      <c r="J44" s="1"/>
      <c r="K44" s="1" t="str">
        <f>'[2]3月'!C32</f>
        <v>小柳(田名部)</v>
      </c>
      <c r="L44" s="1"/>
      <c r="M44" s="1"/>
      <c r="N44" s="94">
        <v>44630</v>
      </c>
      <c r="O44" s="1"/>
      <c r="P44" s="94">
        <v>44630</v>
      </c>
      <c r="Q44" s="1"/>
      <c r="R44" s="94">
        <v>44642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92" customFormat="1" ht="13.5" customHeight="1" x14ac:dyDescent="0.15">
      <c r="A45" s="1"/>
      <c r="B45" s="1"/>
      <c r="C45" s="93">
        <v>12</v>
      </c>
      <c r="D45" s="1" t="str">
        <f>'[2]3月'!A33</f>
        <v>木野　貢　様</v>
      </c>
      <c r="E45" s="1"/>
      <c r="F45" s="1"/>
      <c r="G45" s="1"/>
      <c r="H45" s="1" t="str">
        <f>'[2]3月'!B33</f>
        <v>小屋敷</v>
      </c>
      <c r="I45" s="1"/>
      <c r="J45" s="1"/>
      <c r="K45" s="1" t="str">
        <f>'[2]3月'!C33</f>
        <v>田名部</v>
      </c>
      <c r="L45" s="1"/>
      <c r="M45" s="1"/>
      <c r="N45" s="94">
        <v>44631</v>
      </c>
      <c r="O45" s="1"/>
      <c r="P45" s="94">
        <v>44631</v>
      </c>
      <c r="Q45" s="1"/>
      <c r="R45" s="94">
        <v>44642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2" customFormat="1" ht="13.5" customHeight="1" x14ac:dyDescent="0.15">
      <c r="A46" s="1"/>
      <c r="B46" s="1"/>
      <c r="C46" s="93">
        <v>13</v>
      </c>
      <c r="D46" s="1" t="str">
        <f>'[2]3月'!A34</f>
        <v>坂本　和子　様</v>
      </c>
      <c r="E46" s="1"/>
      <c r="F46" s="1"/>
      <c r="G46" s="1"/>
      <c r="H46" s="1" t="str">
        <f>'[2]3月'!B34</f>
        <v>小屋敷</v>
      </c>
      <c r="I46" s="1"/>
      <c r="J46" s="1"/>
      <c r="K46" s="1" t="str">
        <f>'[2]3月'!C34</f>
        <v>今川</v>
      </c>
      <c r="L46" s="1"/>
      <c r="M46" s="1"/>
      <c r="N46" s="94">
        <v>44633</v>
      </c>
      <c r="O46" s="1"/>
      <c r="P46" s="94">
        <v>44633</v>
      </c>
      <c r="Q46" s="1"/>
      <c r="R46" s="94">
        <v>44652</v>
      </c>
      <c r="S46" s="1"/>
      <c r="T46" s="1"/>
      <c r="U46" s="1"/>
      <c r="V46" s="1"/>
      <c r="W46" s="1"/>
      <c r="X46" s="1"/>
      <c r="Y46" s="1"/>
      <c r="Z46" s="1" t="s">
        <v>117</v>
      </c>
      <c r="AA46" s="1"/>
      <c r="AB46" s="1"/>
      <c r="AC46" s="1"/>
      <c r="AD46" s="1"/>
      <c r="AE46" s="1"/>
      <c r="AF46" s="1"/>
    </row>
    <row r="47" spans="1:32" s="92" customFormat="1" ht="13.5" customHeight="1" x14ac:dyDescent="0.15">
      <c r="A47" s="1"/>
      <c r="B47" s="1"/>
      <c r="C47" s="93">
        <v>14</v>
      </c>
      <c r="D47" s="1" t="str">
        <f>'[2]3月'!A35</f>
        <v>竹内　礼子　様</v>
      </c>
      <c r="E47" s="1"/>
      <c r="F47" s="1"/>
      <c r="G47" s="1"/>
      <c r="H47" s="1" t="str">
        <f>'[2]3月'!B35</f>
        <v>西舘</v>
      </c>
      <c r="I47" s="1"/>
      <c r="J47" s="1"/>
      <c r="K47" s="1" t="str">
        <f>'[2]3月'!C35</f>
        <v>小栁(馬渡)</v>
      </c>
      <c r="L47" s="1"/>
      <c r="M47" s="1"/>
      <c r="N47" s="94">
        <v>44635</v>
      </c>
      <c r="O47" s="1"/>
      <c r="P47" s="94">
        <v>44635</v>
      </c>
      <c r="Q47" s="1"/>
      <c r="R47" s="94">
        <v>44642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2" customFormat="1" ht="13.5" customHeight="1" x14ac:dyDescent="0.15">
      <c r="A48" s="1"/>
      <c r="B48" s="1"/>
      <c r="C48" s="93">
        <v>15</v>
      </c>
      <c r="D48" s="1" t="str">
        <f>'[2]3月'!A36</f>
        <v>久保　ハナ　様</v>
      </c>
      <c r="E48" s="1"/>
      <c r="F48" s="1"/>
      <c r="G48" s="1"/>
      <c r="H48" s="1" t="str">
        <f>'[2]3月'!B36</f>
        <v>小屋敷</v>
      </c>
      <c r="I48" s="1"/>
      <c r="J48" s="1"/>
      <c r="K48" s="1" t="str">
        <f>'[2]3月'!C36</f>
        <v>金(深澤)</v>
      </c>
      <c r="L48" s="1"/>
      <c r="M48" s="1"/>
      <c r="N48" s="94">
        <v>44636</v>
      </c>
      <c r="O48" s="1"/>
      <c r="P48" s="94">
        <v>44636</v>
      </c>
      <c r="Q48" s="1"/>
      <c r="R48" s="94">
        <v>44648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2" customFormat="1" ht="13.5" customHeight="1" x14ac:dyDescent="0.15">
      <c r="A49" s="1"/>
      <c r="B49" s="1"/>
      <c r="C49" s="93">
        <v>16</v>
      </c>
      <c r="D49" s="1" t="str">
        <f>'[2]3月'!A37</f>
        <v>中里　和弘　様</v>
      </c>
      <c r="E49" s="1"/>
      <c r="F49" s="1"/>
      <c r="G49" s="1"/>
      <c r="H49" s="1" t="str">
        <f>'[2]3月'!B37</f>
        <v>西舘</v>
      </c>
      <c r="I49" s="1"/>
      <c r="J49" s="1"/>
      <c r="K49" s="1" t="str">
        <f>'[2]3月'!C37</f>
        <v>小栁(馬渡)</v>
      </c>
      <c r="L49" s="1"/>
      <c r="M49" s="1"/>
      <c r="N49" s="94">
        <v>44637</v>
      </c>
      <c r="O49" s="1"/>
      <c r="P49" s="94">
        <v>44637</v>
      </c>
      <c r="Q49" s="1"/>
      <c r="R49" s="94">
        <v>44648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2" customFormat="1" ht="13.5" customHeight="1" x14ac:dyDescent="0.15">
      <c r="A50" s="1"/>
      <c r="B50" s="1"/>
      <c r="C50" s="93">
        <v>17</v>
      </c>
      <c r="D50" s="1" t="str">
        <f>'[2]3月'!A38</f>
        <v>西村　義男　様</v>
      </c>
      <c r="E50" s="1"/>
      <c r="F50" s="1"/>
      <c r="G50" s="1"/>
      <c r="H50" s="1" t="str">
        <f>'[2]3月'!B38</f>
        <v>小屋敷</v>
      </c>
      <c r="I50" s="1"/>
      <c r="J50" s="1"/>
      <c r="K50" s="1" t="str">
        <f>'[2]3月'!C38</f>
        <v>馬渡</v>
      </c>
      <c r="L50" s="1"/>
      <c r="M50" s="1"/>
      <c r="N50" s="94">
        <v>44642</v>
      </c>
      <c r="O50" s="1"/>
      <c r="P50" s="94">
        <v>44642</v>
      </c>
      <c r="Q50" s="1"/>
      <c r="R50" s="94">
        <v>44652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2" customFormat="1" ht="13.5" customHeight="1" x14ac:dyDescent="0.15">
      <c r="A51" s="1"/>
      <c r="B51" s="1"/>
      <c r="C51" s="93">
        <v>18</v>
      </c>
      <c r="D51" s="1" t="str">
        <f>'[2]3月'!A39</f>
        <v>佐京　孝成　様</v>
      </c>
      <c r="E51" s="1"/>
      <c r="F51" s="1"/>
      <c r="G51" s="1"/>
      <c r="H51" s="1" t="str">
        <f>'[2]3月'!B39</f>
        <v>小屋敷</v>
      </c>
      <c r="I51" s="1"/>
      <c r="J51" s="1"/>
      <c r="K51" s="1" t="str">
        <f>'[2]3月'!C39</f>
        <v>田名部</v>
      </c>
      <c r="L51" s="1"/>
      <c r="M51" s="1"/>
      <c r="N51" s="94">
        <v>44643</v>
      </c>
      <c r="O51" s="1"/>
      <c r="P51" s="94">
        <v>44643</v>
      </c>
      <c r="Q51" s="1"/>
      <c r="R51" s="94">
        <v>44652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2" customFormat="1" ht="13.5" customHeight="1" x14ac:dyDescent="0.15">
      <c r="A52" s="1"/>
      <c r="B52" s="1"/>
      <c r="C52" s="93">
        <v>19</v>
      </c>
      <c r="D52" s="1" t="str">
        <f>'[2]3月'!A40</f>
        <v>瀧　タキ　様</v>
      </c>
      <c r="E52" s="1"/>
      <c r="F52" s="1"/>
      <c r="G52" s="1"/>
      <c r="H52" s="1" t="str">
        <f>'[2]3月'!B40</f>
        <v>小屋敷</v>
      </c>
      <c r="I52" s="1"/>
      <c r="J52" s="1"/>
      <c r="K52" s="1" t="str">
        <f>'[2]3月'!C40</f>
        <v>馬渡</v>
      </c>
      <c r="L52" s="1"/>
      <c r="M52" s="1"/>
      <c r="N52" s="94">
        <v>44645</v>
      </c>
      <c r="O52" s="1"/>
      <c r="P52" s="94">
        <v>44645</v>
      </c>
      <c r="Q52" s="1"/>
      <c r="R52" s="94">
        <v>44652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2" customFormat="1" ht="13.5" customHeight="1" x14ac:dyDescent="0.15">
      <c r="A53" s="1"/>
      <c r="B53" s="1"/>
      <c r="C53" s="93">
        <v>20</v>
      </c>
      <c r="D53" s="1" t="str">
        <f>'[2]3月'!A41</f>
        <v>小湊　聰子　様</v>
      </c>
      <c r="E53" s="1"/>
      <c r="F53" s="1"/>
      <c r="G53" s="1"/>
      <c r="H53" s="1" t="str">
        <f>'[2]3月'!B41</f>
        <v>西舘</v>
      </c>
      <c r="I53" s="1"/>
      <c r="J53" s="1"/>
      <c r="K53" s="1" t="str">
        <f>'[2]3月'!C41</f>
        <v>馬渡</v>
      </c>
      <c r="L53" s="1"/>
      <c r="M53" s="1"/>
      <c r="N53" s="94">
        <v>44649</v>
      </c>
      <c r="O53" s="1"/>
      <c r="P53" s="94">
        <v>44649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2" customFormat="1" ht="13.5" customHeight="1" x14ac:dyDescent="0.15">
      <c r="A54" s="1"/>
      <c r="B54" s="1"/>
      <c r="C54" s="93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95" t="s">
        <v>118</v>
      </c>
      <c r="AI54" s="95"/>
    </row>
    <row r="55" spans="1:35" s="92" customFormat="1" ht="13.5" customHeight="1" x14ac:dyDescent="0.15">
      <c r="A55" s="1"/>
      <c r="B55" s="1"/>
      <c r="C55" s="93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95" t="s">
        <v>119</v>
      </c>
      <c r="AI55" s="95"/>
    </row>
    <row r="56" spans="1:35" s="92" customFormat="1" ht="13.5" customHeight="1" x14ac:dyDescent="0.4">
      <c r="A56" s="1"/>
      <c r="B56" s="1"/>
      <c r="C56" s="93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7">
        <f>COUNTA(N34:O58)</f>
        <v>20</v>
      </c>
      <c r="AI56" s="98" t="s">
        <v>51</v>
      </c>
    </row>
    <row r="57" spans="1:35" s="92" customFormat="1" ht="13.5" customHeight="1" x14ac:dyDescent="0.15">
      <c r="A57" s="1"/>
      <c r="B57" s="1"/>
      <c r="C57" s="93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95" t="s">
        <v>120</v>
      </c>
      <c r="AI57" s="95"/>
    </row>
    <row r="58" spans="1:35" s="92" customFormat="1" ht="13.5" customHeight="1" x14ac:dyDescent="0.4">
      <c r="A58" s="1"/>
      <c r="B58" s="1"/>
      <c r="C58" s="93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7">
        <f>COUNTA(T34:U58)</f>
        <v>0</v>
      </c>
      <c r="AI58" s="98" t="s">
        <v>51</v>
      </c>
    </row>
    <row r="59" spans="1:35" s="92" customFormat="1" ht="13.5" customHeight="1" x14ac:dyDescent="0.15">
      <c r="A59" s="1"/>
      <c r="B59" s="1"/>
      <c r="C59" s="1" t="s">
        <v>121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2" customFormat="1" ht="13.5" customHeight="1" x14ac:dyDescent="0.15">
      <c r="A60" s="1"/>
      <c r="B60" s="1"/>
      <c r="C60" s="1" t="s">
        <v>122</v>
      </c>
      <c r="D60" s="1"/>
      <c r="E60" s="1"/>
      <c r="F60" s="1"/>
      <c r="G60" s="1"/>
      <c r="H60" s="1" t="s">
        <v>123</v>
      </c>
      <c r="I60" s="1"/>
      <c r="J60" s="1"/>
      <c r="K60" s="1" t="s">
        <v>124</v>
      </c>
      <c r="L60" s="1"/>
      <c r="M60" s="1"/>
      <c r="N60" s="1" t="s">
        <v>116</v>
      </c>
      <c r="O60" s="1"/>
      <c r="P60" s="1" t="s">
        <v>106</v>
      </c>
      <c r="Q60" s="1"/>
      <c r="R60" s="1" t="s">
        <v>107</v>
      </c>
      <c r="S60" s="1"/>
      <c r="T60" s="1" t="s">
        <v>115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2" customFormat="1" ht="13.5" customHeight="1" x14ac:dyDescent="0.15">
      <c r="A61" s="1"/>
      <c r="B61" s="1"/>
      <c r="C61" s="93">
        <v>1</v>
      </c>
      <c r="D61" s="1" t="s">
        <v>125</v>
      </c>
      <c r="E61" s="1"/>
      <c r="F61" s="1"/>
      <c r="G61" s="1"/>
      <c r="H61" s="1" t="s">
        <v>126</v>
      </c>
      <c r="I61" s="1"/>
      <c r="J61" s="1"/>
      <c r="K61" s="1" t="s">
        <v>127</v>
      </c>
      <c r="L61" s="1"/>
      <c r="M61" s="1"/>
      <c r="N61" s="94">
        <v>44649</v>
      </c>
      <c r="O61" s="1"/>
      <c r="P61" s="94">
        <v>44652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2" customFormat="1" ht="13.5" customHeight="1" x14ac:dyDescent="0.15">
      <c r="A62" s="1"/>
      <c r="B62" s="1"/>
      <c r="C62" s="93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2" customFormat="1" ht="13.5" customHeight="1" x14ac:dyDescent="0.15">
      <c r="A63" s="1"/>
      <c r="B63" s="1"/>
      <c r="C63" s="93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95" t="s">
        <v>128</v>
      </c>
      <c r="AI63" s="95"/>
    </row>
    <row r="64" spans="1:35" s="92" customFormat="1" ht="13.5" customHeight="1" x14ac:dyDescent="0.15">
      <c r="A64" s="1"/>
      <c r="B64" s="1"/>
      <c r="C64" s="93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95" t="s">
        <v>111</v>
      </c>
      <c r="AI64" s="95"/>
    </row>
    <row r="65" spans="1:35" s="92" customFormat="1" ht="13.5" customHeight="1" x14ac:dyDescent="0.4">
      <c r="A65" s="1"/>
      <c r="B65" s="1"/>
      <c r="C65" s="93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7">
        <f>COUNTA(D61:G65)</f>
        <v>1</v>
      </c>
      <c r="AI65" s="98" t="s">
        <v>51</v>
      </c>
    </row>
    <row r="66" spans="1:35" s="92" customFormat="1" ht="13.5" customHeight="1" x14ac:dyDescent="0.15">
      <c r="A66" s="1"/>
      <c r="B66" s="1"/>
      <c r="C66" s="1" t="s">
        <v>129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2" customFormat="1" ht="13.5" customHeight="1" x14ac:dyDescent="0.15">
      <c r="A67" s="1"/>
      <c r="B67" s="1"/>
      <c r="C67" s="1" t="s">
        <v>103</v>
      </c>
      <c r="D67" s="1"/>
      <c r="E67" s="1"/>
      <c r="F67" s="1"/>
      <c r="G67" s="1"/>
      <c r="H67" s="1" t="s">
        <v>104</v>
      </c>
      <c r="I67" s="1"/>
      <c r="J67" s="1"/>
      <c r="K67" s="1" t="s">
        <v>105</v>
      </c>
      <c r="L67" s="1"/>
      <c r="M67" s="1"/>
      <c r="N67" s="1" t="s">
        <v>130</v>
      </c>
      <c r="O67" s="1"/>
      <c r="P67" s="1" t="s">
        <v>107</v>
      </c>
      <c r="Q67" s="1"/>
      <c r="R67" s="1" t="s">
        <v>131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2" customFormat="1" ht="13.5" customHeight="1" x14ac:dyDescent="0.15">
      <c r="A68" s="1"/>
      <c r="B68" s="1"/>
      <c r="C68" s="93">
        <v>1</v>
      </c>
      <c r="D68" s="1" t="str">
        <f>'[2]3月'!A52</f>
        <v>澤代　榮子　様</v>
      </c>
      <c r="E68" s="1"/>
      <c r="F68" s="1"/>
      <c r="G68" s="1"/>
      <c r="H68" s="1" t="s">
        <v>132</v>
      </c>
      <c r="I68" s="1"/>
      <c r="J68" s="1"/>
      <c r="K68" s="1" t="str">
        <f>'[2]3月'!C52</f>
        <v>馬渡</v>
      </c>
      <c r="L68" s="1"/>
      <c r="M68" s="1"/>
      <c r="N68" s="94">
        <v>44621</v>
      </c>
      <c r="O68" s="1"/>
      <c r="P68" s="94">
        <v>44624</v>
      </c>
      <c r="Q68" s="1"/>
      <c r="R68" s="1" t="str">
        <f>'[2]3月'!H52</f>
        <v>有料　根城の郷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2" customFormat="1" ht="13.5" customHeight="1" x14ac:dyDescent="0.15">
      <c r="A69" s="1"/>
      <c r="B69" s="1"/>
      <c r="C69" s="93">
        <v>2</v>
      </c>
      <c r="D69" s="1" t="str">
        <f>'[2]3月'!A53</f>
        <v>分枝　弘　様</v>
      </c>
      <c r="E69" s="1"/>
      <c r="F69" s="1"/>
      <c r="G69" s="1"/>
      <c r="H69" s="1" t="s">
        <v>132</v>
      </c>
      <c r="I69" s="1"/>
      <c r="J69" s="1"/>
      <c r="K69" s="1" t="str">
        <f>'[2]3月'!C53</f>
        <v>金</v>
      </c>
      <c r="L69" s="1"/>
      <c r="M69" s="1"/>
      <c r="N69" s="94">
        <v>44621</v>
      </c>
      <c r="O69" s="1"/>
      <c r="P69" s="94">
        <v>44624</v>
      </c>
      <c r="Q69" s="1"/>
      <c r="R69" s="1" t="str">
        <f>'[2]3月'!H53</f>
        <v>みちのく記念病院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2" customFormat="1" ht="13.5" customHeight="1" x14ac:dyDescent="0.15">
      <c r="A70" s="1"/>
      <c r="B70" s="1"/>
      <c r="C70" s="93">
        <v>3</v>
      </c>
      <c r="D70" s="1" t="str">
        <f>'[2]3月'!A54</f>
        <v>中村　ヤス　様</v>
      </c>
      <c r="E70" s="1"/>
      <c r="F70" s="1"/>
      <c r="G70" s="1"/>
      <c r="H70" s="1" t="s">
        <v>132</v>
      </c>
      <c r="I70" s="1"/>
      <c r="J70" s="1"/>
      <c r="K70" s="1" t="str">
        <f>'[2]3月'!C54</f>
        <v>深澤</v>
      </c>
      <c r="L70" s="1"/>
      <c r="M70" s="1"/>
      <c r="N70" s="94">
        <v>44622</v>
      </c>
      <c r="O70" s="1"/>
      <c r="P70" s="94">
        <v>44624</v>
      </c>
      <c r="Q70" s="1"/>
      <c r="R70" s="1" t="str">
        <f>'[2]3月'!H54</f>
        <v>有料　あっぷる園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92" customFormat="1" ht="13.5" customHeight="1" x14ac:dyDescent="0.15">
      <c r="A71" s="1"/>
      <c r="B71" s="1"/>
      <c r="C71" s="93">
        <v>4</v>
      </c>
      <c r="D71" s="1" t="str">
        <f>'[2]3月'!A55</f>
        <v>荒川　芙美子　様</v>
      </c>
      <c r="E71" s="1"/>
      <c r="F71" s="1"/>
      <c r="G71" s="1"/>
      <c r="H71" s="1" t="s">
        <v>132</v>
      </c>
      <c r="I71" s="1"/>
      <c r="J71" s="1"/>
      <c r="K71" s="1" t="str">
        <f>'[2]3月'!C55</f>
        <v>深澤</v>
      </c>
      <c r="L71" s="1"/>
      <c r="M71" s="1"/>
      <c r="N71" s="94">
        <v>44622</v>
      </c>
      <c r="O71" s="1"/>
      <c r="P71" s="94">
        <v>44624</v>
      </c>
      <c r="Q71" s="1"/>
      <c r="R71" s="1" t="str">
        <f>'[2]3月'!H55</f>
        <v>南山苑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92" customFormat="1" ht="13.5" customHeight="1" x14ac:dyDescent="0.15">
      <c r="A72" s="1"/>
      <c r="B72" s="1"/>
      <c r="C72" s="93">
        <v>5</v>
      </c>
      <c r="D72" s="1" t="str">
        <f>'[2]3月'!A56</f>
        <v>大友　富美子　様</v>
      </c>
      <c r="E72" s="1"/>
      <c r="F72" s="1"/>
      <c r="G72" s="1"/>
      <c r="H72" s="1" t="s">
        <v>132</v>
      </c>
      <c r="I72" s="1"/>
      <c r="J72" s="1"/>
      <c r="K72" s="1" t="str">
        <f>'[2]3月'!C56</f>
        <v>深澤</v>
      </c>
      <c r="L72" s="1"/>
      <c r="M72" s="1"/>
      <c r="N72" s="94">
        <v>44628</v>
      </c>
      <c r="O72" s="1"/>
      <c r="P72" s="94">
        <v>44630</v>
      </c>
      <c r="Q72" s="1"/>
      <c r="R72" s="1" t="str">
        <f>'[2]3月'!H56</f>
        <v>死去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92" customFormat="1" ht="13.5" customHeight="1" x14ac:dyDescent="0.15">
      <c r="A73" s="1"/>
      <c r="B73" s="1"/>
      <c r="C73" s="93">
        <v>6</v>
      </c>
      <c r="D73" s="1" t="str">
        <f>'[2]3月'!A57</f>
        <v>中川原　田鶴子様</v>
      </c>
      <c r="E73" s="1"/>
      <c r="F73" s="1"/>
      <c r="G73" s="1"/>
      <c r="H73" s="1" t="s">
        <v>132</v>
      </c>
      <c r="I73" s="1"/>
      <c r="J73" s="1"/>
      <c r="K73" s="1" t="str">
        <f>'[2]3月'!C57</f>
        <v>深澤</v>
      </c>
      <c r="L73" s="1"/>
      <c r="M73" s="1"/>
      <c r="N73" s="94">
        <v>44628</v>
      </c>
      <c r="O73" s="1"/>
      <c r="P73" s="94">
        <v>44630</v>
      </c>
      <c r="Q73" s="1"/>
      <c r="R73" s="1" t="str">
        <f>'[2]3月'!H57</f>
        <v>自宅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92" customFormat="1" ht="13.5" customHeight="1" x14ac:dyDescent="0.15">
      <c r="A74" s="1"/>
      <c r="B74" s="1"/>
      <c r="C74" s="93">
        <v>7</v>
      </c>
      <c r="D74" s="1" t="str">
        <f>'[2]3月'!A58</f>
        <v>本間　啓子　様</v>
      </c>
      <c r="E74" s="1"/>
      <c r="F74" s="1"/>
      <c r="G74" s="1"/>
      <c r="H74" s="1" t="s">
        <v>132</v>
      </c>
      <c r="I74" s="1"/>
      <c r="J74" s="1"/>
      <c r="K74" s="1" t="str">
        <f>'[2]3月'!C58</f>
        <v>深澤</v>
      </c>
      <c r="L74" s="1"/>
      <c r="M74" s="1"/>
      <c r="N74" s="94">
        <v>44629</v>
      </c>
      <c r="O74" s="1"/>
      <c r="P74" s="94">
        <v>44630</v>
      </c>
      <c r="Q74" s="1"/>
      <c r="R74" s="1" t="str">
        <f>'[2]3月'!H58</f>
        <v>南山苑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92" customFormat="1" ht="13.5" customHeight="1" x14ac:dyDescent="0.15">
      <c r="A75" s="1"/>
      <c r="B75" s="1"/>
      <c r="C75" s="93">
        <v>8</v>
      </c>
      <c r="D75" s="1" t="str">
        <f>'[2]3月'!A59</f>
        <v>滝田　とみ　様</v>
      </c>
      <c r="E75" s="1"/>
      <c r="F75" s="1"/>
      <c r="G75" s="1"/>
      <c r="H75" s="1" t="s">
        <v>132</v>
      </c>
      <c r="I75" s="1"/>
      <c r="J75" s="1"/>
      <c r="K75" s="1" t="str">
        <f>'[2]3月'!C59</f>
        <v>馬渡</v>
      </c>
      <c r="L75" s="1"/>
      <c r="M75" s="1"/>
      <c r="N75" s="94">
        <v>44630</v>
      </c>
      <c r="O75" s="1"/>
      <c r="P75" s="94">
        <v>44635</v>
      </c>
      <c r="Q75" s="1"/>
      <c r="R75" s="1" t="str">
        <f>'[2]3月'!H59</f>
        <v>GHひだまりの里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92" customFormat="1" ht="13.5" customHeight="1" x14ac:dyDescent="0.15">
      <c r="A76" s="1"/>
      <c r="B76" s="1"/>
      <c r="C76" s="93">
        <v>9</v>
      </c>
      <c r="D76" s="1" t="str">
        <f>'[2]3月'!A60</f>
        <v>小笠原　笑子　様</v>
      </c>
      <c r="E76" s="1"/>
      <c r="F76" s="1"/>
      <c r="G76" s="1"/>
      <c r="H76" s="1" t="s">
        <v>132</v>
      </c>
      <c r="I76" s="1"/>
      <c r="J76" s="1"/>
      <c r="K76" s="1" t="str">
        <f>'[2]3月'!C60</f>
        <v>深澤</v>
      </c>
      <c r="L76" s="1"/>
      <c r="M76" s="1"/>
      <c r="N76" s="94">
        <v>44635</v>
      </c>
      <c r="O76" s="1"/>
      <c r="P76" s="94">
        <v>44642</v>
      </c>
      <c r="Q76" s="1"/>
      <c r="R76" s="1" t="str">
        <f>'[2]3月'!H60</f>
        <v>南山苑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92" customFormat="1" ht="13.5" customHeight="1" x14ac:dyDescent="0.15">
      <c r="A77" s="1"/>
      <c r="B77" s="1"/>
      <c r="C77" s="93">
        <v>10</v>
      </c>
      <c r="D77" s="1" t="str">
        <f>'[2]3月'!A61</f>
        <v>鈴木　徳美　様</v>
      </c>
      <c r="E77" s="1"/>
      <c r="F77" s="1"/>
      <c r="G77" s="1"/>
      <c r="H77" s="1" t="s">
        <v>132</v>
      </c>
      <c r="I77" s="1"/>
      <c r="J77" s="1"/>
      <c r="K77" s="1" t="str">
        <f>'[2]3月'!C61</f>
        <v>馬渡</v>
      </c>
      <c r="L77" s="1"/>
      <c r="M77" s="1"/>
      <c r="N77" s="94">
        <v>44638</v>
      </c>
      <c r="O77" s="1"/>
      <c r="P77" s="94">
        <v>44642</v>
      </c>
      <c r="Q77" s="1"/>
      <c r="R77" s="1" t="str">
        <f>'[2]3月'!H61</f>
        <v>南山苑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92" customFormat="1" ht="13.5" customHeight="1" x14ac:dyDescent="0.15">
      <c r="A78" s="1"/>
      <c r="B78" s="1"/>
      <c r="C78" s="93">
        <v>11</v>
      </c>
      <c r="D78" s="1" t="str">
        <f>'[2]3月'!A62</f>
        <v>名久井　ユリ　様</v>
      </c>
      <c r="E78" s="1"/>
      <c r="F78" s="1"/>
      <c r="G78" s="1"/>
      <c r="H78" s="1" t="s">
        <v>132</v>
      </c>
      <c r="I78" s="1"/>
      <c r="J78" s="1"/>
      <c r="K78" s="1" t="str">
        <f>'[2]3月'!C62</f>
        <v>馬渡</v>
      </c>
      <c r="L78" s="1"/>
      <c r="M78" s="1"/>
      <c r="N78" s="94">
        <v>44638</v>
      </c>
      <c r="O78" s="1"/>
      <c r="P78" s="94">
        <v>44642</v>
      </c>
      <c r="Q78" s="1"/>
      <c r="R78" s="1" t="str">
        <f>'[2]3月'!H62</f>
        <v>みちのく記念病院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92" customFormat="1" ht="13.5" customHeight="1" x14ac:dyDescent="0.15">
      <c r="A79" s="1"/>
      <c r="B79" s="1"/>
      <c r="C79" s="93">
        <v>12</v>
      </c>
      <c r="D79" s="1" t="str">
        <f>'[2]3月'!A63</f>
        <v>石橋　進　様</v>
      </c>
      <c r="E79" s="1"/>
      <c r="F79" s="1"/>
      <c r="G79" s="1"/>
      <c r="H79" s="1" t="s">
        <v>132</v>
      </c>
      <c r="I79" s="1"/>
      <c r="J79" s="1"/>
      <c r="K79" s="1" t="str">
        <f>'[2]3月'!C63</f>
        <v>金</v>
      </c>
      <c r="L79" s="1"/>
      <c r="M79" s="1"/>
      <c r="N79" s="94">
        <v>44641</v>
      </c>
      <c r="O79" s="1"/>
      <c r="P79" s="94">
        <v>44642</v>
      </c>
      <c r="Q79" s="1"/>
      <c r="R79" s="1" t="str">
        <f>'[2]3月'!H63</f>
        <v>死去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92" customFormat="1" ht="13.5" customHeight="1" x14ac:dyDescent="0.15">
      <c r="A80" s="1"/>
      <c r="B80" s="1"/>
      <c r="C80" s="93">
        <v>13</v>
      </c>
      <c r="D80" s="1" t="str">
        <f>'[2]3月'!A64</f>
        <v>松森　英作　様</v>
      </c>
      <c r="E80" s="1"/>
      <c r="F80" s="1"/>
      <c r="G80" s="1"/>
      <c r="H80" s="1" t="s">
        <v>132</v>
      </c>
      <c r="I80" s="1"/>
      <c r="J80" s="1"/>
      <c r="K80" s="1" t="str">
        <f>'[2]3月'!C64</f>
        <v>馬渡</v>
      </c>
      <c r="L80" s="1"/>
      <c r="M80" s="1"/>
      <c r="N80" s="94">
        <v>44642</v>
      </c>
      <c r="O80" s="1"/>
      <c r="P80" s="94">
        <v>44648</v>
      </c>
      <c r="Q80" s="1"/>
      <c r="R80" s="1" t="str">
        <f>'[2]3月'!H64</f>
        <v>岡三沢ぬくもりの家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92" customFormat="1" ht="13.5" customHeight="1" x14ac:dyDescent="0.15">
      <c r="A81" s="1"/>
      <c r="B81" s="1"/>
      <c r="C81" s="93">
        <v>14</v>
      </c>
      <c r="D81" s="1" t="str">
        <f>'[2]3月'!A65</f>
        <v>米田　敬子　様</v>
      </c>
      <c r="E81" s="1"/>
      <c r="F81" s="1"/>
      <c r="G81" s="1"/>
      <c r="H81" s="1" t="s">
        <v>132</v>
      </c>
      <c r="I81" s="1"/>
      <c r="J81" s="1"/>
      <c r="K81" s="1" t="str">
        <f>'[2]3月'!C65</f>
        <v>馬渡</v>
      </c>
      <c r="L81" s="1"/>
      <c r="M81" s="1"/>
      <c r="N81" s="94">
        <v>44645</v>
      </c>
      <c r="O81" s="1"/>
      <c r="P81" s="94">
        <v>44652</v>
      </c>
      <c r="Q81" s="1"/>
      <c r="R81" s="1" t="str">
        <f>'[2]3月'!H65</f>
        <v>サ高住「シルバーピュア八戸」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92" customFormat="1" ht="13.5" customHeight="1" x14ac:dyDescent="0.15">
      <c r="A82" s="1"/>
      <c r="B82" s="1"/>
      <c r="C82" s="93">
        <v>15</v>
      </c>
      <c r="D82" s="1" t="str">
        <f>'[2]3月'!A66</f>
        <v>嶋守　敏雄　様</v>
      </c>
      <c r="E82" s="1"/>
      <c r="F82" s="1"/>
      <c r="G82" s="1"/>
      <c r="H82" s="1" t="s">
        <v>132</v>
      </c>
      <c r="I82" s="1"/>
      <c r="J82" s="1"/>
      <c r="K82" s="1" t="str">
        <f>'[2]3月'!C66</f>
        <v>深澤</v>
      </c>
      <c r="L82" s="1"/>
      <c r="M82" s="1"/>
      <c r="N82" s="94">
        <v>44647</v>
      </c>
      <c r="O82" s="1"/>
      <c r="P82" s="94">
        <v>44652</v>
      </c>
      <c r="Q82" s="1"/>
      <c r="R82" s="1" t="str">
        <f>'[2]3月'!H66</f>
        <v>死去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92" customFormat="1" ht="13.5" customHeight="1" x14ac:dyDescent="0.15">
      <c r="A83" s="1"/>
      <c r="B83" s="1"/>
      <c r="C83" s="93">
        <v>16</v>
      </c>
      <c r="D83" s="1" t="str">
        <f>'[2]3月'!A67</f>
        <v>船場　稔　様</v>
      </c>
      <c r="E83" s="1"/>
      <c r="F83" s="1"/>
      <c r="G83" s="1"/>
      <c r="H83" s="1" t="s">
        <v>132</v>
      </c>
      <c r="I83" s="1"/>
      <c r="J83" s="1"/>
      <c r="K83" s="1" t="str">
        <f>'[2]3月'!C67</f>
        <v>深澤</v>
      </c>
      <c r="L83" s="1"/>
      <c r="M83" s="1"/>
      <c r="N83" s="94">
        <v>44648</v>
      </c>
      <c r="O83" s="1"/>
      <c r="P83" s="94">
        <v>44652</v>
      </c>
      <c r="Q83" s="1"/>
      <c r="R83" s="1" t="str">
        <f>'[2]3月'!H67</f>
        <v>南山苑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92" customFormat="1" ht="13.5" customHeight="1" x14ac:dyDescent="0.15">
      <c r="A84" s="1"/>
      <c r="B84" s="1"/>
      <c r="C84" s="93">
        <v>17</v>
      </c>
      <c r="D84" s="1" t="str">
        <f>'[2]3月'!A68</f>
        <v>小笠原　正成　様</v>
      </c>
      <c r="E84" s="1"/>
      <c r="F84" s="1"/>
      <c r="G84" s="1"/>
      <c r="H84" s="1" t="s">
        <v>132</v>
      </c>
      <c r="I84" s="1"/>
      <c r="J84" s="1"/>
      <c r="K84" s="1" t="str">
        <f>'[2]3月'!C68</f>
        <v>深澤</v>
      </c>
      <c r="L84" s="1"/>
      <c r="M84" s="1"/>
      <c r="N84" s="94">
        <v>44650</v>
      </c>
      <c r="O84" s="1"/>
      <c r="P84" s="94">
        <v>44652</v>
      </c>
      <c r="Q84" s="1"/>
      <c r="R84" s="1" t="str">
        <f>'[2]3月'!H68</f>
        <v>自宅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92" customFormat="1" ht="13.5" customHeight="1" x14ac:dyDescent="0.15">
      <c r="A85" s="1"/>
      <c r="B85" s="1"/>
      <c r="C85" s="93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95" t="s">
        <v>133</v>
      </c>
      <c r="AI85" s="95"/>
    </row>
    <row r="86" spans="1:35" s="92" customFormat="1" ht="13.5" customHeight="1" x14ac:dyDescent="0.15">
      <c r="A86" s="1"/>
      <c r="B86" s="1"/>
      <c r="C86" s="93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95" t="s">
        <v>111</v>
      </c>
      <c r="AI86" s="95"/>
    </row>
    <row r="87" spans="1:35" s="92" customFormat="1" ht="13.5" customHeight="1" x14ac:dyDescent="0.4">
      <c r="A87" s="1"/>
      <c r="B87" s="1"/>
      <c r="C87" s="93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7">
        <f>COUNTA(D68:G87)</f>
        <v>17</v>
      </c>
      <c r="AI87" s="98" t="s">
        <v>51</v>
      </c>
    </row>
    <row r="88" spans="1:35" s="92" customFormat="1" ht="13.5" customHeight="1" x14ac:dyDescent="0.15">
      <c r="A88" s="1"/>
      <c r="B88" s="1"/>
      <c r="C88" s="1" t="s">
        <v>134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92" customFormat="1" ht="13.5" customHeight="1" x14ac:dyDescent="0.15">
      <c r="A89" s="1"/>
      <c r="B89" s="1"/>
      <c r="C89" s="1" t="s">
        <v>103</v>
      </c>
      <c r="D89" s="1"/>
      <c r="E89" s="1"/>
      <c r="F89" s="1"/>
      <c r="G89" s="1"/>
      <c r="H89" s="1" t="s">
        <v>104</v>
      </c>
      <c r="I89" s="1"/>
      <c r="J89" s="1"/>
      <c r="K89" s="1" t="s">
        <v>105</v>
      </c>
      <c r="L89" s="1"/>
      <c r="M89" s="1"/>
      <c r="N89" s="1" t="s">
        <v>116</v>
      </c>
      <c r="O89" s="1"/>
      <c r="P89" s="1" t="s">
        <v>107</v>
      </c>
      <c r="Q89" s="1"/>
      <c r="R89" s="1" t="s">
        <v>103</v>
      </c>
      <c r="S89" s="1"/>
      <c r="T89" s="1"/>
      <c r="U89" s="1"/>
      <c r="V89" s="1"/>
      <c r="W89" s="1" t="s">
        <v>104</v>
      </c>
      <c r="X89" s="1"/>
      <c r="Y89" s="1"/>
      <c r="Z89" s="1" t="s">
        <v>105</v>
      </c>
      <c r="AA89" s="1"/>
      <c r="AB89" s="1"/>
      <c r="AC89" s="1" t="s">
        <v>135</v>
      </c>
      <c r="AD89" s="1"/>
      <c r="AE89" s="1" t="s">
        <v>107</v>
      </c>
      <c r="AF89" s="1"/>
    </row>
    <row r="90" spans="1:35" s="92" customFormat="1" ht="13.5" customHeight="1" x14ac:dyDescent="0.15">
      <c r="A90" s="1"/>
      <c r="B90" s="1"/>
      <c r="C90" s="93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92" customFormat="1" ht="13.5" customHeight="1" x14ac:dyDescent="0.15">
      <c r="A91" s="1"/>
      <c r="B91" s="1"/>
      <c r="C91" s="93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2" customFormat="1" ht="13.5" customHeight="1" x14ac:dyDescent="0.15">
      <c r="A92" s="1"/>
      <c r="B92" s="1"/>
      <c r="C92" s="93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95" t="s">
        <v>136</v>
      </c>
      <c r="AI92" s="95"/>
    </row>
    <row r="93" spans="1:35" s="92" customFormat="1" ht="13.5" customHeight="1" x14ac:dyDescent="0.15">
      <c r="A93" s="1"/>
      <c r="B93" s="1"/>
      <c r="C93" s="93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95" t="s">
        <v>111</v>
      </c>
      <c r="AI93" s="95"/>
    </row>
    <row r="94" spans="1:35" s="92" customFormat="1" ht="13.5" customHeight="1" x14ac:dyDescent="0.4">
      <c r="A94" s="1"/>
      <c r="B94" s="1"/>
      <c r="C94" s="93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7">
        <f>COUNTA(D90:G94)</f>
        <v>0</v>
      </c>
      <c r="AI94" s="98" t="s">
        <v>51</v>
      </c>
    </row>
    <row r="95" spans="1:35" s="92" customFormat="1" ht="13.5" customHeight="1" x14ac:dyDescent="0.15">
      <c r="A95" s="1"/>
      <c r="B95" s="1"/>
      <c r="C95" s="1" t="s">
        <v>137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92" customFormat="1" ht="13.5" customHeight="1" x14ac:dyDescent="0.15">
      <c r="A96" s="1"/>
      <c r="B96" s="1"/>
      <c r="C96" s="1" t="s">
        <v>103</v>
      </c>
      <c r="D96" s="1"/>
      <c r="E96" s="1"/>
      <c r="F96" s="1"/>
      <c r="G96" s="1"/>
      <c r="H96" s="1" t="s">
        <v>104</v>
      </c>
      <c r="I96" s="1"/>
      <c r="J96" s="1"/>
      <c r="K96" s="1" t="s">
        <v>105</v>
      </c>
      <c r="L96" s="1"/>
      <c r="M96" s="1"/>
      <c r="N96" s="1" t="s">
        <v>106</v>
      </c>
      <c r="O96" s="1"/>
      <c r="P96" s="1" t="s">
        <v>107</v>
      </c>
      <c r="Q96" s="1"/>
      <c r="R96" s="1" t="s">
        <v>103</v>
      </c>
      <c r="S96" s="1"/>
      <c r="T96" s="1"/>
      <c r="U96" s="1"/>
      <c r="V96" s="1"/>
      <c r="W96" s="1" t="s">
        <v>104</v>
      </c>
      <c r="X96" s="1"/>
      <c r="Y96" s="1"/>
      <c r="Z96" s="1" t="s">
        <v>105</v>
      </c>
      <c r="AA96" s="1"/>
      <c r="AB96" s="1"/>
      <c r="AC96" s="1" t="s">
        <v>106</v>
      </c>
      <c r="AD96" s="1"/>
      <c r="AE96" s="1" t="s">
        <v>107</v>
      </c>
      <c r="AF96" s="1"/>
    </row>
    <row r="97" spans="1:35" s="92" customFormat="1" ht="13.5" customHeight="1" x14ac:dyDescent="0.15">
      <c r="A97" s="1"/>
      <c r="B97" s="1"/>
      <c r="C97" s="93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92" customFormat="1" ht="13.5" customHeight="1" x14ac:dyDescent="0.15">
      <c r="A98" s="1"/>
      <c r="B98" s="1"/>
      <c r="C98" s="93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2" customFormat="1" ht="13.5" customHeight="1" x14ac:dyDescent="0.15">
      <c r="A99" s="1"/>
      <c r="B99" s="1"/>
      <c r="C99" s="93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95" t="s">
        <v>138</v>
      </c>
      <c r="AI99" s="95"/>
    </row>
    <row r="100" spans="1:35" s="92" customFormat="1" ht="13.5" customHeight="1" x14ac:dyDescent="0.15">
      <c r="A100" s="1"/>
      <c r="B100" s="1"/>
      <c r="C100" s="93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95" t="s">
        <v>111</v>
      </c>
      <c r="AI100" s="95"/>
    </row>
    <row r="101" spans="1:35" s="92" customFormat="1" ht="13.5" customHeight="1" x14ac:dyDescent="0.4">
      <c r="A101" s="1"/>
      <c r="B101" s="1"/>
      <c r="C101" s="93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7">
        <f>COUNTA(D97:G101)</f>
        <v>0</v>
      </c>
      <c r="AI101" s="98" t="s">
        <v>51</v>
      </c>
    </row>
    <row r="102" spans="1:35" s="92" customFormat="1" ht="13.5" customHeight="1" x14ac:dyDescent="0.15">
      <c r="A102" s="1"/>
      <c r="B102" s="1"/>
      <c r="C102" s="1" t="s">
        <v>139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92" customFormat="1" ht="13.5" customHeight="1" x14ac:dyDescent="0.15">
      <c r="A103" s="1"/>
      <c r="B103" s="1"/>
      <c r="C103" s="1" t="s">
        <v>103</v>
      </c>
      <c r="D103" s="1"/>
      <c r="E103" s="1"/>
      <c r="F103" s="1"/>
      <c r="G103" s="1"/>
      <c r="H103" s="1" t="s">
        <v>104</v>
      </c>
      <c r="I103" s="1"/>
      <c r="J103" s="1"/>
      <c r="K103" s="1" t="s">
        <v>105</v>
      </c>
      <c r="L103" s="1"/>
      <c r="M103" s="1"/>
      <c r="N103" s="1" t="s">
        <v>106</v>
      </c>
      <c r="O103" s="1"/>
      <c r="P103" s="1" t="s">
        <v>107</v>
      </c>
      <c r="Q103" s="1"/>
      <c r="R103" s="1" t="s">
        <v>103</v>
      </c>
      <c r="S103" s="1"/>
      <c r="T103" s="1"/>
      <c r="U103" s="1"/>
      <c r="V103" s="1"/>
      <c r="W103" s="1" t="s">
        <v>104</v>
      </c>
      <c r="X103" s="1"/>
      <c r="Y103" s="1"/>
      <c r="Z103" s="1" t="s">
        <v>105</v>
      </c>
      <c r="AA103" s="1"/>
      <c r="AB103" s="1"/>
      <c r="AC103" s="1" t="s">
        <v>106</v>
      </c>
      <c r="AD103" s="1"/>
      <c r="AE103" s="1" t="s">
        <v>107</v>
      </c>
      <c r="AF103" s="1"/>
    </row>
    <row r="104" spans="1:35" s="92" customFormat="1" ht="13.5" customHeight="1" x14ac:dyDescent="0.15">
      <c r="A104" s="1"/>
      <c r="B104" s="1"/>
      <c r="C104" s="93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92" customFormat="1" ht="13.5" customHeight="1" x14ac:dyDescent="0.15">
      <c r="A105" s="1"/>
      <c r="B105" s="1"/>
      <c r="C105" s="93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2" customFormat="1" ht="13.5" customHeight="1" x14ac:dyDescent="0.15">
      <c r="A106" s="1"/>
      <c r="B106" s="1"/>
      <c r="C106" s="93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95" t="s">
        <v>140</v>
      </c>
      <c r="AI106" s="95"/>
    </row>
    <row r="107" spans="1:35" s="92" customFormat="1" ht="13.5" customHeight="1" x14ac:dyDescent="0.15">
      <c r="A107" s="1"/>
      <c r="B107" s="1"/>
      <c r="C107" s="93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95" t="s">
        <v>111</v>
      </c>
      <c r="AI107" s="95"/>
    </row>
    <row r="108" spans="1:35" s="92" customFormat="1" ht="13.5" customHeight="1" x14ac:dyDescent="0.4">
      <c r="A108" s="1"/>
      <c r="B108" s="1"/>
      <c r="C108" s="93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7">
        <f>COUNTA(D104:G108)</f>
        <v>0</v>
      </c>
      <c r="AI108" s="98" t="s">
        <v>51</v>
      </c>
    </row>
    <row r="109" spans="1:35" s="92" customFormat="1" ht="13.5" customHeight="1" x14ac:dyDescent="0.15">
      <c r="A109" s="1"/>
      <c r="B109" s="1"/>
      <c r="C109" s="1" t="s">
        <v>141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92" customFormat="1" ht="13.5" customHeight="1" x14ac:dyDescent="0.15">
      <c r="A110" s="1"/>
      <c r="B110" s="1"/>
      <c r="C110" s="1" t="s">
        <v>103</v>
      </c>
      <c r="D110" s="1"/>
      <c r="E110" s="1"/>
      <c r="F110" s="1"/>
      <c r="G110" s="1"/>
      <c r="H110" s="1" t="s">
        <v>104</v>
      </c>
      <c r="I110" s="1"/>
      <c r="J110" s="1"/>
      <c r="K110" s="1" t="s">
        <v>105</v>
      </c>
      <c r="L110" s="1"/>
      <c r="M110" s="1"/>
      <c r="N110" s="1" t="s">
        <v>142</v>
      </c>
      <c r="O110" s="1"/>
      <c r="P110" s="1"/>
      <c r="Q110" s="1"/>
      <c r="R110" s="1" t="s">
        <v>143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2" customFormat="1" ht="13.5" customHeight="1" x14ac:dyDescent="0.15">
      <c r="A111" s="1"/>
      <c r="B111" s="1"/>
      <c r="C111" s="93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2" customFormat="1" ht="13.5" customHeight="1" x14ac:dyDescent="0.15">
      <c r="A112" s="1"/>
      <c r="B112" s="1"/>
      <c r="C112" s="93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2" customFormat="1" ht="13.5" customHeight="1" x14ac:dyDescent="0.15">
      <c r="A113" s="1"/>
      <c r="B113" s="1"/>
      <c r="C113" s="93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2" customFormat="1" ht="13.5" customHeight="1" x14ac:dyDescent="0.15">
      <c r="A114" s="1"/>
      <c r="B114" s="1"/>
      <c r="C114" s="93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2" customFormat="1" ht="13.5" customHeight="1" x14ac:dyDescent="0.15">
      <c r="A115" s="1"/>
      <c r="B115" s="1"/>
      <c r="C115" s="93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2" customFormat="1" ht="13.5" customHeight="1" x14ac:dyDescent="0.15">
      <c r="A116" s="1"/>
      <c r="B116" s="1"/>
      <c r="C116" s="93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2" customFormat="1" ht="13.5" customHeight="1" x14ac:dyDescent="0.15">
      <c r="A117" s="1"/>
      <c r="B117" s="1"/>
      <c r="C117" s="93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2" customFormat="1" ht="13.5" customHeight="1" x14ac:dyDescent="0.15">
      <c r="A118" s="1"/>
      <c r="B118" s="1"/>
      <c r="C118" s="93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95" t="s">
        <v>144</v>
      </c>
      <c r="AI118" s="95"/>
    </row>
    <row r="119" spans="1:35" s="92" customFormat="1" ht="13.5" customHeight="1" x14ac:dyDescent="0.15">
      <c r="A119" s="1"/>
      <c r="B119" s="1"/>
      <c r="C119" s="93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95" t="s">
        <v>111</v>
      </c>
      <c r="AI119" s="95"/>
    </row>
    <row r="120" spans="1:35" s="92" customFormat="1" ht="13.5" customHeight="1" x14ac:dyDescent="0.4">
      <c r="A120" s="1"/>
      <c r="B120" s="1"/>
      <c r="C120" s="93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7">
        <f>COUNTA(D111:G120)</f>
        <v>0</v>
      </c>
      <c r="AI120" s="98" t="s">
        <v>51</v>
      </c>
    </row>
    <row r="121" spans="1:35" ht="12.75" x14ac:dyDescent="0.4"/>
    <row r="127" spans="1:35" ht="12" customHeight="1" x14ac:dyDescent="0.4">
      <c r="AE127" s="74" t="s">
        <v>145</v>
      </c>
    </row>
  </sheetData>
  <sheetProtection formatCells="0" formatColumns="0" formatRows="0" insertHyperlinks="0" autoFilter="0" pivotTables="0"/>
  <mergeCells count="955">
    <mergeCell ref="D120:G120"/>
    <mergeCell ref="H120:J120"/>
    <mergeCell ref="K120:M120"/>
    <mergeCell ref="N120:Q120"/>
    <mergeCell ref="R120:U120"/>
    <mergeCell ref="D118:G118"/>
    <mergeCell ref="H118:J118"/>
    <mergeCell ref="K118:M118"/>
    <mergeCell ref="N118:Q118"/>
    <mergeCell ref="R118:U118"/>
    <mergeCell ref="D119:G119"/>
    <mergeCell ref="H119:J119"/>
    <mergeCell ref="K119:M119"/>
    <mergeCell ref="N119:Q119"/>
    <mergeCell ref="R119:U119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Z108:AB108"/>
    <mergeCell ref="AC108:AD108"/>
    <mergeCell ref="AE108:AF108"/>
    <mergeCell ref="C109:AF109"/>
    <mergeCell ref="C110:G110"/>
    <mergeCell ref="H110:J110"/>
    <mergeCell ref="K110:M110"/>
    <mergeCell ref="N110:Q110"/>
    <mergeCell ref="R110:U110"/>
    <mergeCell ref="V110:AF110"/>
    <mergeCell ref="Z107:AB107"/>
    <mergeCell ref="AC107:AD107"/>
    <mergeCell ref="AE107:AF107"/>
    <mergeCell ref="D108:G108"/>
    <mergeCell ref="H108:J108"/>
    <mergeCell ref="K108:M108"/>
    <mergeCell ref="N108:O108"/>
    <mergeCell ref="P108:Q108"/>
    <mergeCell ref="R108:V108"/>
    <mergeCell ref="W108:Y108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7:V107"/>
    <mergeCell ref="W107:Y107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6:V106"/>
    <mergeCell ref="W106:Y106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5:V105"/>
    <mergeCell ref="W105:Y105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R104:V104"/>
    <mergeCell ref="W104:Y104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AC100:AD100"/>
    <mergeCell ref="AE100:AF100"/>
    <mergeCell ref="D101:G101"/>
    <mergeCell ref="H101:J101"/>
    <mergeCell ref="K101:M101"/>
    <mergeCell ref="N101:O101"/>
    <mergeCell ref="P101:Q101"/>
    <mergeCell ref="R101:V101"/>
    <mergeCell ref="W101:Y101"/>
    <mergeCell ref="Z101:AB101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100:Y100"/>
    <mergeCell ref="Z100:AB100"/>
    <mergeCell ref="AC98:AD98"/>
    <mergeCell ref="AE98:AF98"/>
    <mergeCell ref="D99:G99"/>
    <mergeCell ref="H99:J99"/>
    <mergeCell ref="K99:M99"/>
    <mergeCell ref="N99:O99"/>
    <mergeCell ref="P99:Q99"/>
    <mergeCell ref="R99:V99"/>
    <mergeCell ref="W99:Y99"/>
    <mergeCell ref="Z99:AB99"/>
    <mergeCell ref="AC97:AD97"/>
    <mergeCell ref="AE97:AF97"/>
    <mergeCell ref="D98:G98"/>
    <mergeCell ref="H98:J98"/>
    <mergeCell ref="K98:M98"/>
    <mergeCell ref="N98:O98"/>
    <mergeCell ref="P98:Q98"/>
    <mergeCell ref="R98:V98"/>
    <mergeCell ref="W98:Y98"/>
    <mergeCell ref="Z98:AB98"/>
    <mergeCell ref="AC96:AD96"/>
    <mergeCell ref="AE96:AF96"/>
    <mergeCell ref="D97:G97"/>
    <mergeCell ref="H97:J97"/>
    <mergeCell ref="K97:M97"/>
    <mergeCell ref="N97:O97"/>
    <mergeCell ref="P97:Q97"/>
    <mergeCell ref="R97:V97"/>
    <mergeCell ref="W97:Y97"/>
    <mergeCell ref="Z97:AB97"/>
    <mergeCell ref="AE94:AF94"/>
    <mergeCell ref="C95:AF95"/>
    <mergeCell ref="C96:G96"/>
    <mergeCell ref="H96:J96"/>
    <mergeCell ref="K96:M96"/>
    <mergeCell ref="N96:O96"/>
    <mergeCell ref="P96:Q96"/>
    <mergeCell ref="R96:V96"/>
    <mergeCell ref="W96:Y96"/>
    <mergeCell ref="Z96:AB96"/>
    <mergeCell ref="AE93:AF93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R69:AA69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H68:J68"/>
    <mergeCell ref="T64:AF64"/>
    <mergeCell ref="D65:G65"/>
    <mergeCell ref="H65:J65"/>
    <mergeCell ref="K65:M65"/>
    <mergeCell ref="N65:O65"/>
    <mergeCell ref="P65:Q65"/>
    <mergeCell ref="R65:S65"/>
    <mergeCell ref="T65:AF65"/>
    <mergeCell ref="D64:G64"/>
    <mergeCell ref="H64:J64"/>
    <mergeCell ref="K64:M64"/>
    <mergeCell ref="N64:O64"/>
    <mergeCell ref="P64:Q64"/>
    <mergeCell ref="R64:S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R60:S60"/>
    <mergeCell ref="T60:AF60"/>
    <mergeCell ref="D61:G61"/>
    <mergeCell ref="H61:J61"/>
    <mergeCell ref="K61:M61"/>
    <mergeCell ref="N61:O61"/>
    <mergeCell ref="P61:Q61"/>
    <mergeCell ref="R61:S61"/>
    <mergeCell ref="T61:AF61"/>
    <mergeCell ref="T58:U58"/>
    <mergeCell ref="V58:W58"/>
    <mergeCell ref="X58:Y58"/>
    <mergeCell ref="Z58:AF58"/>
    <mergeCell ref="C59:AF59"/>
    <mergeCell ref="C60:G60"/>
    <mergeCell ref="H60:J60"/>
    <mergeCell ref="K60:M60"/>
    <mergeCell ref="N60:O60"/>
    <mergeCell ref="P60:Q60"/>
    <mergeCell ref="T57:U57"/>
    <mergeCell ref="V57:W57"/>
    <mergeCell ref="X57:Y57"/>
    <mergeCell ref="Z57:AF57"/>
    <mergeCell ref="D58:G58"/>
    <mergeCell ref="H58:J58"/>
    <mergeCell ref="K58:M58"/>
    <mergeCell ref="N58:O58"/>
    <mergeCell ref="P58:Q58"/>
    <mergeCell ref="R58:S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T55:U55"/>
    <mergeCell ref="V55:W55"/>
    <mergeCell ref="X55:Y55"/>
    <mergeCell ref="Z55:AF55"/>
    <mergeCell ref="D56:G56"/>
    <mergeCell ref="H56:J56"/>
    <mergeCell ref="K56:M56"/>
    <mergeCell ref="N56:O56"/>
    <mergeCell ref="P56:Q56"/>
    <mergeCell ref="R56:S56"/>
    <mergeCell ref="T54:U54"/>
    <mergeCell ref="V54:W54"/>
    <mergeCell ref="X54:Y54"/>
    <mergeCell ref="Z54:AF54"/>
    <mergeCell ref="D55:G55"/>
    <mergeCell ref="H55:J55"/>
    <mergeCell ref="K55:M55"/>
    <mergeCell ref="N55:O55"/>
    <mergeCell ref="P55:Q55"/>
    <mergeCell ref="R55:S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R33:S33"/>
    <mergeCell ref="T33:U33"/>
    <mergeCell ref="V33:W33"/>
    <mergeCell ref="X33:Y33"/>
    <mergeCell ref="D34:G34"/>
    <mergeCell ref="H34:J34"/>
    <mergeCell ref="K34:M34"/>
    <mergeCell ref="N34:O34"/>
    <mergeCell ref="P34:Q34"/>
    <mergeCell ref="R34:S34"/>
    <mergeCell ref="AE30:AF30"/>
    <mergeCell ref="C31:AF31"/>
    <mergeCell ref="C32:G33"/>
    <mergeCell ref="H32:J33"/>
    <mergeCell ref="K32:M33"/>
    <mergeCell ref="N32:S32"/>
    <mergeCell ref="T32:Y32"/>
    <mergeCell ref="Z32:AF33"/>
    <mergeCell ref="N33:O33"/>
    <mergeCell ref="P33:Q33"/>
    <mergeCell ref="AE29:AF29"/>
    <mergeCell ref="D30:G30"/>
    <mergeCell ref="H30:J30"/>
    <mergeCell ref="K30:M30"/>
    <mergeCell ref="N30:O30"/>
    <mergeCell ref="P30:Q30"/>
    <mergeCell ref="R30:V30"/>
    <mergeCell ref="W30:Y30"/>
    <mergeCell ref="Z30:AB30"/>
    <mergeCell ref="AC30:AD30"/>
    <mergeCell ref="AE28:AF28"/>
    <mergeCell ref="D29:G29"/>
    <mergeCell ref="H29:J29"/>
    <mergeCell ref="K29:M29"/>
    <mergeCell ref="N29:O29"/>
    <mergeCell ref="P29:Q29"/>
    <mergeCell ref="R29:V29"/>
    <mergeCell ref="W29:Y29"/>
    <mergeCell ref="Z29:AB29"/>
    <mergeCell ref="AC29:AD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2022-04-05T09:49:16Z</dcterms:modified>
</cp:coreProperties>
</file>