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2750" windowHeight="9180" tabRatio="930" firstSheet="1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3" i="23" s="1"/>
  <c r="AC12" i="23"/>
  <c r="Z12" i="23"/>
  <c r="W12" i="23"/>
  <c r="W13" i="23" s="1"/>
  <c r="T12" i="23"/>
  <c r="Q13" i="23" s="1"/>
  <c r="Q12" i="23"/>
  <c r="N12" i="23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K13" i="23" l="1"/>
  <c r="AL12" i="22"/>
  <c r="AI13" i="22" s="1"/>
  <c r="AO9" i="22" s="1"/>
  <c r="Q13" i="22"/>
  <c r="AC13" i="22"/>
  <c r="Q13" i="21"/>
  <c r="AI12" i="21"/>
  <c r="K13" i="21"/>
  <c r="AL12" i="20"/>
  <c r="Q13" i="20"/>
  <c r="AC13" i="20"/>
  <c r="K13" i="20"/>
  <c r="W13" i="20"/>
  <c r="AC13" i="19"/>
  <c r="AC13" i="18"/>
  <c r="Q13" i="18"/>
  <c r="AI12" i="17"/>
  <c r="W13" i="17"/>
  <c r="Q13" i="19"/>
  <c r="AI12" i="19"/>
  <c r="AL12" i="19"/>
  <c r="AI13" i="19" s="1"/>
  <c r="AO9" i="19" s="1"/>
  <c r="W13" i="18"/>
  <c r="AL12" i="18"/>
  <c r="Q13" i="17"/>
  <c r="AC13" i="16"/>
  <c r="Q13" i="16"/>
  <c r="AL12" i="16"/>
  <c r="AL12" i="15"/>
  <c r="AI13" i="15" s="1"/>
  <c r="AO9" i="15" s="1"/>
  <c r="W13" i="15"/>
  <c r="AL12" i="14"/>
  <c r="Q13" i="14"/>
  <c r="AC13" i="14"/>
  <c r="AC13" i="13"/>
  <c r="Q13" i="13"/>
  <c r="AL12" i="13"/>
  <c r="AI13" i="13" s="1"/>
  <c r="AO9" i="13" s="1"/>
  <c r="AL12" i="12"/>
  <c r="K13" i="12"/>
  <c r="W13" i="12"/>
  <c r="AL12" i="11"/>
  <c r="AL12" i="10"/>
  <c r="Q13" i="10"/>
  <c r="AC13" i="9"/>
  <c r="Q13" i="9"/>
  <c r="K13" i="9"/>
  <c r="W13" i="9"/>
  <c r="K13" i="8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3" i="17"/>
  <c r="AO9" i="17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1" l="1"/>
  <c r="AO9" i="21" s="1"/>
  <c r="AI13" i="20"/>
  <c r="AO9" i="20" s="1"/>
  <c r="AI13" i="18"/>
  <c r="AO9" i="18" s="1"/>
  <c r="AI13" i="16"/>
  <c r="AO9" i="16" s="1"/>
  <c r="AI13" i="8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<sst xmlns="http://schemas.openxmlformats.org/spreadsheetml/2006/main" count="8936" uniqueCount="403">
  <si>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</si>
  <si>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</si>
  <si>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</si>
  <si>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</si>
  <si>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</si>
  <si>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</si>
  <si>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</si>
  <si>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</si>
  <si>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</si>
  <si>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</si>
  <si>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</si>
  <si>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</si>
  <si>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</si>
  <si>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</si>
  <si>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</si>
  <si>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</si>
  <si>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</si>
  <si>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</si>
  <si>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</si>
  <si>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</si>
  <si>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</si>
  <si>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</si>
  <si>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</si>
  <si>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</si>
  <si>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</si>
  <si>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</si>
  <si>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</si>
  <si>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</si>
  <si>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</si>
  <si>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</si>
  <si>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</si>
  <si>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</si>
  <si>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</si>
  <si>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</si>
  <si>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</si>
  <si>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</si>
  <si>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</si>
  <si>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</si>
  <si>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</si>
  <si>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</si>
  <si>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</si>
  <si>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</si>
  <si>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</si>
  <si>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</si>
  <si>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</si>
  <si>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</si>
  <si>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</si>
  <si>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</si>
  <si>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</si>
  <si>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</si>
  <si>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</si>
  <si>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</si>
  <si>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</si>
  <si>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</si>
  <si>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</si>
  <si>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</si>
  <si>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</si>
  <si>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</si>
  <si>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</si>
  <si>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</si>
  <si>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</si>
  <si>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</si>
  <si>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</si>
  <si>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</si>
  <si>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</si>
  <si>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</si>
  <si>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</si>
  <si>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</si>
  <si>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</si>
  <si>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</si>
  <si>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</si>
  <si>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</si>
  <si>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</si>
  <si>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</si>
  <si>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</si>
  <si>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</si>
  <si>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</si>
  <si>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</si>
  <si>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</si>
  <si>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</si>
  <si>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</si>
  <si>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</si>
  <si>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</si>
  <si>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</si>
  <si>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</si>
  <si>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</si>
  <si>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</si>
  <si>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</si>
  <si>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</si>
  <si>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</si>
  <si>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</si>
  <si>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</si>
  <si>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</si>
  <si>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</si>
  <si>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</si>
  <si>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</si>
  <si>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</si>
  <si>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</si>
  <si>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</si>
  <si>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</si>
  <si>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</si>
  <si>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</si>
  <si>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</si>
  <si>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</si>
  <si>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</si>
  <si>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</si>
  <si>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</si>
  <si>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</si>
  <si>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</si>
  <si>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</si>
  <si>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</si>
  <si>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</si>
  <si>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</si>
  <si>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</si>
  <si>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</si>
  <si>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</si>
  <si>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</si>
  <si>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</si>
  <si>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</si>
  <si>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</si>
  <si>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</si>
  <si>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</si>
  <si>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</si>
  <si>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</si>
  <si>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</si>
  <si>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</si>
  <si>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</si>
  <si>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</si>
  <si>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</si>
  <si>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</si>
  <si>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</si>
  <si>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</si>
  <si>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</si>
  <si>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</si>
  <si>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</si>
  <si>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</si>
  <si>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</si>
  <si>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</si>
  <si>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</si>
  <si>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</si>
  <si>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</si>
  <si>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</si>
  <si>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</si>
  <si>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</si>
  <si>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</si>
  <si>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</si>
  <si>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</si>
  <si>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</si>
  <si>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</si>
  <si>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</si>
  <si>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</si>
  <si>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</si>
  <si>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</si>
  <si>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</si>
  <si>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</si>
  <si>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</si>
  <si>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</si>
  <si>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</si>
  <si>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</si>
  <si>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</si>
  <si>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</si>
  <si>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</si>
  <si>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</si>
  <si>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</si>
  <si>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</si>
  <si>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</si>
  <si>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</si>
  <si>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</si>
  <si>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</si>
  <si>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</si>
  <si>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</si>
  <si>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</si>
  <si>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</si>
  <si>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</si>
  <si>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</si>
  <si>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</si>
  <si>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</si>
  <si>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</si>
  <si>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</si>
  <si>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</si>
  <si>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</si>
  <si>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</si>
  <si>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</si>
  <si>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</si>
  <si>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</si>
  <si>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</si>
  <si>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</si>
  <si>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</si>
  <si>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</si>
  <si>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</si>
  <si>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</si>
  <si>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</si>
  <si>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</si>
  <si>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</si>
  <si>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</si>
  <si>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</si>
  <si>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</si>
  <si>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</si>
  <si>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</si>
  <si>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</si>
  <si>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</si>
  <si>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</si>
  <si>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</si>
  <si>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</si>
  <si>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</si>
  <si>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</si>
  <si>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</si>
  <si>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</si>
  <si>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</si>
  <si>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</si>
  <si>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</si>
  <si>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</si>
  <si>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</si>
  <si>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</si>
  <si>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</si>
  <si>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</si>
  <si>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</si>
  <si>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</si>
  <si>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</si>
  <si>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</si>
  <si>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</si>
  <si>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</si>
  <si>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</si>
  <si>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</si>
  <si>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</si>
  <si>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</si>
  <si>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</si>
  <si>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</si>
  <si>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</si>
  <si>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</si>
  <si>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</si>
  <si>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</si>
  <si>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</si>
  <si>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</si>
  <si>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</si>
  <si>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</si>
  <si>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</si>
  <si>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</si>
  <si>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</si>
  <si>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</si>
  <si>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</si>
  <si>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</si>
  <si>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</si>
  <si>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</si>
  <si>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</si>
  <si>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</si>
  <si>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</si>
  <si>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</si>
  <si>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</si>
  <si>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</si>
  <si>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</si>
  <si>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</si>
  <si>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</si>
  <si>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</si>
  <si>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</si>
  <si>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</si>
  <si>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</si>
  <si>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</si>
  <si>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</si>
  <si>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</si>
  <si>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</si>
  <si>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</si>
  <si>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</si>
  <si>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</si>
  <si>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</si>
  <si>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</si>
  <si>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</si>
  <si>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</si>
  <si>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</si>
  <si>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</si>
  <si>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</si>
  <si>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</si>
  <si>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</si>
  <si>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</si>
  <si>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</si>
  <si>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</si>
  <si>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</si>
  <si>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</si>
  <si>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</si>
  <si>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</si>
  <si>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</si>
  <si>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</si>
  <si>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</si>
  <si>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</si>
  <si>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</si>
  <si>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</si>
  <si>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</si>
  <si>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</si>
  <si>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</si>
  <si>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</si>
  <si>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</si>
  <si>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</si>
  <si>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</si>
  <si>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</si>
  <si>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</si>
  <si>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</si>
  <si>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</si>
  <si>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</si>
  <si>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</si>
  <si>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</si>
  <si>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</si>
  <si>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</si>
  <si>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</si>
  <si>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</si>
  <si>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</si>
  <si>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</si>
  <si>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</si>
  <si>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</si>
  <si>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</si>
  <si>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</si>
  <si>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</si>
  <si>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</si>
  <si>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</si>
  <si>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</si>
  <si>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</si>
  <si>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</si>
  <si>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</si>
  <si>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</si>
  <si>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</si>
  <si>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</si>
  <si>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</si>
  <si>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</si>
  <si>
    <t>午後半休</t>
  </si>
  <si>
    <t>七崎　之利</t>
    <rPh sb="0" eb="1">
      <t>ナナ</t>
    </rPh>
    <rPh sb="1" eb="2">
      <t>サキ</t>
    </rPh>
    <rPh sb="3" eb="4">
      <t>コレ</t>
    </rPh>
    <rPh sb="4" eb="5">
      <t>トシ</t>
    </rPh>
    <phoneticPr fontId="2"/>
  </si>
  <si>
    <t>鈴木　洋光</t>
    <rPh sb="0" eb="2">
      <t>スズキ</t>
    </rPh>
    <rPh sb="3" eb="4">
      <t>ヒロ</t>
    </rPh>
    <rPh sb="4" eb="5">
      <t>ヒカリ</t>
    </rPh>
    <phoneticPr fontId="2"/>
  </si>
  <si>
    <t>大橋　京子</t>
    <rPh sb="0" eb="2">
      <t>オオハシ</t>
    </rPh>
    <rPh sb="3" eb="5">
      <t>キョウコ</t>
    </rPh>
    <phoneticPr fontId="2"/>
  </si>
  <si>
    <t>庭田　祐一</t>
    <rPh sb="0" eb="2">
      <t>ニワタ</t>
    </rPh>
    <rPh sb="3" eb="5">
      <t>ユウイチ</t>
    </rPh>
    <phoneticPr fontId="2"/>
  </si>
  <si>
    <t>滝田　とみ</t>
    <rPh sb="0" eb="2">
      <t>タキタ</t>
    </rPh>
    <phoneticPr fontId="2"/>
  </si>
  <si>
    <t>東D→西A</t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</si>
  <si>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</si>
  <si>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</si>
  <si>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西A</t>
  </si>
  <si>
    <t>解除</t>
    <rPh sb="0" eb="2">
      <t>カイジョ</t>
    </rPh>
    <phoneticPr fontId="2"/>
  </si>
  <si>
    <t>太田　富夫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</si>
  <si>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</si>
  <si>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</si>
  <si>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</si>
  <si>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沢藤　千三</t>
    <rPh sb="0" eb="2">
      <t>サワフジ</t>
    </rPh>
    <rPh sb="3" eb="5">
      <t>センゾウ</t>
    </rPh>
    <phoneticPr fontId="2"/>
  </si>
  <si>
    <t>福島　司子</t>
    <rPh sb="0" eb="2">
      <t>フクシマ</t>
    </rPh>
    <rPh sb="3" eb="5">
      <t>ツカコ</t>
    </rPh>
    <phoneticPr fontId="2"/>
  </si>
  <si>
    <t>南A</t>
  </si>
  <si>
    <t>西B</t>
  </si>
  <si>
    <t>三浦　みよ子</t>
    <rPh sb="0" eb="2">
      <t>ミウラ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</si>
  <si>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</si>
  <si>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武部　道夫</t>
    <rPh sb="0" eb="2">
      <t>タケベ</t>
    </rPh>
    <rPh sb="3" eb="5">
      <t>ミチオ</t>
    </rPh>
    <phoneticPr fontId="2"/>
  </si>
  <si>
    <t>笹本　岩男</t>
    <rPh sb="0" eb="2">
      <t>ササモト</t>
    </rPh>
    <rPh sb="3" eb="5">
      <t>イワオ</t>
    </rPh>
    <phoneticPr fontId="2"/>
  </si>
  <si>
    <t>小笠原　笑子</t>
    <rPh sb="0" eb="3">
      <t>オガサワラ</t>
    </rPh>
    <rPh sb="4" eb="6">
      <t>エミコ</t>
    </rPh>
    <phoneticPr fontId="2"/>
  </si>
  <si>
    <t>西B→南A</t>
    <rPh sb="0" eb="1">
      <t>ニシ</t>
    </rPh>
    <rPh sb="3" eb="4">
      <t>ミナミ</t>
    </rPh>
    <phoneticPr fontId="2"/>
  </si>
  <si>
    <t>田村　隆己</t>
    <rPh sb="0" eb="2">
      <t>タムラ</t>
    </rPh>
    <rPh sb="3" eb="4">
      <t>タカシ</t>
    </rPh>
    <rPh sb="4" eb="5">
      <t>オノレ</t>
    </rPh>
    <phoneticPr fontId="2"/>
  </si>
  <si>
    <t>竹洞　総子</t>
    <rPh sb="0" eb="2">
      <t>タケホラ</t>
    </rPh>
    <rPh sb="3" eb="5">
      <t>フサコ</t>
    </rPh>
    <phoneticPr fontId="2"/>
  </si>
  <si>
    <t>外城　明</t>
    <rPh sb="0" eb="1">
      <t>ソト</t>
    </rPh>
    <rPh sb="1" eb="2">
      <t>シロ</t>
    </rPh>
    <rPh sb="3" eb="4">
      <t>アキラ</t>
    </rPh>
    <phoneticPr fontId="2"/>
  </si>
  <si>
    <t>東D→西A</t>
    <rPh sb="0" eb="1">
      <t>ヒガシ</t>
    </rPh>
    <rPh sb="2" eb="4">
      <t>ヤジルシニシ</t>
    </rPh>
    <phoneticPr fontId="2"/>
  </si>
  <si>
    <t>古川　とし</t>
    <rPh sb="0" eb="2">
      <t>フルカワ</t>
    </rPh>
    <phoneticPr fontId="2"/>
  </si>
  <si>
    <t>古川　忍</t>
    <rPh sb="0" eb="2">
      <t>フルカワ</t>
    </rPh>
    <rPh sb="3" eb="4">
      <t>シノブ</t>
    </rPh>
    <phoneticPr fontId="2"/>
  </si>
  <si>
    <t>戸田　紀男</t>
    <rPh sb="0" eb="2">
      <t>トダ</t>
    </rPh>
    <rPh sb="3" eb="5">
      <t>ノリオ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</si>
  <si>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</si>
  <si>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</si>
  <si>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診察：田名部Dr</t>
    <rPh sb="0" eb="2">
      <t>シンサツ</t>
    </rPh>
    <rPh sb="3" eb="6">
      <t>タナベ</t>
    </rPh>
    <phoneticPr fontId="2"/>
  </si>
  <si>
    <t>南B</t>
  </si>
  <si>
    <t>解除</t>
    <rPh sb="0" eb="2">
      <t>カイジョ</t>
    </rPh>
    <phoneticPr fontId="2"/>
  </si>
  <si>
    <t>澤村　彬</t>
    <rPh sb="0" eb="2">
      <t>サワムラ</t>
    </rPh>
    <rPh sb="3" eb="4">
      <t>アキラ</t>
    </rPh>
    <phoneticPr fontId="2"/>
  </si>
  <si>
    <t>戸田　紀男</t>
    <rPh sb="0" eb="2">
      <t>トダ</t>
    </rPh>
    <rPh sb="3" eb="5">
      <t>ノリオ</t>
    </rPh>
    <phoneticPr fontId="2"/>
  </si>
  <si>
    <t>身体拘束</t>
    <phoneticPr fontId="2"/>
  </si>
  <si>
    <t>開始</t>
    <rPh sb="0" eb="2">
      <t>カイシ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</si>
  <si>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</si>
  <si>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サポート：馬渡Dr</t>
    <rPh sb="5" eb="7">
      <t>マワタリ</t>
    </rPh>
    <phoneticPr fontId="2"/>
  </si>
  <si>
    <t>三上　みさゑ</t>
    <rPh sb="0" eb="2">
      <t>ミカミ</t>
    </rPh>
    <phoneticPr fontId="2"/>
  </si>
  <si>
    <t>須藤　二男</t>
    <rPh sb="0" eb="2">
      <t>ストウ</t>
    </rPh>
    <rPh sb="3" eb="5">
      <t>ツグオ</t>
    </rPh>
    <phoneticPr fontId="2"/>
  </si>
  <si>
    <t>柳田　由美子</t>
    <rPh sb="0" eb="2">
      <t>ヤナギダ</t>
    </rPh>
    <rPh sb="3" eb="6">
      <t>ユミコ</t>
    </rPh>
    <phoneticPr fontId="2"/>
  </si>
  <si>
    <t>担当Dr：柞木田Dr</t>
    <rPh sb="0" eb="2">
      <t>タントウ</t>
    </rPh>
    <rPh sb="5" eb="6">
      <t>ハハソ</t>
    </rPh>
    <rPh sb="6" eb="7">
      <t>キ</t>
    </rPh>
    <rPh sb="7" eb="8">
      <t>タ</t>
    </rPh>
    <phoneticPr fontId="2"/>
  </si>
  <si>
    <t>森田　清助</t>
    <rPh sb="0" eb="2">
      <t>モリタ</t>
    </rPh>
    <rPh sb="3" eb="5">
      <t>セイスケ</t>
    </rPh>
    <phoneticPr fontId="2"/>
  </si>
  <si>
    <t>中村　栄作</t>
    <rPh sb="0" eb="2">
      <t>ナカムラ</t>
    </rPh>
    <rPh sb="3" eb="5">
      <t>エイサク</t>
    </rPh>
    <phoneticPr fontId="2"/>
  </si>
  <si>
    <t>石田　正勝</t>
    <rPh sb="0" eb="2">
      <t>イシダ</t>
    </rPh>
    <rPh sb="3" eb="5">
      <t>マサカツ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</si>
  <si>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</si>
  <si>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3" eb="4">
      <t>ニシ</t>
    </rPh>
    <phoneticPr fontId="2"/>
  </si>
  <si>
    <t>河原木　泰志</t>
    <rPh sb="0" eb="3">
      <t>カワラギ</t>
    </rPh>
    <rPh sb="4" eb="5">
      <t>タイ</t>
    </rPh>
    <rPh sb="5" eb="6">
      <t>シ</t>
    </rPh>
    <phoneticPr fontId="2"/>
  </si>
  <si>
    <t>安ヶ平忠也Dr</t>
  </si>
  <si>
    <t>稲津　花江</t>
    <rPh sb="0" eb="2">
      <t>イナツ</t>
    </rPh>
    <rPh sb="3" eb="5">
      <t>ハナエ</t>
    </rPh>
    <phoneticPr fontId="2"/>
  </si>
  <si>
    <t>小田　沙也加</t>
    <rPh sb="0" eb="2">
      <t>オダ</t>
    </rPh>
    <rPh sb="3" eb="6">
      <t>サヤカ</t>
    </rPh>
    <phoneticPr fontId="2"/>
  </si>
  <si>
    <t>佐藤　あづま</t>
    <rPh sb="0" eb="2">
      <t>サトウ</t>
    </rPh>
    <phoneticPr fontId="2"/>
  </si>
  <si>
    <t>小向　美幸</t>
    <rPh sb="0" eb="2">
      <t>コムカイ</t>
    </rPh>
    <rPh sb="3" eb="5">
      <t>ミユキ</t>
    </rPh>
    <phoneticPr fontId="2"/>
  </si>
  <si>
    <t>赤石　陽介</t>
    <rPh sb="0" eb="2">
      <t>アカイシ</t>
    </rPh>
    <rPh sb="3" eb="5">
      <t>ヨウスケ</t>
    </rPh>
    <phoneticPr fontId="2"/>
  </si>
  <si>
    <t>武部　道夫</t>
    <rPh sb="0" eb="2">
      <t>タケベ</t>
    </rPh>
    <rPh sb="3" eb="5">
      <t>ミチオ</t>
    </rPh>
    <phoneticPr fontId="2"/>
  </si>
  <si>
    <t>東C→南D　その後、南D→東C</t>
    <rPh sb="0" eb="1">
      <t>ヒガシ</t>
    </rPh>
    <rPh sb="3" eb="4">
      <t>ミナミ</t>
    </rPh>
    <rPh sb="8" eb="9">
      <t>ゴ</t>
    </rPh>
    <rPh sb="10" eb="11">
      <t>ミナミ</t>
    </rPh>
    <rPh sb="13" eb="14">
      <t>ヒガシ</t>
    </rPh>
    <phoneticPr fontId="2"/>
  </si>
  <si>
    <t>出貝　カズ子</t>
    <rPh sb="0" eb="1">
      <t>デ</t>
    </rPh>
    <rPh sb="1" eb="2">
      <t>カイ</t>
    </rPh>
    <rPh sb="5" eb="6">
      <t>コ</t>
    </rPh>
    <phoneticPr fontId="2"/>
  </si>
  <si>
    <t>西澤　由見</t>
    <rPh sb="0" eb="2">
      <t>ニシザワ</t>
    </rPh>
    <rPh sb="3" eb="4">
      <t>ユ</t>
    </rPh>
    <rPh sb="4" eb="5">
      <t>ミ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</si>
  <si>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</si>
  <si>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東D→西A</t>
    <rPh sb="0" eb="1">
      <t>ヒガシ</t>
    </rPh>
    <rPh sb="3" eb="4">
      <t>ニシ</t>
    </rPh>
    <phoneticPr fontId="2"/>
  </si>
  <si>
    <t>東A→南D</t>
    <rPh sb="0" eb="1">
      <t>ヒガシ</t>
    </rPh>
    <rPh sb="3" eb="4">
      <t>ミナミ</t>
    </rPh>
    <phoneticPr fontId="2"/>
  </si>
  <si>
    <t>川畑　豊勝</t>
    <rPh sb="0" eb="2">
      <t>カワハタ</t>
    </rPh>
    <rPh sb="3" eb="5">
      <t>トヨカツ</t>
    </rPh>
    <phoneticPr fontId="2"/>
  </si>
  <si>
    <t>中村　聡</t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</si>
  <si>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</si>
  <si>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小栁Dr</t>
    <rPh sb="0" eb="2">
      <t>コヤナギ</t>
    </rPh>
    <phoneticPr fontId="2"/>
  </si>
  <si>
    <t>柞木田Dr</t>
    <rPh sb="0" eb="1">
      <t>ザク</t>
    </rPh>
    <rPh sb="1" eb="3">
      <t>キダ</t>
    </rPh>
    <phoneticPr fontId="2"/>
  </si>
  <si>
    <t>戸田　紀男</t>
  </si>
  <si>
    <t>森田　清助</t>
    <phoneticPr fontId="2"/>
  </si>
  <si>
    <t>東A→西B</t>
    <rPh sb="0" eb="1">
      <t>ヒガシ</t>
    </rPh>
    <rPh sb="3" eb="4">
      <t>ニシ</t>
    </rPh>
    <phoneticPr fontId="2"/>
  </si>
  <si>
    <t>山崎　アヤ</t>
    <phoneticPr fontId="2"/>
  </si>
  <si>
    <t>熊谷　良幸</t>
    <phoneticPr fontId="2"/>
  </si>
  <si>
    <t>東C→南A</t>
    <rPh sb="0" eb="1">
      <t>ヒガシ</t>
    </rPh>
    <rPh sb="3" eb="4">
      <t>ミナミ</t>
    </rPh>
    <phoneticPr fontId="2"/>
  </si>
  <si>
    <t>戸田　紀夫</t>
    <rPh sb="0" eb="2">
      <t>トダ</t>
    </rPh>
    <rPh sb="3" eb="5">
      <t>ノリオ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</si>
  <si>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</si>
  <si>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大村　アイ</t>
    <rPh sb="0" eb="2">
      <t>オオムラ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</si>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</sst>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2" fillId="0" borderId="139" xfId="0" applyFont="1" applyFill="1" applyBorder="1" applyAlignment="1" applyProtection="1">
      <alignment horizontal="center" vertical="center"/>
      <protection locked="0"/>
    </xf>
    <xf numFmtId="0" fontId="2" fillId="0" borderId="66" xfId="0" applyFont="1" applyFill="1" applyBorder="1" applyAlignment="1" applyProtection="1">
      <alignment horizontal="center" vertical="center"/>
      <protection locked="0"/>
    </xf>
    <xf numFmtId="0" fontId="2" fillId="0" borderId="7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298" t="s">
        <v>87</v>
      </c>
      <c r="AI1" s="299"/>
      <c r="AJ1" s="299"/>
      <c r="AK1" s="409"/>
      <c r="AL1" s="298" t="s">
        <v>125</v>
      </c>
      <c r="AM1" s="299"/>
      <c r="AN1" s="299"/>
      <c r="AO1" s="409"/>
      <c r="AP1" s="298" t="s">
        <v>126</v>
      </c>
      <c r="AQ1" s="299"/>
      <c r="AR1" s="299"/>
      <c r="AS1" s="4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314"/>
      <c r="AI2" s="315"/>
      <c r="AJ2" s="315"/>
      <c r="AK2" s="410"/>
      <c r="AL2" s="314"/>
      <c r="AM2" s="315"/>
      <c r="AN2" s="315"/>
      <c r="AO2" s="410"/>
      <c r="AP2" s="314"/>
      <c r="AQ2" s="315"/>
      <c r="AR2" s="315"/>
      <c r="AS2" s="4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</v>
      </c>
      <c r="Q3" s="423"/>
      <c r="R3" s="423"/>
      <c r="S3" s="425" t="s">
        <v>151</v>
      </c>
      <c r="T3" s="425" t="str">
        <f>曜日!D3</f>
        <v>土</v>
      </c>
      <c r="U3" s="425" t="s">
        <v>43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276"/>
      <c r="AI3" s="277"/>
      <c r="AJ3" s="277"/>
      <c r="AK3" s="411"/>
      <c r="AL3" s="276"/>
      <c r="AM3" s="277"/>
      <c r="AN3" s="277"/>
      <c r="AO3" s="411"/>
      <c r="AP3" s="276"/>
      <c r="AQ3" s="277"/>
      <c r="AR3" s="277"/>
      <c r="AS3" s="4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9"/>
      <c r="AB4" s="419"/>
      <c r="AC4" s="419"/>
      <c r="AD4" s="419"/>
      <c r="AE4" s="419"/>
      <c r="AF4" s="419"/>
      <c r="AG4" s="420"/>
      <c r="AH4" s="412"/>
      <c r="AI4" s="413"/>
      <c r="AJ4" s="413"/>
      <c r="AK4" s="414"/>
      <c r="AL4" s="412"/>
      <c r="AM4" s="413"/>
      <c r="AN4" s="413"/>
      <c r="AO4" s="414"/>
      <c r="AP4" s="412"/>
      <c r="AQ4" s="413"/>
      <c r="AR4" s="413"/>
      <c r="AS4" s="414"/>
    </row>
    <row r="5" spans="1:45" ht="13.5" customHeight="1">
      <c r="A5" s="319" t="s">
        <v>155</v>
      </c>
      <c r="B5" s="290"/>
      <c r="C5" s="291"/>
      <c r="D5" s="396" t="s">
        <v>130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232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153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242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132</v>
      </c>
      <c r="E7" s="397"/>
      <c r="F7" s="397"/>
      <c r="G7" s="397"/>
      <c r="H7" s="397"/>
      <c r="I7" s="397"/>
      <c r="J7" s="429"/>
      <c r="K7" s="384" t="s">
        <v>133</v>
      </c>
      <c r="L7" s="385"/>
      <c r="M7" s="385"/>
      <c r="N7" s="385"/>
      <c r="O7" s="385"/>
      <c r="P7" s="386"/>
      <c r="Q7" s="384" t="s">
        <v>134</v>
      </c>
      <c r="R7" s="385"/>
      <c r="S7" s="385"/>
      <c r="T7" s="385"/>
      <c r="U7" s="385"/>
      <c r="V7" s="386"/>
      <c r="W7" s="384" t="s">
        <v>135</v>
      </c>
      <c r="X7" s="385"/>
      <c r="Y7" s="385"/>
      <c r="Z7" s="385"/>
      <c r="AA7" s="385"/>
      <c r="AB7" s="386"/>
      <c r="AC7" s="384" t="s">
        <v>136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137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0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30</v>
      </c>
      <c r="AJ9" s="369"/>
      <c r="AK9" s="369"/>
      <c r="AL9" s="369">
        <f>N9+T9+Z9+AF9</f>
        <v>25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138</v>
      </c>
      <c r="E10" s="395"/>
      <c r="F10" s="395"/>
      <c r="G10" s="395"/>
      <c r="H10" s="395"/>
      <c r="I10" s="395"/>
      <c r="J10" s="395"/>
      <c r="K10" s="380">
        <v>22</v>
      </c>
      <c r="L10" s="380"/>
      <c r="M10" s="380"/>
      <c r="N10" s="380">
        <v>17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25</v>
      </c>
      <c r="AD10" s="380"/>
      <c r="AE10" s="380"/>
      <c r="AF10" s="380">
        <v>30</v>
      </c>
      <c r="AG10" s="380"/>
      <c r="AH10" s="380"/>
      <c r="AI10" s="369">
        <f>K10+Q10+W10+AC10</f>
        <v>60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139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17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92</v>
      </c>
      <c r="AJ12" s="369"/>
      <c r="AK12" s="369"/>
      <c r="AL12" s="369">
        <f>SUM(N12+T12+Z12+AF12)</f>
        <v>91</v>
      </c>
      <c r="AM12" s="369"/>
      <c r="AN12" s="369"/>
      <c r="AO12" s="376" t="s">
        <v>154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132</v>
      </c>
      <c r="O14" s="385"/>
      <c r="P14" s="385"/>
      <c r="Q14" s="385"/>
      <c r="R14" s="385"/>
      <c r="S14" s="386"/>
      <c r="T14" s="335" t="s">
        <v>140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141</v>
      </c>
      <c r="AE14" s="385"/>
      <c r="AF14" s="385"/>
      <c r="AG14" s="385"/>
      <c r="AH14" s="385"/>
      <c r="AI14" s="385"/>
      <c r="AJ14" s="384" t="s">
        <v>142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2"/>
      <c r="B15" s="323"/>
      <c r="C15" s="324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152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152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9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152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9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152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9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152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9" ht="13.5" customHeight="1">
      <c r="A20" s="322"/>
      <c r="B20" s="323"/>
      <c r="C20" s="324"/>
      <c r="D20" s="431" t="s">
        <v>143</v>
      </c>
      <c r="E20" s="432"/>
      <c r="F20" s="402"/>
      <c r="G20" s="403"/>
      <c r="H20" s="403"/>
      <c r="I20" s="403"/>
      <c r="J20" s="403"/>
      <c r="K20" s="403"/>
      <c r="L20" s="245" t="s">
        <v>152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9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152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9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152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9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152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9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152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9" ht="13.5" customHeight="1">
      <c r="A25" s="322"/>
      <c r="B25" s="323"/>
      <c r="C25" s="324"/>
      <c r="D25" s="353" t="s">
        <v>224</v>
      </c>
      <c r="E25" s="354"/>
      <c r="F25" s="244"/>
      <c r="G25" s="245"/>
      <c r="H25" s="245"/>
      <c r="I25" s="245"/>
      <c r="J25" s="245"/>
      <c r="K25" s="245"/>
      <c r="L25" s="245" t="s">
        <v>152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9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152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9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152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9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152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9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152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9" s="94" customFormat="1" ht="13.5" customHeight="1">
      <c r="A30" s="319" t="s">
        <v>144</v>
      </c>
      <c r="B30" s="320"/>
      <c r="C30" s="321"/>
      <c r="D30" s="438" t="s">
        <v>100</v>
      </c>
      <c r="E30" s="333"/>
      <c r="F30" s="333"/>
      <c r="G30" s="333"/>
      <c r="H30" s="333"/>
      <c r="I30" s="333"/>
      <c r="J30" s="336"/>
      <c r="K30" s="335" t="s">
        <v>140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145</v>
      </c>
      <c r="T30" s="333"/>
      <c r="U30" s="333"/>
      <c r="V30" s="333"/>
      <c r="W30" s="336"/>
      <c r="X30" s="335" t="s">
        <v>146</v>
      </c>
      <c r="Y30" s="333"/>
      <c r="Z30" s="333"/>
      <c r="AA30" s="333"/>
      <c r="AB30" s="336"/>
      <c r="AC30" s="333" t="s">
        <v>147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9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331"/>
      <c r="AP31" s="331"/>
      <c r="AQ31" s="331"/>
      <c r="AR31" s="331"/>
      <c r="AS31" s="332"/>
      <c r="AW31" s="202"/>
    </row>
    <row r="32" spans="1:49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1" t="s">
        <v>238</v>
      </c>
      <c r="AD32" s="24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250"/>
      <c r="AP32" s="250"/>
      <c r="AQ32" s="250"/>
      <c r="AR32" s="250"/>
      <c r="AS32" s="253"/>
      <c r="AW32" s="202"/>
    </row>
    <row r="33" spans="1:49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1" t="s">
        <v>238</v>
      </c>
      <c r="AD33" s="24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250"/>
      <c r="AP33" s="250"/>
      <c r="AQ33" s="250"/>
      <c r="AR33" s="250"/>
      <c r="AS33" s="253"/>
      <c r="AW33" s="202"/>
    </row>
    <row r="34" spans="1:49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1" t="s">
        <v>238</v>
      </c>
      <c r="AD34" s="24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250"/>
      <c r="AP34" s="250"/>
      <c r="AQ34" s="250"/>
      <c r="AR34" s="250"/>
      <c r="AS34" s="253"/>
      <c r="AW34" s="202"/>
    </row>
    <row r="35" spans="1:49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1" t="s">
        <v>238</v>
      </c>
      <c r="AD35" s="24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250"/>
      <c r="AP35" s="250"/>
      <c r="AQ35" s="250"/>
      <c r="AR35" s="250"/>
      <c r="AS35" s="253"/>
      <c r="AW35" s="202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152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1" t="s">
        <v>239</v>
      </c>
      <c r="AD36" s="24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0"/>
      <c r="AP36" s="250"/>
      <c r="AQ36" s="250"/>
      <c r="AR36" s="250"/>
      <c r="AS36" s="253"/>
      <c r="AW36" s="202"/>
    </row>
    <row r="37" spans="1:49" s="101" customFormat="1">
      <c r="A37" s="322"/>
      <c r="B37" s="323"/>
      <c r="C37" s="324"/>
      <c r="D37" s="256"/>
      <c r="E37" s="257"/>
      <c r="F37" s="257"/>
      <c r="G37" s="257"/>
      <c r="H37" s="257"/>
      <c r="I37" s="240" t="s">
        <v>152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1" t="s">
        <v>239</v>
      </c>
      <c r="AD37" s="24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0"/>
      <c r="AP37" s="250"/>
      <c r="AQ37" s="250"/>
      <c r="AR37" s="250"/>
      <c r="AS37" s="253"/>
      <c r="AW37" s="202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0" t="s">
        <v>152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1" t="s">
        <v>239</v>
      </c>
      <c r="AD38" s="24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0"/>
      <c r="AP38" s="250"/>
      <c r="AQ38" s="250"/>
      <c r="AR38" s="250"/>
      <c r="AS38" s="253"/>
      <c r="AW38" s="202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152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1" t="s">
        <v>239</v>
      </c>
      <c r="AD39" s="24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0"/>
      <c r="AP39" s="250"/>
      <c r="AQ39" s="250"/>
      <c r="AR39" s="250"/>
      <c r="AS39" s="253"/>
      <c r="AW39" s="202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152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1" t="s">
        <v>239</v>
      </c>
      <c r="AD40" s="24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0"/>
      <c r="AP40" s="251"/>
      <c r="AQ40" s="251"/>
      <c r="AR40" s="251"/>
      <c r="AS40" s="252"/>
      <c r="AW40" s="201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152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1" t="s">
        <v>239</v>
      </c>
      <c r="AD41" s="24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0"/>
      <c r="AP41" s="251"/>
      <c r="AQ41" s="251"/>
      <c r="AR41" s="251"/>
      <c r="AS41" s="252"/>
      <c r="AW41" s="201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152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1" t="s">
        <v>239</v>
      </c>
      <c r="AD42" s="24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0"/>
      <c r="AP42" s="251"/>
      <c r="AQ42" s="251"/>
      <c r="AR42" s="251"/>
      <c r="AS42" s="252"/>
      <c r="AW42" s="201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152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1" t="s">
        <v>239</v>
      </c>
      <c r="AD43" s="24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0"/>
      <c r="AP43" s="251"/>
      <c r="AQ43" s="251"/>
      <c r="AR43" s="251"/>
      <c r="AS43" s="252"/>
      <c r="AW43" s="201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152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1" t="s">
        <v>239</v>
      </c>
      <c r="AD44" s="24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0"/>
      <c r="AP44" s="251"/>
      <c r="AQ44" s="251"/>
      <c r="AR44" s="251"/>
      <c r="AS44" s="252"/>
      <c r="AW44" s="201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152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1" t="s">
        <v>239</v>
      </c>
      <c r="AD45" s="24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9"/>
      <c r="AP45" s="280"/>
      <c r="AQ45" s="280"/>
      <c r="AR45" s="280"/>
      <c r="AS45" s="281"/>
      <c r="AW45" s="20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</v>
      </c>
      <c r="Q3" s="423"/>
      <c r="R3" s="423"/>
      <c r="S3" s="425" t="s">
        <v>151</v>
      </c>
      <c r="T3" s="425" t="str">
        <f>曜日!D4</f>
        <v>日</v>
      </c>
      <c r="U3" s="425" t="s">
        <v>31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0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30</v>
      </c>
      <c r="AJ9" s="369"/>
      <c r="AK9" s="369"/>
      <c r="AL9" s="369">
        <f>N9+T9+Z9+AF9</f>
        <v>25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22</v>
      </c>
      <c r="L10" s="380"/>
      <c r="M10" s="380"/>
      <c r="N10" s="380">
        <v>17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25</v>
      </c>
      <c r="AD10" s="380"/>
      <c r="AE10" s="380"/>
      <c r="AF10" s="380">
        <v>30</v>
      </c>
      <c r="AG10" s="380"/>
      <c r="AH10" s="380"/>
      <c r="AI10" s="369">
        <f>K10+Q10+W10+AC10</f>
        <v>60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17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92</v>
      </c>
      <c r="AJ12" s="369"/>
      <c r="AK12" s="369"/>
      <c r="AL12" s="369">
        <f>SUM(N12+T12+Z12+AF12)</f>
        <v>91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</v>
      </c>
      <c r="Q3" s="423"/>
      <c r="R3" s="423"/>
      <c r="S3" s="425" t="s">
        <v>151</v>
      </c>
      <c r="T3" s="425" t="str">
        <f>曜日!D5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0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30</v>
      </c>
      <c r="AJ9" s="369"/>
      <c r="AK9" s="369"/>
      <c r="AL9" s="369">
        <f>N9+T9+Z9+AF9</f>
        <v>25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22</v>
      </c>
      <c r="L10" s="380"/>
      <c r="M10" s="380"/>
      <c r="N10" s="380">
        <v>17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25</v>
      </c>
      <c r="AD10" s="380"/>
      <c r="AE10" s="380"/>
      <c r="AF10" s="380">
        <v>30</v>
      </c>
      <c r="AG10" s="380"/>
      <c r="AH10" s="380"/>
      <c r="AI10" s="369">
        <f>K10+Q10+W10+AC10</f>
        <v>60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17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92</v>
      </c>
      <c r="AJ12" s="369"/>
      <c r="AK12" s="369"/>
      <c r="AL12" s="369">
        <f>SUM(N12+T12+Z12+AF12)</f>
        <v>91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37</v>
      </c>
      <c r="Q3" s="423"/>
      <c r="R3" s="423"/>
      <c r="S3" s="425" t="s">
        <v>151</v>
      </c>
      <c r="T3" s="425" t="str">
        <f>曜日!D6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4</v>
      </c>
      <c r="L9" s="380"/>
      <c r="M9" s="380"/>
      <c r="N9" s="380">
        <v>0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29</v>
      </c>
      <c r="AJ9" s="369"/>
      <c r="AK9" s="369"/>
      <c r="AL9" s="369">
        <f>N9+T9+Z9+AF9</f>
        <v>25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23</v>
      </c>
      <c r="L10" s="380"/>
      <c r="M10" s="380"/>
      <c r="N10" s="380">
        <v>17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25</v>
      </c>
      <c r="AD10" s="380"/>
      <c r="AE10" s="380"/>
      <c r="AF10" s="380">
        <v>30</v>
      </c>
      <c r="AG10" s="380"/>
      <c r="AH10" s="380"/>
      <c r="AI10" s="369">
        <f>K10+Q10+W10+AC10</f>
        <v>61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17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92</v>
      </c>
      <c r="AJ12" s="369"/>
      <c r="AK12" s="369"/>
      <c r="AL12" s="369">
        <f>SUM(N12+T12+Z12+AF12)</f>
        <v>91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301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 t="s">
        <v>290</v>
      </c>
      <c r="U15" s="245"/>
      <c r="V15" s="245"/>
      <c r="W15" s="245"/>
      <c r="X15" s="246"/>
      <c r="Y15" s="244" t="s">
        <v>246</v>
      </c>
      <c r="Z15" s="245"/>
      <c r="AA15" s="245"/>
      <c r="AB15" s="245"/>
      <c r="AC15" s="246"/>
      <c r="AD15" s="244" t="s">
        <v>291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299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256</v>
      </c>
      <c r="O20" s="245"/>
      <c r="P20" s="245"/>
      <c r="Q20" s="245"/>
      <c r="R20" s="245"/>
      <c r="S20" s="246"/>
      <c r="T20" s="244" t="s">
        <v>294</v>
      </c>
      <c r="U20" s="245"/>
      <c r="V20" s="245"/>
      <c r="W20" s="245"/>
      <c r="X20" s="246"/>
      <c r="Y20" s="239" t="s">
        <v>244</v>
      </c>
      <c r="Z20" s="240"/>
      <c r="AA20" s="240"/>
      <c r="AB20" s="240"/>
      <c r="AC20" s="243"/>
      <c r="AD20" s="244" t="s">
        <v>300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38</v>
      </c>
      <c r="Q3" s="423"/>
      <c r="R3" s="423"/>
      <c r="S3" s="425" t="s">
        <v>151</v>
      </c>
      <c r="T3" s="425" t="str">
        <f>曜日!D7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4</v>
      </c>
      <c r="L9" s="380"/>
      <c r="M9" s="380"/>
      <c r="N9" s="380">
        <v>0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29</v>
      </c>
      <c r="AJ9" s="369"/>
      <c r="AK9" s="369"/>
      <c r="AL9" s="369">
        <f>N9+T9+Z9+AF9</f>
        <v>25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24</v>
      </c>
      <c r="L10" s="380"/>
      <c r="M10" s="380"/>
      <c r="N10" s="380">
        <v>16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25</v>
      </c>
      <c r="AD10" s="380"/>
      <c r="AE10" s="380"/>
      <c r="AF10" s="380">
        <v>30</v>
      </c>
      <c r="AG10" s="380"/>
      <c r="AH10" s="380"/>
      <c r="AI10" s="369">
        <f>K10+Q10+W10+AC10</f>
        <v>62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16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93</v>
      </c>
      <c r="AJ12" s="369"/>
      <c r="AK12" s="369"/>
      <c r="AL12" s="369">
        <f>SUM(N12+T12+Z12+AF12)</f>
        <v>90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302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 t="s">
        <v>303</v>
      </c>
      <c r="U15" s="245"/>
      <c r="V15" s="245"/>
      <c r="W15" s="245"/>
      <c r="X15" s="246"/>
      <c r="Y15" s="244" t="s">
        <v>304</v>
      </c>
      <c r="Z15" s="245"/>
      <c r="AA15" s="245"/>
      <c r="AB15" s="245"/>
      <c r="AC15" s="246"/>
      <c r="AD15" s="244" t="s">
        <v>291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307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294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305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257</v>
      </c>
      <c r="O25" s="245"/>
      <c r="P25" s="245"/>
      <c r="Q25" s="245"/>
      <c r="R25" s="245"/>
      <c r="S25" s="246"/>
      <c r="T25" s="244" t="s">
        <v>294</v>
      </c>
      <c r="U25" s="245"/>
      <c r="V25" s="245"/>
      <c r="W25" s="245"/>
      <c r="X25" s="246"/>
      <c r="Y25" s="239" t="s">
        <v>246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306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39</v>
      </c>
      <c r="Q3" s="423"/>
      <c r="R3" s="423"/>
      <c r="S3" s="425" t="s">
        <v>151</v>
      </c>
      <c r="T3" s="425" t="str">
        <f>曜日!D8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308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0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30</v>
      </c>
      <c r="AJ9" s="369"/>
      <c r="AK9" s="369"/>
      <c r="AL9" s="369">
        <f>N9+T9+Z9+AF9</f>
        <v>25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16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25</v>
      </c>
      <c r="AD10" s="380"/>
      <c r="AE10" s="380"/>
      <c r="AF10" s="380">
        <v>30</v>
      </c>
      <c r="AG10" s="380"/>
      <c r="AH10" s="380"/>
      <c r="AI10" s="369">
        <f>K10+Q10+W10+AC10</f>
        <v>63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32</v>
      </c>
      <c r="L12" s="369"/>
      <c r="M12" s="369"/>
      <c r="N12" s="369">
        <f>N9+N10+N11</f>
        <v>16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90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309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 t="s">
        <v>303</v>
      </c>
      <c r="U15" s="245"/>
      <c r="V15" s="245"/>
      <c r="W15" s="245"/>
      <c r="X15" s="246"/>
      <c r="Y15" s="244" t="s">
        <v>246</v>
      </c>
      <c r="Z15" s="245"/>
      <c r="AA15" s="245"/>
      <c r="AB15" s="245"/>
      <c r="AC15" s="246"/>
      <c r="AD15" s="244" t="s">
        <v>310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316</v>
      </c>
      <c r="G16" s="240"/>
      <c r="H16" s="240"/>
      <c r="I16" s="240"/>
      <c r="J16" s="240"/>
      <c r="K16" s="240"/>
      <c r="L16" s="240" t="s">
        <v>266</v>
      </c>
      <c r="M16" s="243"/>
      <c r="N16" s="239" t="s">
        <v>256</v>
      </c>
      <c r="O16" s="240"/>
      <c r="P16" s="240"/>
      <c r="Q16" s="240"/>
      <c r="R16" s="240"/>
      <c r="S16" s="243"/>
      <c r="T16" s="239" t="s">
        <v>294</v>
      </c>
      <c r="U16" s="240"/>
      <c r="V16" s="240"/>
      <c r="W16" s="240"/>
      <c r="X16" s="243"/>
      <c r="Y16" s="239" t="s">
        <v>304</v>
      </c>
      <c r="Z16" s="240"/>
      <c r="AA16" s="240"/>
      <c r="AB16" s="240"/>
      <c r="AC16" s="243"/>
      <c r="AD16" s="239" t="s">
        <v>300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312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313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314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0" t="s">
        <v>315</v>
      </c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40</v>
      </c>
      <c r="Q3" s="423"/>
      <c r="R3" s="423"/>
      <c r="S3" s="425" t="s">
        <v>151</v>
      </c>
      <c r="T3" s="425" t="str">
        <f>曜日!D9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1</v>
      </c>
      <c r="O9" s="380"/>
      <c r="P9" s="380"/>
      <c r="Q9" s="380">
        <v>3</v>
      </c>
      <c r="R9" s="380"/>
      <c r="S9" s="380"/>
      <c r="T9" s="380">
        <v>12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24</v>
      </c>
      <c r="L10" s="380"/>
      <c r="M10" s="380"/>
      <c r="N10" s="380">
        <v>16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26</v>
      </c>
      <c r="AD10" s="380"/>
      <c r="AE10" s="380"/>
      <c r="AF10" s="380">
        <v>30</v>
      </c>
      <c r="AG10" s="380"/>
      <c r="AH10" s="380"/>
      <c r="AI10" s="369">
        <f>K10+Q10+W10+AC10</f>
        <v>63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17</v>
      </c>
      <c r="O12" s="369"/>
      <c r="P12" s="369"/>
      <c r="Q12" s="369">
        <f>Q9+Q10+Q11</f>
        <v>16</v>
      </c>
      <c r="R12" s="369"/>
      <c r="S12" s="369"/>
      <c r="T12" s="369">
        <f>SUM(T9:V11)</f>
        <v>30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94</v>
      </c>
      <c r="AJ12" s="369"/>
      <c r="AK12" s="369"/>
      <c r="AL12" s="369">
        <f>SUM(N12+T12+Z12+AF12)</f>
        <v>91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57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2"/>
      <c r="B15" s="323"/>
      <c r="C15" s="324"/>
      <c r="D15" s="431" t="s">
        <v>265</v>
      </c>
      <c r="E15" s="432"/>
      <c r="F15" s="402" t="s">
        <v>320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256</v>
      </c>
      <c r="O15" s="245"/>
      <c r="P15" s="245"/>
      <c r="Q15" s="245"/>
      <c r="R15" s="245"/>
      <c r="S15" s="246"/>
      <c r="T15" s="244" t="s">
        <v>290</v>
      </c>
      <c r="U15" s="245"/>
      <c r="V15" s="245"/>
      <c r="W15" s="245"/>
      <c r="X15" s="246"/>
      <c r="Y15" s="244" t="s">
        <v>304</v>
      </c>
      <c r="Z15" s="245"/>
      <c r="AA15" s="245"/>
      <c r="AB15" s="245"/>
      <c r="AC15" s="246"/>
      <c r="AD15" s="244" t="s">
        <v>300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 ht="13.5" customHeight="1">
      <c r="A20" s="322"/>
      <c r="B20" s="323"/>
      <c r="C20" s="324"/>
      <c r="D20" s="431" t="s">
        <v>267</v>
      </c>
      <c r="E20" s="432"/>
      <c r="F20" s="402" t="s">
        <v>317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258</v>
      </c>
      <c r="O20" s="245"/>
      <c r="P20" s="245"/>
      <c r="Q20" s="245"/>
      <c r="R20" s="245"/>
      <c r="S20" s="246"/>
      <c r="T20" s="244" t="s">
        <v>321</v>
      </c>
      <c r="U20" s="245"/>
      <c r="V20" s="245"/>
      <c r="W20" s="245"/>
      <c r="X20" s="246"/>
      <c r="Y20" s="239" t="s">
        <v>244</v>
      </c>
      <c r="Z20" s="240"/>
      <c r="AA20" s="240"/>
      <c r="AB20" s="240"/>
      <c r="AC20" s="243"/>
      <c r="AD20" s="244" t="s">
        <v>287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318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257</v>
      </c>
      <c r="O25" s="245"/>
      <c r="P25" s="245"/>
      <c r="Q25" s="245"/>
      <c r="R25" s="245"/>
      <c r="S25" s="246"/>
      <c r="T25" s="244" t="s">
        <v>321</v>
      </c>
      <c r="U25" s="245"/>
      <c r="V25" s="245"/>
      <c r="W25" s="245"/>
      <c r="X25" s="246"/>
      <c r="Y25" s="239" t="s">
        <v>244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319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311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313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295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4</v>
      </c>
      <c r="Q3" s="423"/>
      <c r="R3" s="423"/>
      <c r="S3" s="425" t="s">
        <v>151</v>
      </c>
      <c r="T3" s="425" t="str">
        <f>曜日!D3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322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1</v>
      </c>
      <c r="O9" s="369"/>
      <c r="P9" s="369"/>
      <c r="Q9" s="369">
        <v>4</v>
      </c>
      <c r="R9" s="369"/>
      <c r="S9" s="369"/>
      <c r="T9" s="369">
        <v>11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25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24</v>
      </c>
      <c r="L10" s="369"/>
      <c r="M10" s="369"/>
      <c r="N10" s="369">
        <v>15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31</v>
      </c>
      <c r="AG10" s="369"/>
      <c r="AH10" s="369"/>
      <c r="AI10" s="369">
        <f>K10+Q10+W10+AC10</f>
        <v>62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16</v>
      </c>
      <c r="O12" s="369"/>
      <c r="P12" s="369"/>
      <c r="Q12" s="369">
        <f>Q9+Q10+Q11</f>
        <v>17</v>
      </c>
      <c r="R12" s="369"/>
      <c r="S12" s="369"/>
      <c r="T12" s="369">
        <f>SUM(T9:V11)</f>
        <v>29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32</v>
      </c>
      <c r="AG12" s="369"/>
      <c r="AH12" s="369"/>
      <c r="AI12" s="369">
        <f>SUM(K12+Q12+W12+AC12)</f>
        <v>94</v>
      </c>
      <c r="AJ12" s="369"/>
      <c r="AK12" s="369"/>
      <c r="AL12" s="369">
        <f>SUM(N12+T12+Z12+AF12)</f>
        <v>90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57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323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256</v>
      </c>
      <c r="O15" s="245"/>
      <c r="P15" s="245"/>
      <c r="Q15" s="245"/>
      <c r="R15" s="245"/>
      <c r="S15" s="246"/>
      <c r="T15" s="244" t="s">
        <v>294</v>
      </c>
      <c r="U15" s="245"/>
      <c r="V15" s="245"/>
      <c r="W15" s="245"/>
      <c r="X15" s="246"/>
      <c r="Y15" s="244" t="s">
        <v>304</v>
      </c>
      <c r="Z15" s="245"/>
      <c r="AA15" s="245"/>
      <c r="AB15" s="245"/>
      <c r="AC15" s="246"/>
      <c r="AD15" s="244" t="s">
        <v>300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324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330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325</v>
      </c>
      <c r="G21" s="240"/>
      <c r="H21" s="240"/>
      <c r="I21" s="240"/>
      <c r="J21" s="240"/>
      <c r="K21" s="240"/>
      <c r="L21" s="240" t="s">
        <v>266</v>
      </c>
      <c r="M21" s="243"/>
      <c r="N21" s="239" t="s">
        <v>256</v>
      </c>
      <c r="O21" s="240"/>
      <c r="P21" s="240"/>
      <c r="Q21" s="240"/>
      <c r="R21" s="240"/>
      <c r="S21" s="243"/>
      <c r="T21" s="239" t="s">
        <v>294</v>
      </c>
      <c r="U21" s="240"/>
      <c r="V21" s="240"/>
      <c r="W21" s="240"/>
      <c r="X21" s="243"/>
      <c r="Y21" s="239" t="s">
        <v>304</v>
      </c>
      <c r="Z21" s="240"/>
      <c r="AA21" s="240"/>
      <c r="AB21" s="240"/>
      <c r="AC21" s="243"/>
      <c r="AD21" s="239" t="s">
        <v>331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326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256</v>
      </c>
      <c r="O25" s="245"/>
      <c r="P25" s="245"/>
      <c r="Q25" s="245"/>
      <c r="R25" s="245"/>
      <c r="S25" s="246"/>
      <c r="T25" s="244" t="s">
        <v>294</v>
      </c>
      <c r="U25" s="245"/>
      <c r="V25" s="245"/>
      <c r="W25" s="245"/>
      <c r="X25" s="246"/>
      <c r="Y25" s="239" t="s">
        <v>304</v>
      </c>
      <c r="Z25" s="240"/>
      <c r="AA25" s="240"/>
      <c r="AB25" s="240"/>
      <c r="AC25" s="243"/>
      <c r="AD25" s="244" t="s">
        <v>328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327</v>
      </c>
      <c r="G26" s="240"/>
      <c r="H26" s="240"/>
      <c r="I26" s="240"/>
      <c r="J26" s="240"/>
      <c r="K26" s="240"/>
      <c r="L26" s="240" t="s">
        <v>266</v>
      </c>
      <c r="M26" s="243"/>
      <c r="N26" s="239" t="s">
        <v>257</v>
      </c>
      <c r="O26" s="240"/>
      <c r="P26" s="240"/>
      <c r="Q26" s="240"/>
      <c r="R26" s="240"/>
      <c r="S26" s="243"/>
      <c r="T26" s="239" t="s">
        <v>290</v>
      </c>
      <c r="U26" s="240"/>
      <c r="V26" s="240"/>
      <c r="W26" s="240"/>
      <c r="X26" s="243"/>
      <c r="Y26" s="239" t="s">
        <v>246</v>
      </c>
      <c r="Z26" s="240"/>
      <c r="AA26" s="240"/>
      <c r="AB26" s="240"/>
      <c r="AC26" s="243"/>
      <c r="AD26" s="239" t="s">
        <v>329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311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313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295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4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5</v>
      </c>
      <c r="Q3" s="423"/>
      <c r="R3" s="423"/>
      <c r="S3" s="425" t="s">
        <v>151</v>
      </c>
      <c r="T3" s="425" t="str">
        <f>曜日!D4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1</v>
      </c>
      <c r="O9" s="369"/>
      <c r="P9" s="369"/>
      <c r="Q9" s="369">
        <v>4</v>
      </c>
      <c r="R9" s="369"/>
      <c r="S9" s="369"/>
      <c r="T9" s="369">
        <v>10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182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24</v>
      </c>
      <c r="L10" s="369"/>
      <c r="M10" s="369"/>
      <c r="N10" s="369">
        <v>15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24</v>
      </c>
      <c r="AD10" s="369"/>
      <c r="AE10" s="369"/>
      <c r="AF10" s="369">
        <v>31</v>
      </c>
      <c r="AG10" s="369"/>
      <c r="AH10" s="369"/>
      <c r="AI10" s="369">
        <f>K10+Q10+W10+AC10</f>
        <v>61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16</v>
      </c>
      <c r="O12" s="369"/>
      <c r="P12" s="369"/>
      <c r="Q12" s="369">
        <f>Q9+Q10+Q11</f>
        <v>17</v>
      </c>
      <c r="R12" s="369"/>
      <c r="S12" s="369"/>
      <c r="T12" s="369">
        <f>SUM(T9:V11)</f>
        <v>28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24</v>
      </c>
      <c r="AD12" s="369"/>
      <c r="AE12" s="369"/>
      <c r="AF12" s="369">
        <f>SUM(AF9:AH11)</f>
        <v>32</v>
      </c>
      <c r="AG12" s="369"/>
      <c r="AH12" s="369"/>
      <c r="AI12" s="369">
        <f>SUM(K12+Q12+W12+AC12)</f>
        <v>93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182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337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297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339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338</v>
      </c>
      <c r="G21" s="240"/>
      <c r="H21" s="240"/>
      <c r="I21" s="240"/>
      <c r="J21" s="240"/>
      <c r="K21" s="240"/>
      <c r="L21" s="240" t="s">
        <v>266</v>
      </c>
      <c r="M21" s="243"/>
      <c r="N21" s="239" t="s">
        <v>256</v>
      </c>
      <c r="O21" s="240"/>
      <c r="P21" s="240"/>
      <c r="Q21" s="240"/>
      <c r="R21" s="240"/>
      <c r="S21" s="243"/>
      <c r="T21" s="239" t="s">
        <v>297</v>
      </c>
      <c r="U21" s="240"/>
      <c r="V21" s="240"/>
      <c r="W21" s="240"/>
      <c r="X21" s="243"/>
      <c r="Y21" s="239" t="s">
        <v>304</v>
      </c>
      <c r="Z21" s="240"/>
      <c r="AA21" s="240"/>
      <c r="AB21" s="240"/>
      <c r="AC21" s="243"/>
      <c r="AD21" s="239" t="s">
        <v>340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292</v>
      </c>
      <c r="T35" s="237"/>
      <c r="U35" s="237"/>
      <c r="V35" s="237"/>
      <c r="W35" s="238"/>
      <c r="X35" s="247" t="s">
        <v>292</v>
      </c>
      <c r="Y35" s="248"/>
      <c r="Z35" s="248"/>
      <c r="AA35" s="248"/>
      <c r="AB35" s="249"/>
      <c r="AC35" s="247" t="s">
        <v>238</v>
      </c>
      <c r="AD35" s="248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50" t="s">
        <v>332</v>
      </c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333</v>
      </c>
      <c r="E36" s="257"/>
      <c r="F36" s="257"/>
      <c r="G36" s="257"/>
      <c r="H36" s="257"/>
      <c r="I36" s="240" t="s">
        <v>266</v>
      </c>
      <c r="J36" s="243"/>
      <c r="K36" s="244" t="s">
        <v>294</v>
      </c>
      <c r="L36" s="245"/>
      <c r="M36" s="245"/>
      <c r="N36" s="245"/>
      <c r="O36" s="246"/>
      <c r="P36" s="239" t="s">
        <v>291</v>
      </c>
      <c r="Q36" s="240"/>
      <c r="R36" s="240"/>
      <c r="S36" s="236" t="s">
        <v>334</v>
      </c>
      <c r="T36" s="237"/>
      <c r="U36" s="237"/>
      <c r="V36" s="237"/>
      <c r="W36" s="238"/>
      <c r="X36" s="247" t="s">
        <v>335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9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0" t="s">
        <v>336</v>
      </c>
      <c r="AP36" s="250"/>
      <c r="AQ36" s="250"/>
      <c r="AR36" s="250"/>
      <c r="AS36" s="253"/>
    </row>
    <row r="37" spans="1:49">
      <c r="A37" s="322"/>
      <c r="B37" s="323"/>
      <c r="C37" s="324"/>
      <c r="D37" s="256" t="s">
        <v>311</v>
      </c>
      <c r="E37" s="257"/>
      <c r="F37" s="257"/>
      <c r="G37" s="257"/>
      <c r="H37" s="257"/>
      <c r="I37" s="240" t="s">
        <v>266</v>
      </c>
      <c r="J37" s="243"/>
      <c r="K37" s="244" t="s">
        <v>286</v>
      </c>
      <c r="L37" s="245"/>
      <c r="M37" s="245"/>
      <c r="N37" s="245"/>
      <c r="O37" s="246"/>
      <c r="P37" s="239" t="s">
        <v>313</v>
      </c>
      <c r="Q37" s="240"/>
      <c r="R37" s="240"/>
      <c r="S37" s="236" t="s">
        <v>295</v>
      </c>
      <c r="T37" s="237"/>
      <c r="U37" s="237"/>
      <c r="V37" s="237"/>
      <c r="W37" s="238"/>
      <c r="X37" s="247" t="s">
        <v>295</v>
      </c>
      <c r="Y37" s="248"/>
      <c r="Z37" s="248"/>
      <c r="AA37" s="248"/>
      <c r="AB37" s="249"/>
      <c r="AC37" s="247" t="s">
        <v>238</v>
      </c>
      <c r="AD37" s="248"/>
      <c r="AE37" s="98">
        <v>4</v>
      </c>
      <c r="AF37" s="99" t="s">
        <v>273</v>
      </c>
      <c r="AG37" s="98">
        <v>1</v>
      </c>
      <c r="AH37" s="100" t="s">
        <v>234</v>
      </c>
      <c r="AI37" s="98">
        <v>6</v>
      </c>
      <c r="AJ37" s="227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6</v>
      </c>
      <c r="Q3" s="423"/>
      <c r="R3" s="423"/>
      <c r="S3" s="425" t="s">
        <v>151</v>
      </c>
      <c r="T3" s="425" t="str">
        <f>曜日!D5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1</v>
      </c>
      <c r="O9" s="369"/>
      <c r="P9" s="369"/>
      <c r="Q9" s="369">
        <v>4</v>
      </c>
      <c r="R9" s="369"/>
      <c r="S9" s="369"/>
      <c r="T9" s="369">
        <v>10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182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24</v>
      </c>
      <c r="L10" s="369"/>
      <c r="M10" s="369"/>
      <c r="N10" s="369">
        <v>15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24</v>
      </c>
      <c r="AD10" s="369"/>
      <c r="AE10" s="369"/>
      <c r="AF10" s="369">
        <v>31</v>
      </c>
      <c r="AG10" s="369"/>
      <c r="AH10" s="369"/>
      <c r="AI10" s="369">
        <f>K10+Q10+W10+AC10</f>
        <v>61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16</v>
      </c>
      <c r="O12" s="369"/>
      <c r="P12" s="369"/>
      <c r="Q12" s="369">
        <f>Q9+Q10+Q11</f>
        <v>17</v>
      </c>
      <c r="R12" s="369"/>
      <c r="S12" s="369"/>
      <c r="T12" s="369">
        <f>SUM(T9:V11)</f>
        <v>28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24</v>
      </c>
      <c r="AD12" s="369"/>
      <c r="AE12" s="369"/>
      <c r="AF12" s="369">
        <f>SUM(AF9:AH11)</f>
        <v>32</v>
      </c>
      <c r="AG12" s="369"/>
      <c r="AH12" s="369"/>
      <c r="AI12" s="369">
        <f>SUM(K12+Q12+W12+AC12)</f>
        <v>93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182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512"/>
      <c r="Z16" s="513"/>
      <c r="AA16" s="513"/>
      <c r="AB16" s="513"/>
      <c r="AC16" s="514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515"/>
      <c r="Z19" s="516"/>
      <c r="AA19" s="516"/>
      <c r="AB19" s="516"/>
      <c r="AC19" s="517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44"/>
      <c r="Z20" s="245"/>
      <c r="AA20" s="245"/>
      <c r="AB20" s="245"/>
      <c r="AC20" s="246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512"/>
      <c r="Z25" s="513"/>
      <c r="AA25" s="513"/>
      <c r="AB25" s="513"/>
      <c r="AC25" s="514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333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334</v>
      </c>
      <c r="T35" s="237"/>
      <c r="U35" s="237"/>
      <c r="V35" s="237"/>
      <c r="W35" s="238"/>
      <c r="X35" s="247" t="s">
        <v>335</v>
      </c>
      <c r="Y35" s="248"/>
      <c r="Z35" s="248"/>
      <c r="AA35" s="248"/>
      <c r="AB35" s="249"/>
      <c r="AC35" s="247" t="s">
        <v>238</v>
      </c>
      <c r="AD35" s="248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311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313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295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2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7</v>
      </c>
      <c r="Q3" s="423"/>
      <c r="R3" s="423"/>
      <c r="S3" s="425" t="s">
        <v>151</v>
      </c>
      <c r="T3" s="425" t="str">
        <f>曜日!D6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1</v>
      </c>
      <c r="O9" s="369"/>
      <c r="P9" s="369"/>
      <c r="Q9" s="369">
        <v>4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23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27</v>
      </c>
      <c r="L10" s="369"/>
      <c r="M10" s="369"/>
      <c r="N10" s="369">
        <v>14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24</v>
      </c>
      <c r="AD10" s="369"/>
      <c r="AE10" s="369"/>
      <c r="AF10" s="369">
        <v>32</v>
      </c>
      <c r="AG10" s="369"/>
      <c r="AH10" s="369"/>
      <c r="AI10" s="369">
        <f>K10+Q10+W10+AC10</f>
        <v>64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33</v>
      </c>
      <c r="L12" s="369"/>
      <c r="M12" s="369"/>
      <c r="N12" s="369">
        <f>N9+N10+N11</f>
        <v>15</v>
      </c>
      <c r="O12" s="369"/>
      <c r="P12" s="369"/>
      <c r="Q12" s="369">
        <f>Q9+Q10+Q11</f>
        <v>17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24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88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57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343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 t="s">
        <v>304</v>
      </c>
      <c r="Z15" s="245"/>
      <c r="AA15" s="245"/>
      <c r="AB15" s="245"/>
      <c r="AC15" s="246"/>
      <c r="AD15" s="244" t="s">
        <v>291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344</v>
      </c>
      <c r="G16" s="240"/>
      <c r="H16" s="240"/>
      <c r="I16" s="240"/>
      <c r="J16" s="240"/>
      <c r="K16" s="240"/>
      <c r="L16" s="240" t="s">
        <v>266</v>
      </c>
      <c r="M16" s="243"/>
      <c r="N16" s="239" t="s">
        <v>257</v>
      </c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 t="s">
        <v>246</v>
      </c>
      <c r="Z16" s="240"/>
      <c r="AA16" s="240"/>
      <c r="AB16" s="240"/>
      <c r="AC16" s="243"/>
      <c r="AD16" s="239" t="s">
        <v>310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 t="s">
        <v>347</v>
      </c>
      <c r="G17" s="240"/>
      <c r="H17" s="240"/>
      <c r="I17" s="240"/>
      <c r="J17" s="240"/>
      <c r="K17" s="240"/>
      <c r="L17" s="240" t="s">
        <v>266</v>
      </c>
      <c r="M17" s="243"/>
      <c r="N17" s="239" t="s">
        <v>257</v>
      </c>
      <c r="O17" s="240"/>
      <c r="P17" s="240"/>
      <c r="Q17" s="240"/>
      <c r="R17" s="240"/>
      <c r="S17" s="243"/>
      <c r="T17" s="239" t="s">
        <v>290</v>
      </c>
      <c r="U17" s="240"/>
      <c r="V17" s="240"/>
      <c r="W17" s="240"/>
      <c r="X17" s="243"/>
      <c r="Y17" s="239" t="s">
        <v>246</v>
      </c>
      <c r="Z17" s="240"/>
      <c r="AA17" s="240"/>
      <c r="AB17" s="240"/>
      <c r="AC17" s="243"/>
      <c r="AD17" s="239" t="s">
        <v>310</v>
      </c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348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256</v>
      </c>
      <c r="O20" s="245"/>
      <c r="P20" s="245"/>
      <c r="Q20" s="245"/>
      <c r="R20" s="245"/>
      <c r="S20" s="246"/>
      <c r="T20" s="244" t="s">
        <v>297</v>
      </c>
      <c r="U20" s="245"/>
      <c r="V20" s="245"/>
      <c r="W20" s="245"/>
      <c r="X20" s="246"/>
      <c r="Y20" s="239" t="s">
        <v>304</v>
      </c>
      <c r="Z20" s="240"/>
      <c r="AA20" s="240"/>
      <c r="AB20" s="240"/>
      <c r="AC20" s="243"/>
      <c r="AD20" s="244" t="s">
        <v>340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341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257</v>
      </c>
      <c r="O25" s="245"/>
      <c r="P25" s="245"/>
      <c r="Q25" s="245"/>
      <c r="R25" s="245"/>
      <c r="S25" s="246"/>
      <c r="T25" s="244" t="s">
        <v>294</v>
      </c>
      <c r="U25" s="245"/>
      <c r="V25" s="245"/>
      <c r="W25" s="245"/>
      <c r="X25" s="246"/>
      <c r="Y25" s="239"/>
      <c r="Z25" s="240"/>
      <c r="AA25" s="240"/>
      <c r="AB25" s="240"/>
      <c r="AC25" s="243"/>
      <c r="AD25" s="244" t="s">
        <v>342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345</v>
      </c>
      <c r="G26" s="240"/>
      <c r="H26" s="240"/>
      <c r="I26" s="240"/>
      <c r="J26" s="240"/>
      <c r="K26" s="240"/>
      <c r="L26" s="240" t="s">
        <v>266</v>
      </c>
      <c r="M26" s="243"/>
      <c r="N26" s="239" t="s">
        <v>257</v>
      </c>
      <c r="O26" s="240"/>
      <c r="P26" s="240"/>
      <c r="Q26" s="240"/>
      <c r="R26" s="240"/>
      <c r="S26" s="243"/>
      <c r="T26" s="239" t="s">
        <v>297</v>
      </c>
      <c r="U26" s="240"/>
      <c r="V26" s="240"/>
      <c r="W26" s="240"/>
      <c r="X26" s="243"/>
      <c r="Y26" s="239"/>
      <c r="Z26" s="240"/>
      <c r="AA26" s="240"/>
      <c r="AB26" s="240"/>
      <c r="AC26" s="243"/>
      <c r="AD26" s="239" t="s">
        <v>346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333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334</v>
      </c>
      <c r="T35" s="237"/>
      <c r="U35" s="237"/>
      <c r="V35" s="237"/>
      <c r="W35" s="238"/>
      <c r="X35" s="247" t="s">
        <v>335</v>
      </c>
      <c r="Y35" s="248"/>
      <c r="Z35" s="248"/>
      <c r="AA35" s="248"/>
      <c r="AB35" s="249"/>
      <c r="AC35" s="247" t="s">
        <v>238</v>
      </c>
      <c r="AD35" s="248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311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313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295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8</v>
      </c>
      <c r="Q3" s="423"/>
      <c r="R3" s="423"/>
      <c r="S3" s="425" t="s">
        <v>151</v>
      </c>
      <c r="T3" s="425" t="str">
        <f>曜日!D7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1</v>
      </c>
      <c r="O9" s="369"/>
      <c r="P9" s="369"/>
      <c r="Q9" s="369">
        <v>5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23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26</v>
      </c>
      <c r="L10" s="369"/>
      <c r="M10" s="369"/>
      <c r="N10" s="369">
        <v>16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31</v>
      </c>
      <c r="AG10" s="369"/>
      <c r="AH10" s="369"/>
      <c r="AI10" s="369">
        <f>K10+Q10+W10+AC10</f>
        <v>64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31</v>
      </c>
      <c r="L12" s="369"/>
      <c r="M12" s="369"/>
      <c r="N12" s="369">
        <f>N9+N10+N11</f>
        <v>17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32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57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351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 t="s">
        <v>303</v>
      </c>
      <c r="U15" s="245"/>
      <c r="V15" s="245"/>
      <c r="W15" s="245"/>
      <c r="X15" s="246"/>
      <c r="Y15" s="244" t="s">
        <v>246</v>
      </c>
      <c r="Z15" s="245"/>
      <c r="AA15" s="245"/>
      <c r="AB15" s="245"/>
      <c r="AC15" s="246"/>
      <c r="AD15" s="244" t="s">
        <v>310</v>
      </c>
      <c r="AE15" s="245"/>
      <c r="AF15" s="245"/>
      <c r="AG15" s="245"/>
      <c r="AH15" s="245"/>
      <c r="AI15" s="245"/>
      <c r="AJ15" s="244" t="s">
        <v>355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348</v>
      </c>
      <c r="G16" s="240"/>
      <c r="H16" s="240"/>
      <c r="I16" s="240"/>
      <c r="J16" s="240"/>
      <c r="K16" s="240"/>
      <c r="L16" s="240" t="s">
        <v>266</v>
      </c>
      <c r="M16" s="243"/>
      <c r="N16" s="239" t="s">
        <v>257</v>
      </c>
      <c r="O16" s="240"/>
      <c r="P16" s="240"/>
      <c r="Q16" s="240"/>
      <c r="R16" s="240"/>
      <c r="S16" s="243"/>
      <c r="T16" s="239" t="s">
        <v>297</v>
      </c>
      <c r="U16" s="240"/>
      <c r="V16" s="240"/>
      <c r="W16" s="240"/>
      <c r="X16" s="243"/>
      <c r="Y16" s="239" t="s">
        <v>244</v>
      </c>
      <c r="Z16" s="240"/>
      <c r="AA16" s="240"/>
      <c r="AB16" s="240"/>
      <c r="AC16" s="243"/>
      <c r="AD16" s="239" t="s">
        <v>287</v>
      </c>
      <c r="AE16" s="240"/>
      <c r="AF16" s="240"/>
      <c r="AG16" s="240"/>
      <c r="AH16" s="240"/>
      <c r="AI16" s="240"/>
      <c r="AJ16" s="239" t="s">
        <v>356</v>
      </c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352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357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349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256</v>
      </c>
      <c r="O25" s="245"/>
      <c r="P25" s="245"/>
      <c r="Q25" s="245"/>
      <c r="R25" s="245"/>
      <c r="S25" s="246"/>
      <c r="T25" s="244" t="s">
        <v>290</v>
      </c>
      <c r="U25" s="245"/>
      <c r="V25" s="245"/>
      <c r="W25" s="245"/>
      <c r="X25" s="246"/>
      <c r="Y25" s="239" t="s">
        <v>244</v>
      </c>
      <c r="Z25" s="240"/>
      <c r="AA25" s="240"/>
      <c r="AB25" s="240"/>
      <c r="AC25" s="243"/>
      <c r="AD25" s="244" t="s">
        <v>350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353</v>
      </c>
      <c r="G26" s="240"/>
      <c r="H26" s="240"/>
      <c r="I26" s="240"/>
      <c r="J26" s="240"/>
      <c r="K26" s="240"/>
      <c r="L26" s="240" t="s">
        <v>266</v>
      </c>
      <c r="M26" s="243"/>
      <c r="N26" s="239" t="s">
        <v>257</v>
      </c>
      <c r="O26" s="240"/>
      <c r="P26" s="240"/>
      <c r="Q26" s="240"/>
      <c r="R26" s="240"/>
      <c r="S26" s="243"/>
      <c r="T26" s="239" t="s">
        <v>303</v>
      </c>
      <c r="U26" s="240"/>
      <c r="V26" s="240"/>
      <c r="W26" s="240"/>
      <c r="X26" s="243"/>
      <c r="Y26" s="239" t="s">
        <v>246</v>
      </c>
      <c r="Z26" s="240"/>
      <c r="AA26" s="240"/>
      <c r="AB26" s="240"/>
      <c r="AC26" s="243"/>
      <c r="AD26" s="239" t="s">
        <v>354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244" t="s">
        <v>297</v>
      </c>
      <c r="L34" s="245"/>
      <c r="M34" s="245"/>
      <c r="N34" s="245"/>
      <c r="O34" s="246"/>
      <c r="P34" s="239" t="s">
        <v>291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333</v>
      </c>
      <c r="E35" s="257"/>
      <c r="F35" s="257"/>
      <c r="G35" s="257"/>
      <c r="H35" s="257"/>
      <c r="I35" s="240" t="s">
        <v>266</v>
      </c>
      <c r="J35" s="243"/>
      <c r="K35" s="244" t="s">
        <v>294</v>
      </c>
      <c r="L35" s="245"/>
      <c r="M35" s="245"/>
      <c r="N35" s="245"/>
      <c r="O35" s="246"/>
      <c r="P35" s="239" t="s">
        <v>291</v>
      </c>
      <c r="Q35" s="240"/>
      <c r="R35" s="240"/>
      <c r="S35" s="236" t="s">
        <v>334</v>
      </c>
      <c r="T35" s="237"/>
      <c r="U35" s="237"/>
      <c r="V35" s="237"/>
      <c r="W35" s="238"/>
      <c r="X35" s="247" t="s">
        <v>335</v>
      </c>
      <c r="Y35" s="248"/>
      <c r="Z35" s="248"/>
      <c r="AA35" s="248"/>
      <c r="AB35" s="249"/>
      <c r="AC35" s="247" t="s">
        <v>238</v>
      </c>
      <c r="AD35" s="248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311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313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295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250" t="s">
        <v>358</v>
      </c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25" zoomScaleNormal="100" zoomScaleSheetLayoutView="100" workbookViewId="0">
      <selection activeCell="D36" sqref="D36:H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9</v>
      </c>
      <c r="Q3" s="423"/>
      <c r="R3" s="423"/>
      <c r="S3" s="425" t="s">
        <v>151</v>
      </c>
      <c r="T3" s="425" t="str">
        <f>曜日!D8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1</v>
      </c>
      <c r="O9" s="369"/>
      <c r="P9" s="369"/>
      <c r="Q9" s="369">
        <v>5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23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25</v>
      </c>
      <c r="L10" s="369"/>
      <c r="M10" s="369"/>
      <c r="N10" s="369">
        <v>16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30</v>
      </c>
      <c r="AG10" s="369"/>
      <c r="AH10" s="369"/>
      <c r="AI10" s="369">
        <f>K10+Q10+W10+AC10</f>
        <v>63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17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88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363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 t="s">
        <v>246</v>
      </c>
      <c r="Z15" s="245"/>
      <c r="AA15" s="245"/>
      <c r="AB15" s="245"/>
      <c r="AC15" s="246"/>
      <c r="AD15" s="244" t="s">
        <v>291</v>
      </c>
      <c r="AE15" s="245"/>
      <c r="AF15" s="245"/>
      <c r="AG15" s="245"/>
      <c r="AH15" s="245"/>
      <c r="AI15" s="245"/>
      <c r="AJ15" s="244" t="s">
        <v>364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359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294</v>
      </c>
      <c r="U20" s="245"/>
      <c r="V20" s="245"/>
      <c r="W20" s="245"/>
      <c r="X20" s="246"/>
      <c r="Y20" s="239" t="s">
        <v>304</v>
      </c>
      <c r="Z20" s="240"/>
      <c r="AA20" s="240"/>
      <c r="AB20" s="240"/>
      <c r="AC20" s="243"/>
      <c r="AD20" s="244" t="s">
        <v>291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365</v>
      </c>
      <c r="G21" s="240"/>
      <c r="H21" s="240"/>
      <c r="I21" s="240"/>
      <c r="J21" s="240"/>
      <c r="K21" s="240"/>
      <c r="L21" s="240" t="s">
        <v>266</v>
      </c>
      <c r="M21" s="243"/>
      <c r="N21" s="239" t="s">
        <v>257</v>
      </c>
      <c r="O21" s="240"/>
      <c r="P21" s="240"/>
      <c r="Q21" s="240"/>
      <c r="R21" s="240"/>
      <c r="S21" s="243"/>
      <c r="T21" s="239" t="s">
        <v>303</v>
      </c>
      <c r="U21" s="240"/>
      <c r="V21" s="240"/>
      <c r="W21" s="240"/>
      <c r="X21" s="243"/>
      <c r="Y21" s="239" t="s">
        <v>246</v>
      </c>
      <c r="Z21" s="240"/>
      <c r="AA21" s="240"/>
      <c r="AB21" s="240"/>
      <c r="AC21" s="243"/>
      <c r="AD21" s="239" t="s">
        <v>339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 t="s">
        <v>366</v>
      </c>
      <c r="G22" s="240"/>
      <c r="H22" s="240"/>
      <c r="I22" s="240"/>
      <c r="J22" s="240"/>
      <c r="K22" s="240"/>
      <c r="L22" s="240" t="s">
        <v>266</v>
      </c>
      <c r="M22" s="243"/>
      <c r="N22" s="239" t="s">
        <v>257</v>
      </c>
      <c r="O22" s="240"/>
      <c r="P22" s="240"/>
      <c r="Q22" s="240"/>
      <c r="R22" s="240"/>
      <c r="S22" s="243"/>
      <c r="T22" s="239" t="s">
        <v>303</v>
      </c>
      <c r="U22" s="240"/>
      <c r="V22" s="240"/>
      <c r="W22" s="240"/>
      <c r="X22" s="243"/>
      <c r="Y22" s="239" t="s">
        <v>246</v>
      </c>
      <c r="Z22" s="240"/>
      <c r="AA22" s="240"/>
      <c r="AB22" s="240"/>
      <c r="AC22" s="243"/>
      <c r="AD22" s="239" t="s">
        <v>313</v>
      </c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39"/>
      <c r="Z29" s="240"/>
      <c r="AA29" s="240"/>
      <c r="AB29" s="240"/>
      <c r="AC29" s="243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293</v>
      </c>
      <c r="E33" s="257"/>
      <c r="F33" s="257"/>
      <c r="G33" s="257"/>
      <c r="H33" s="257"/>
      <c r="I33" s="240" t="s">
        <v>266</v>
      </c>
      <c r="J33" s="243"/>
      <c r="K33" s="244" t="s">
        <v>294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0" t="s">
        <v>358</v>
      </c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296</v>
      </c>
      <c r="E34" s="257"/>
      <c r="F34" s="257"/>
      <c r="G34" s="257"/>
      <c r="H34" s="257"/>
      <c r="I34" s="240" t="s">
        <v>266</v>
      </c>
      <c r="J34" s="243"/>
      <c r="K34" s="518" t="s">
        <v>297</v>
      </c>
      <c r="L34" s="519"/>
      <c r="M34" s="519"/>
      <c r="N34" s="519"/>
      <c r="O34" s="520"/>
      <c r="P34" s="239" t="s">
        <v>291</v>
      </c>
      <c r="Q34" s="240"/>
      <c r="R34" s="243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333</v>
      </c>
      <c r="E35" s="257"/>
      <c r="F35" s="257"/>
      <c r="G35" s="257"/>
      <c r="H35" s="257"/>
      <c r="I35" s="240" t="s">
        <v>266</v>
      </c>
      <c r="J35" s="243"/>
      <c r="K35" s="518" t="s">
        <v>294</v>
      </c>
      <c r="L35" s="519"/>
      <c r="M35" s="519"/>
      <c r="N35" s="519"/>
      <c r="O35" s="520"/>
      <c r="P35" s="239" t="s">
        <v>291</v>
      </c>
      <c r="Q35" s="240"/>
      <c r="R35" s="243"/>
      <c r="S35" s="236" t="s">
        <v>334</v>
      </c>
      <c r="T35" s="237"/>
      <c r="U35" s="237"/>
      <c r="V35" s="237"/>
      <c r="W35" s="238"/>
      <c r="X35" s="247" t="s">
        <v>335</v>
      </c>
      <c r="Y35" s="248"/>
      <c r="Z35" s="248"/>
      <c r="AA35" s="248"/>
      <c r="AB35" s="249"/>
      <c r="AC35" s="247" t="s">
        <v>238</v>
      </c>
      <c r="AD35" s="248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31" t="s">
        <v>233</v>
      </c>
      <c r="AK35" s="207"/>
      <c r="AL35" s="216" t="s">
        <v>274</v>
      </c>
      <c r="AM35" s="216"/>
      <c r="AN35" s="208" t="s">
        <v>275</v>
      </c>
      <c r="AO35" s="250" t="s">
        <v>358</v>
      </c>
      <c r="AP35" s="250"/>
      <c r="AQ35" s="250"/>
      <c r="AR35" s="250"/>
      <c r="AS35" s="253"/>
    </row>
    <row r="36" spans="1:49">
      <c r="A36" s="322"/>
      <c r="B36" s="323"/>
      <c r="C36" s="324"/>
      <c r="D36" s="256" t="s">
        <v>360</v>
      </c>
      <c r="E36" s="257"/>
      <c r="F36" s="257"/>
      <c r="G36" s="257"/>
      <c r="H36" s="257"/>
      <c r="I36" s="240" t="s">
        <v>266</v>
      </c>
      <c r="J36" s="243"/>
      <c r="K36" s="244" t="s">
        <v>286</v>
      </c>
      <c r="L36" s="245"/>
      <c r="M36" s="245"/>
      <c r="N36" s="245"/>
      <c r="O36" s="246"/>
      <c r="P36" s="239" t="s">
        <v>310</v>
      </c>
      <c r="Q36" s="240"/>
      <c r="R36" s="240"/>
      <c r="S36" s="236" t="s">
        <v>295</v>
      </c>
      <c r="T36" s="237"/>
      <c r="U36" s="237"/>
      <c r="V36" s="237"/>
      <c r="W36" s="238"/>
      <c r="X36" s="247" t="s">
        <v>361</v>
      </c>
      <c r="Y36" s="248"/>
      <c r="Z36" s="248"/>
      <c r="AA36" s="248"/>
      <c r="AB36" s="249"/>
      <c r="AC36" s="247" t="s">
        <v>238</v>
      </c>
      <c r="AD36" s="248"/>
      <c r="AE36" s="98">
        <v>4</v>
      </c>
      <c r="AF36" s="99" t="s">
        <v>273</v>
      </c>
      <c r="AG36" s="98">
        <v>1</v>
      </c>
      <c r="AH36" s="100" t="s">
        <v>234</v>
      </c>
      <c r="AI36" s="98">
        <v>13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0" t="s">
        <v>362</v>
      </c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25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10</v>
      </c>
      <c r="Q3" s="423"/>
      <c r="R3" s="423"/>
      <c r="S3" s="425" t="s">
        <v>151</v>
      </c>
      <c r="T3" s="425" t="str">
        <f>曜日!D9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2</v>
      </c>
      <c r="O9" s="369"/>
      <c r="P9" s="369"/>
      <c r="Q9" s="369">
        <v>5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25</v>
      </c>
      <c r="L10" s="369"/>
      <c r="M10" s="369"/>
      <c r="N10" s="369">
        <v>16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30</v>
      </c>
      <c r="AG10" s="369"/>
      <c r="AH10" s="369"/>
      <c r="AI10" s="369">
        <f>K10+Q10+W10+AC10</f>
        <v>63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18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367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256</v>
      </c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 t="s">
        <v>244</v>
      </c>
      <c r="Z15" s="245"/>
      <c r="AA15" s="245"/>
      <c r="AB15" s="245"/>
      <c r="AC15" s="246"/>
      <c r="AD15" s="244" t="s">
        <v>287</v>
      </c>
      <c r="AE15" s="245"/>
      <c r="AF15" s="245"/>
      <c r="AG15" s="245"/>
      <c r="AH15" s="245"/>
      <c r="AI15" s="245"/>
      <c r="AJ15" s="244" t="s">
        <v>368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518" t="s">
        <v>297</v>
      </c>
      <c r="L33" s="519"/>
      <c r="M33" s="519"/>
      <c r="N33" s="519"/>
      <c r="O33" s="520"/>
      <c r="P33" s="239" t="s">
        <v>291</v>
      </c>
      <c r="Q33" s="240"/>
      <c r="R33" s="243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314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3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11</v>
      </c>
      <c r="Q3" s="423"/>
      <c r="R3" s="423"/>
      <c r="S3" s="425" t="s">
        <v>151</v>
      </c>
      <c r="T3" s="425" t="str">
        <f>曜日!D3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322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6</v>
      </c>
      <c r="L9" s="369"/>
      <c r="M9" s="369"/>
      <c r="N9" s="369">
        <v>2</v>
      </c>
      <c r="O9" s="369"/>
      <c r="P9" s="369"/>
      <c r="Q9" s="369">
        <v>5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33</v>
      </c>
      <c r="AJ9" s="369"/>
      <c r="AK9" s="369"/>
      <c r="AL9" s="369">
        <f>N9+T9+Z9+AF9</f>
        <v>24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25</v>
      </c>
      <c r="L10" s="369"/>
      <c r="M10" s="369"/>
      <c r="N10" s="369">
        <v>16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30</v>
      </c>
      <c r="AG10" s="369"/>
      <c r="AH10" s="369"/>
      <c r="AI10" s="369">
        <f>K10+Q10+W10+AC10</f>
        <v>63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32</v>
      </c>
      <c r="L12" s="369"/>
      <c r="M12" s="369"/>
      <c r="N12" s="369">
        <f>N9+N10+N11</f>
        <v>18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97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369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256</v>
      </c>
      <c r="O15" s="245"/>
      <c r="P15" s="245"/>
      <c r="Q15" s="245"/>
      <c r="R15" s="245"/>
      <c r="S15" s="246"/>
      <c r="T15" s="244" t="s">
        <v>294</v>
      </c>
      <c r="U15" s="245"/>
      <c r="V15" s="245"/>
      <c r="W15" s="245"/>
      <c r="X15" s="246"/>
      <c r="Y15" s="244" t="s">
        <v>304</v>
      </c>
      <c r="Z15" s="245"/>
      <c r="AA15" s="245"/>
      <c r="AB15" s="245"/>
      <c r="AC15" s="246"/>
      <c r="AD15" s="244" t="s">
        <v>291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390</v>
      </c>
      <c r="G16" s="240"/>
      <c r="H16" s="240"/>
      <c r="I16" s="240"/>
      <c r="J16" s="240"/>
      <c r="K16" s="240"/>
      <c r="L16" s="240" t="s">
        <v>266</v>
      </c>
      <c r="M16" s="243"/>
      <c r="N16" s="239" t="s">
        <v>256</v>
      </c>
      <c r="O16" s="240"/>
      <c r="P16" s="240"/>
      <c r="Q16" s="240"/>
      <c r="R16" s="240"/>
      <c r="S16" s="243"/>
      <c r="T16" s="239" t="s">
        <v>294</v>
      </c>
      <c r="U16" s="240"/>
      <c r="V16" s="240"/>
      <c r="W16" s="240"/>
      <c r="X16" s="243"/>
      <c r="Y16" s="239" t="s">
        <v>304</v>
      </c>
      <c r="Z16" s="240"/>
      <c r="AA16" s="240"/>
      <c r="AB16" s="240"/>
      <c r="AC16" s="243"/>
      <c r="AD16" s="239" t="s">
        <v>300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39"/>
      <c r="Z29" s="240"/>
      <c r="AA29" s="240"/>
      <c r="AB29" s="240"/>
      <c r="AC29" s="243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389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518" t="s">
        <v>297</v>
      </c>
      <c r="L33" s="519"/>
      <c r="M33" s="519"/>
      <c r="N33" s="519"/>
      <c r="O33" s="520"/>
      <c r="P33" s="239" t="s">
        <v>291</v>
      </c>
      <c r="Q33" s="240"/>
      <c r="R33" s="243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314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3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12</v>
      </c>
      <c r="Q3" s="423"/>
      <c r="R3" s="423"/>
      <c r="S3" s="425" t="s">
        <v>151</v>
      </c>
      <c r="T3" s="425" t="str">
        <f>曜日!D4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6</v>
      </c>
      <c r="L9" s="369"/>
      <c r="M9" s="369"/>
      <c r="N9" s="369">
        <v>2</v>
      </c>
      <c r="O9" s="369"/>
      <c r="P9" s="369"/>
      <c r="Q9" s="369">
        <v>5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33</v>
      </c>
      <c r="AJ9" s="369"/>
      <c r="AK9" s="369"/>
      <c r="AL9" s="369">
        <f>N9+T9+Z9+AF9</f>
        <v>24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24</v>
      </c>
      <c r="L10" s="369"/>
      <c r="M10" s="369"/>
      <c r="N10" s="369">
        <v>16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30</v>
      </c>
      <c r="AG10" s="369"/>
      <c r="AH10" s="369"/>
      <c r="AI10" s="369">
        <f>K10+Q10+W10+AC10</f>
        <v>62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31</v>
      </c>
      <c r="L12" s="369"/>
      <c r="M12" s="369"/>
      <c r="N12" s="369">
        <f>N9+N10+N11</f>
        <v>18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370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313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518" t="s">
        <v>297</v>
      </c>
      <c r="L33" s="519"/>
      <c r="M33" s="519"/>
      <c r="N33" s="519"/>
      <c r="O33" s="520"/>
      <c r="P33" s="239" t="s">
        <v>291</v>
      </c>
      <c r="Q33" s="240"/>
      <c r="R33" s="243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314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5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13</v>
      </c>
      <c r="Q3" s="423"/>
      <c r="R3" s="423"/>
      <c r="S3" s="425" t="s">
        <v>151</v>
      </c>
      <c r="T3" s="425" t="str">
        <f>曜日!D5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284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6</v>
      </c>
      <c r="L9" s="369"/>
      <c r="M9" s="369"/>
      <c r="N9" s="369">
        <v>2</v>
      </c>
      <c r="O9" s="369"/>
      <c r="P9" s="369"/>
      <c r="Q9" s="369">
        <v>4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32</v>
      </c>
      <c r="AJ9" s="369"/>
      <c r="AK9" s="369"/>
      <c r="AL9" s="369">
        <f>N9+T9+Z9+AF9</f>
        <v>24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15</v>
      </c>
      <c r="O10" s="369"/>
      <c r="P10" s="369"/>
      <c r="Q10" s="369">
        <v>13</v>
      </c>
      <c r="R10" s="369"/>
      <c r="S10" s="369"/>
      <c r="T10" s="369">
        <v>19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30</v>
      </c>
      <c r="AG10" s="369"/>
      <c r="AH10" s="369"/>
      <c r="AI10" s="369">
        <f>K10+Q10+W10+AC10</f>
        <v>61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17</v>
      </c>
      <c r="O12" s="369"/>
      <c r="P12" s="369"/>
      <c r="Q12" s="369">
        <f>Q9+Q10+Q11</f>
        <v>17</v>
      </c>
      <c r="R12" s="369"/>
      <c r="S12" s="369"/>
      <c r="T12" s="369">
        <f>SUM(T9:V11)</f>
        <v>28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94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244" t="s">
        <v>371</v>
      </c>
      <c r="G20" s="245"/>
      <c r="H20" s="245"/>
      <c r="I20" s="245"/>
      <c r="J20" s="245"/>
      <c r="K20" s="245"/>
      <c r="L20" s="245" t="s">
        <v>266</v>
      </c>
      <c r="M20" s="246"/>
      <c r="N20" s="244" t="s">
        <v>256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244</v>
      </c>
      <c r="Z20" s="240"/>
      <c r="AA20" s="240"/>
      <c r="AB20" s="240"/>
      <c r="AC20" s="243"/>
      <c r="AD20" s="244" t="s">
        <v>331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374</v>
      </c>
      <c r="G21" s="240"/>
      <c r="H21" s="240"/>
      <c r="I21" s="240"/>
      <c r="J21" s="240"/>
      <c r="K21" s="240"/>
      <c r="L21" s="240" t="s">
        <v>266</v>
      </c>
      <c r="M21" s="243"/>
      <c r="N21" s="239" t="s">
        <v>257</v>
      </c>
      <c r="O21" s="240"/>
      <c r="P21" s="240"/>
      <c r="Q21" s="240"/>
      <c r="R21" s="240"/>
      <c r="S21" s="243"/>
      <c r="T21" s="239" t="s">
        <v>375</v>
      </c>
      <c r="U21" s="240"/>
      <c r="V21" s="240"/>
      <c r="W21" s="240"/>
      <c r="X21" s="243"/>
      <c r="Y21" s="239" t="s">
        <v>244</v>
      </c>
      <c r="Z21" s="240"/>
      <c r="AA21" s="240"/>
      <c r="AB21" s="240"/>
      <c r="AC21" s="243"/>
      <c r="AD21" s="239" t="s">
        <v>291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372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257</v>
      </c>
      <c r="O25" s="245"/>
      <c r="P25" s="245"/>
      <c r="Q25" s="245"/>
      <c r="R25" s="245"/>
      <c r="S25" s="246"/>
      <c r="T25" s="244" t="s">
        <v>294</v>
      </c>
      <c r="U25" s="245"/>
      <c r="V25" s="245"/>
      <c r="W25" s="245"/>
      <c r="X25" s="246"/>
      <c r="Y25" s="239" t="s">
        <v>304</v>
      </c>
      <c r="Z25" s="240"/>
      <c r="AA25" s="240"/>
      <c r="AB25" s="240"/>
      <c r="AC25" s="243"/>
      <c r="AD25" s="244" t="s">
        <v>373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518" t="s">
        <v>297</v>
      </c>
      <c r="L33" s="519"/>
      <c r="M33" s="519"/>
      <c r="N33" s="519"/>
      <c r="O33" s="520"/>
      <c r="P33" s="239" t="s">
        <v>291</v>
      </c>
      <c r="Q33" s="240"/>
      <c r="R33" s="243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314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1" zoomScale="90" zoomScaleNormal="90" zoomScaleSheetLayoutView="90" workbookViewId="0">
      <selection activeCell="AG46" sqref="AG46:AP4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14</v>
      </c>
      <c r="Q3" s="423"/>
      <c r="R3" s="423"/>
      <c r="S3" s="425" t="s">
        <v>151</v>
      </c>
      <c r="T3" s="425" t="str">
        <f>曜日!D6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6</v>
      </c>
      <c r="L9" s="369"/>
      <c r="M9" s="369"/>
      <c r="N9" s="369">
        <v>2</v>
      </c>
      <c r="O9" s="369"/>
      <c r="P9" s="369"/>
      <c r="Q9" s="369">
        <v>4</v>
      </c>
      <c r="R9" s="369"/>
      <c r="S9" s="369"/>
      <c r="T9" s="369">
        <v>9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32</v>
      </c>
      <c r="AJ9" s="369"/>
      <c r="AK9" s="369"/>
      <c r="AL9" s="369">
        <f>N9+T9+Z9+AF9</f>
        <v>24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16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25</v>
      </c>
      <c r="AD10" s="369"/>
      <c r="AE10" s="369"/>
      <c r="AF10" s="369">
        <v>30</v>
      </c>
      <c r="AG10" s="369"/>
      <c r="AH10" s="369"/>
      <c r="AI10" s="369">
        <f>K10+Q10+W10+AC10</f>
        <v>61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18</v>
      </c>
      <c r="O12" s="369"/>
      <c r="P12" s="369"/>
      <c r="Q12" s="369">
        <f>Q9+Q10+Q11</f>
        <v>17</v>
      </c>
      <c r="R12" s="369"/>
      <c r="S12" s="369"/>
      <c r="T12" s="369">
        <f>SUM(T9:V11)</f>
        <v>27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31</v>
      </c>
      <c r="AG12" s="369"/>
      <c r="AH12" s="369"/>
      <c r="AI12" s="369">
        <f>SUM(K12+Q12+W12+AC12)</f>
        <v>94</v>
      </c>
      <c r="AJ12" s="369"/>
      <c r="AK12" s="369"/>
      <c r="AL12" s="369">
        <f>SUM(N12+T12+Z12+AF12)</f>
        <v>89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376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257</v>
      </c>
      <c r="O15" s="245"/>
      <c r="P15" s="245"/>
      <c r="Q15" s="245"/>
      <c r="R15" s="245"/>
      <c r="S15" s="246"/>
      <c r="T15" s="244" t="s">
        <v>303</v>
      </c>
      <c r="U15" s="245"/>
      <c r="V15" s="245"/>
      <c r="W15" s="245"/>
      <c r="X15" s="246"/>
      <c r="Y15" s="244" t="s">
        <v>246</v>
      </c>
      <c r="Z15" s="245"/>
      <c r="AA15" s="245"/>
      <c r="AB15" s="245"/>
      <c r="AC15" s="246"/>
      <c r="AD15" s="244" t="s">
        <v>310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377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297</v>
      </c>
      <c r="U20" s="245"/>
      <c r="V20" s="245"/>
      <c r="W20" s="245"/>
      <c r="X20" s="246"/>
      <c r="Y20" s="239" t="s">
        <v>244</v>
      </c>
      <c r="Z20" s="240"/>
      <c r="AA20" s="240"/>
      <c r="AB20" s="240"/>
      <c r="AC20" s="243"/>
      <c r="AD20" s="244" t="s">
        <v>340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518" t="s">
        <v>297</v>
      </c>
      <c r="L33" s="519"/>
      <c r="M33" s="519"/>
      <c r="N33" s="519"/>
      <c r="O33" s="520"/>
      <c r="P33" s="239" t="s">
        <v>291</v>
      </c>
      <c r="Q33" s="240"/>
      <c r="R33" s="243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314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15</v>
      </c>
      <c r="Q3" s="423"/>
      <c r="R3" s="423"/>
      <c r="S3" s="425" t="s">
        <v>151</v>
      </c>
      <c r="T3" s="425" t="str">
        <f>曜日!D7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69">
        <v>6</v>
      </c>
      <c r="L9" s="369"/>
      <c r="M9" s="369"/>
      <c r="N9" s="369">
        <v>2</v>
      </c>
      <c r="O9" s="369"/>
      <c r="P9" s="369"/>
      <c r="Q9" s="369">
        <v>5</v>
      </c>
      <c r="R9" s="369"/>
      <c r="S9" s="369"/>
      <c r="T9" s="369">
        <v>8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33</v>
      </c>
      <c r="AJ9" s="369"/>
      <c r="AK9" s="369"/>
      <c r="AL9" s="369">
        <f>N9+T9+Z9+AF9</f>
        <v>23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17</v>
      </c>
      <c r="O10" s="369"/>
      <c r="P10" s="369"/>
      <c r="Q10" s="369">
        <v>13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1</v>
      </c>
      <c r="AA10" s="369"/>
      <c r="AB10" s="369"/>
      <c r="AC10" s="369">
        <v>26</v>
      </c>
      <c r="AD10" s="369"/>
      <c r="AE10" s="369"/>
      <c r="AF10" s="369">
        <v>29</v>
      </c>
      <c r="AG10" s="369"/>
      <c r="AH10" s="369"/>
      <c r="AI10" s="369">
        <f>K10+Q10+W10+AC10</f>
        <v>62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19</v>
      </c>
      <c r="O12" s="369"/>
      <c r="P12" s="369"/>
      <c r="Q12" s="369">
        <f>Q9+Q10+Q11</f>
        <v>18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30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88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380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256</v>
      </c>
      <c r="O15" s="245"/>
      <c r="P15" s="245"/>
      <c r="Q15" s="245"/>
      <c r="R15" s="245"/>
      <c r="S15" s="246"/>
      <c r="T15" s="244" t="s">
        <v>294</v>
      </c>
      <c r="U15" s="245"/>
      <c r="V15" s="245"/>
      <c r="W15" s="245"/>
      <c r="X15" s="246"/>
      <c r="Y15" s="244" t="s">
        <v>304</v>
      </c>
      <c r="Z15" s="245"/>
      <c r="AA15" s="245"/>
      <c r="AB15" s="245"/>
      <c r="AC15" s="246"/>
      <c r="AD15" s="244" t="s">
        <v>300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383</v>
      </c>
      <c r="G16" s="240"/>
      <c r="H16" s="240"/>
      <c r="I16" s="240"/>
      <c r="J16" s="240"/>
      <c r="K16" s="240"/>
      <c r="L16" s="240" t="s">
        <v>266</v>
      </c>
      <c r="M16" s="243"/>
      <c r="N16" s="239" t="s">
        <v>257</v>
      </c>
      <c r="O16" s="240"/>
      <c r="P16" s="240"/>
      <c r="Q16" s="240"/>
      <c r="R16" s="240"/>
      <c r="S16" s="243"/>
      <c r="T16" s="239" t="s">
        <v>297</v>
      </c>
      <c r="U16" s="240"/>
      <c r="V16" s="240"/>
      <c r="W16" s="240"/>
      <c r="X16" s="243"/>
      <c r="Y16" s="239" t="s">
        <v>244</v>
      </c>
      <c r="Z16" s="240"/>
      <c r="AA16" s="240"/>
      <c r="AB16" s="240"/>
      <c r="AC16" s="243"/>
      <c r="AD16" s="239" t="s">
        <v>291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 t="s">
        <v>384</v>
      </c>
      <c r="G17" s="240"/>
      <c r="H17" s="240"/>
      <c r="I17" s="240"/>
      <c r="J17" s="240"/>
      <c r="K17" s="240"/>
      <c r="L17" s="240" t="s">
        <v>266</v>
      </c>
      <c r="M17" s="243"/>
      <c r="N17" s="239" t="s">
        <v>257</v>
      </c>
      <c r="O17" s="240"/>
      <c r="P17" s="240"/>
      <c r="Q17" s="240"/>
      <c r="R17" s="240"/>
      <c r="S17" s="243"/>
      <c r="T17" s="239" t="s">
        <v>303</v>
      </c>
      <c r="U17" s="240"/>
      <c r="V17" s="240"/>
      <c r="W17" s="240"/>
      <c r="X17" s="243"/>
      <c r="Y17" s="239" t="s">
        <v>246</v>
      </c>
      <c r="Z17" s="240"/>
      <c r="AA17" s="240"/>
      <c r="AB17" s="240"/>
      <c r="AC17" s="243"/>
      <c r="AD17" s="239" t="s">
        <v>291</v>
      </c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378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297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291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379</v>
      </c>
      <c r="G21" s="240"/>
      <c r="H21" s="240"/>
      <c r="I21" s="240"/>
      <c r="J21" s="240"/>
      <c r="K21" s="240"/>
      <c r="L21" s="240" t="s">
        <v>266</v>
      </c>
      <c r="M21" s="243"/>
      <c r="N21" s="239" t="s">
        <v>256</v>
      </c>
      <c r="O21" s="240"/>
      <c r="P21" s="240"/>
      <c r="Q21" s="240"/>
      <c r="R21" s="240"/>
      <c r="S21" s="243"/>
      <c r="T21" s="239" t="s">
        <v>294</v>
      </c>
      <c r="U21" s="240"/>
      <c r="V21" s="240"/>
      <c r="W21" s="240"/>
      <c r="X21" s="243"/>
      <c r="Y21" s="239" t="s">
        <v>244</v>
      </c>
      <c r="Z21" s="240"/>
      <c r="AA21" s="240"/>
      <c r="AB21" s="240"/>
      <c r="AC21" s="243"/>
      <c r="AD21" s="239" t="s">
        <v>340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381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257</v>
      </c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 t="s">
        <v>304</v>
      </c>
      <c r="Z25" s="240"/>
      <c r="AA25" s="240"/>
      <c r="AB25" s="240"/>
      <c r="AC25" s="243"/>
      <c r="AD25" s="521" t="s">
        <v>382</v>
      </c>
      <c r="AE25" s="522"/>
      <c r="AF25" s="522"/>
      <c r="AG25" s="522"/>
      <c r="AH25" s="522"/>
      <c r="AI25" s="523"/>
      <c r="AJ25" s="244" t="s">
        <v>391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385</v>
      </c>
      <c r="G26" s="240"/>
      <c r="H26" s="240"/>
      <c r="I26" s="240"/>
      <c r="J26" s="240"/>
      <c r="K26" s="240"/>
      <c r="L26" s="240" t="s">
        <v>266</v>
      </c>
      <c r="M26" s="243"/>
      <c r="N26" s="239" t="s">
        <v>256</v>
      </c>
      <c r="O26" s="240"/>
      <c r="P26" s="240"/>
      <c r="Q26" s="240"/>
      <c r="R26" s="240"/>
      <c r="S26" s="243"/>
      <c r="T26" s="239" t="s">
        <v>294</v>
      </c>
      <c r="U26" s="240"/>
      <c r="V26" s="240"/>
      <c r="W26" s="240"/>
      <c r="X26" s="243"/>
      <c r="Y26" s="239" t="s">
        <v>304</v>
      </c>
      <c r="Z26" s="240"/>
      <c r="AA26" s="240"/>
      <c r="AB26" s="240"/>
      <c r="AC26" s="243"/>
      <c r="AD26" s="239" t="s">
        <v>386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 t="s">
        <v>388</v>
      </c>
      <c r="G27" s="240"/>
      <c r="H27" s="240"/>
      <c r="I27" s="240"/>
      <c r="J27" s="240"/>
      <c r="K27" s="240"/>
      <c r="L27" s="240" t="s">
        <v>266</v>
      </c>
      <c r="M27" s="243"/>
      <c r="N27" s="239" t="s">
        <v>257</v>
      </c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 t="s">
        <v>246</v>
      </c>
      <c r="Z27" s="240"/>
      <c r="AA27" s="240"/>
      <c r="AB27" s="240"/>
      <c r="AC27" s="243"/>
      <c r="AD27" s="239" t="s">
        <v>387</v>
      </c>
      <c r="AE27" s="240"/>
      <c r="AF27" s="240"/>
      <c r="AG27" s="240"/>
      <c r="AH27" s="240"/>
      <c r="AI27" s="243"/>
      <c r="AJ27" s="239" t="s">
        <v>392</v>
      </c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518" t="s">
        <v>297</v>
      </c>
      <c r="L33" s="519"/>
      <c r="M33" s="519"/>
      <c r="N33" s="519"/>
      <c r="O33" s="520"/>
      <c r="P33" s="239" t="s">
        <v>291</v>
      </c>
      <c r="Q33" s="240"/>
      <c r="R33" s="243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353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314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16</v>
      </c>
      <c r="Q3" s="423"/>
      <c r="R3" s="423"/>
      <c r="S3" s="425" t="s">
        <v>151</v>
      </c>
      <c r="T3" s="425" t="str">
        <f>曜日!D8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246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284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283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2</v>
      </c>
      <c r="O9" s="380"/>
      <c r="P9" s="380"/>
      <c r="Q9" s="380">
        <v>6</v>
      </c>
      <c r="R9" s="380"/>
      <c r="S9" s="380"/>
      <c r="T9" s="380">
        <v>8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33</v>
      </c>
      <c r="AJ9" s="369"/>
      <c r="AK9" s="369"/>
      <c r="AL9" s="369">
        <f>N9+T9+Z9+AF9</f>
        <v>23</v>
      </c>
      <c r="AM9" s="369"/>
      <c r="AN9" s="369"/>
      <c r="AO9" s="370">
        <f>AI13</f>
        <v>183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22</v>
      </c>
      <c r="L10" s="380"/>
      <c r="M10" s="380"/>
      <c r="N10" s="380">
        <v>17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27</v>
      </c>
      <c r="AD10" s="380"/>
      <c r="AE10" s="380"/>
      <c r="AF10" s="380">
        <v>28</v>
      </c>
      <c r="AG10" s="380"/>
      <c r="AH10" s="380"/>
      <c r="AI10" s="369">
        <f>K10+Q10+W10+AC10</f>
        <v>62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19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27</v>
      </c>
      <c r="AD12" s="369"/>
      <c r="AE12" s="369"/>
      <c r="AF12" s="369">
        <f>SUM(AF9:AH11)</f>
        <v>29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87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56</v>
      </c>
      <c r="AD13" s="393"/>
      <c r="AE13" s="393"/>
      <c r="AF13" s="393"/>
      <c r="AG13" s="393"/>
      <c r="AH13" s="393"/>
      <c r="AI13" s="393">
        <f>AI12+AL12</f>
        <v>183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396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297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339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 t="s">
        <v>394</v>
      </c>
      <c r="G25" s="245"/>
      <c r="H25" s="245"/>
      <c r="I25" s="245"/>
      <c r="J25" s="245"/>
      <c r="K25" s="245"/>
      <c r="L25" s="245" t="s">
        <v>266</v>
      </c>
      <c r="M25" s="246"/>
      <c r="N25" s="244" t="s">
        <v>256</v>
      </c>
      <c r="O25" s="245"/>
      <c r="P25" s="245"/>
      <c r="Q25" s="245"/>
      <c r="R25" s="245"/>
      <c r="S25" s="246"/>
      <c r="T25" s="244" t="s">
        <v>294</v>
      </c>
      <c r="U25" s="245"/>
      <c r="V25" s="245"/>
      <c r="W25" s="245"/>
      <c r="X25" s="246"/>
      <c r="Y25" s="239" t="s">
        <v>304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395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397</v>
      </c>
      <c r="G26" s="240"/>
      <c r="H26" s="240"/>
      <c r="I26" s="240"/>
      <c r="J26" s="240"/>
      <c r="K26" s="240"/>
      <c r="L26" s="240" t="s">
        <v>266</v>
      </c>
      <c r="M26" s="243"/>
      <c r="N26" s="239" t="s">
        <v>257</v>
      </c>
      <c r="O26" s="240"/>
      <c r="P26" s="240"/>
      <c r="Q26" s="240"/>
      <c r="R26" s="240"/>
      <c r="S26" s="243"/>
      <c r="T26" s="239" t="s">
        <v>297</v>
      </c>
      <c r="U26" s="240"/>
      <c r="V26" s="240"/>
      <c r="W26" s="240"/>
      <c r="X26" s="243"/>
      <c r="Y26" s="239" t="s">
        <v>304</v>
      </c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 t="s">
        <v>398</v>
      </c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244" t="s">
        <v>297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393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17</v>
      </c>
      <c r="Q3" s="423"/>
      <c r="R3" s="423"/>
      <c r="S3" s="425" t="s">
        <v>151</v>
      </c>
      <c r="T3" s="425" t="str">
        <f>曜日!D9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283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283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283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283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2</v>
      </c>
      <c r="O9" s="380"/>
      <c r="P9" s="380"/>
      <c r="Q9" s="380">
        <v>6</v>
      </c>
      <c r="R9" s="380"/>
      <c r="S9" s="380"/>
      <c r="T9" s="380">
        <v>8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33</v>
      </c>
      <c r="AJ9" s="369"/>
      <c r="AK9" s="369"/>
      <c r="AL9" s="369">
        <f>N9+T9+Z9+AF9</f>
        <v>23</v>
      </c>
      <c r="AM9" s="369"/>
      <c r="AN9" s="369"/>
      <c r="AO9" s="370">
        <f>AI13</f>
        <v>182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22</v>
      </c>
      <c r="L10" s="380"/>
      <c r="M10" s="380"/>
      <c r="N10" s="380">
        <v>17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26</v>
      </c>
      <c r="AD10" s="380"/>
      <c r="AE10" s="380"/>
      <c r="AF10" s="380">
        <v>28</v>
      </c>
      <c r="AG10" s="380"/>
      <c r="AH10" s="380"/>
      <c r="AI10" s="369">
        <f>K10+Q10+W10+AC10</f>
        <v>61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19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29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87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55</v>
      </c>
      <c r="AD13" s="393"/>
      <c r="AE13" s="393"/>
      <c r="AF13" s="393"/>
      <c r="AG13" s="393"/>
      <c r="AH13" s="393"/>
      <c r="AI13" s="393">
        <f>AI12+AL12</f>
        <v>182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399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297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339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244" t="s">
        <v>297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393</v>
      </c>
      <c r="E34" s="257"/>
      <c r="F34" s="257"/>
      <c r="G34" s="257"/>
      <c r="H34" s="257"/>
      <c r="I34" s="240" t="s">
        <v>266</v>
      </c>
      <c r="J34" s="243"/>
      <c r="K34" s="244" t="s">
        <v>286</v>
      </c>
      <c r="L34" s="245"/>
      <c r="M34" s="245"/>
      <c r="N34" s="245"/>
      <c r="O34" s="246"/>
      <c r="P34" s="239" t="s">
        <v>310</v>
      </c>
      <c r="Q34" s="240"/>
      <c r="R34" s="240"/>
      <c r="S34" s="236" t="s">
        <v>295</v>
      </c>
      <c r="T34" s="237"/>
      <c r="U34" s="237"/>
      <c r="V34" s="237"/>
      <c r="W34" s="238"/>
      <c r="X34" s="247" t="s">
        <v>295</v>
      </c>
      <c r="Y34" s="248"/>
      <c r="Z34" s="248"/>
      <c r="AA34" s="248"/>
      <c r="AB34" s="249"/>
      <c r="AC34" s="247" t="s">
        <v>238</v>
      </c>
      <c r="AD34" s="248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4" t="s">
        <v>233</v>
      </c>
      <c r="AK34" s="207"/>
      <c r="AL34" s="216" t="s">
        <v>274</v>
      </c>
      <c r="AM34" s="216"/>
      <c r="AN34" s="208" t="s">
        <v>275</v>
      </c>
      <c r="AO34" s="250" t="s">
        <v>402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AJ27" sqref="AJ27:AS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18</v>
      </c>
      <c r="Q3" s="423"/>
      <c r="R3" s="423"/>
      <c r="S3" s="425" t="s">
        <v>151</v>
      </c>
      <c r="T3" s="425" t="str">
        <f>曜日!D3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244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 t="s">
        <v>322</v>
      </c>
      <c r="Q5" s="364"/>
      <c r="R5" s="364"/>
      <c r="S5" s="364"/>
      <c r="T5" s="364" t="s">
        <v>245</v>
      </c>
      <c r="U5" s="364"/>
      <c r="V5" s="364"/>
      <c r="W5" s="364"/>
      <c r="X5" s="387"/>
      <c r="Y5" s="374" t="s">
        <v>322</v>
      </c>
      <c r="Z5" s="364"/>
      <c r="AA5" s="364"/>
      <c r="AB5" s="364"/>
      <c r="AC5" s="364" t="s">
        <v>246</v>
      </c>
      <c r="AD5" s="364"/>
      <c r="AE5" s="364"/>
      <c r="AF5" s="364"/>
      <c r="AG5" s="365"/>
      <c r="AH5" s="368" t="s">
        <v>284</v>
      </c>
      <c r="AI5" s="364"/>
      <c r="AJ5" s="364"/>
      <c r="AK5" s="364"/>
      <c r="AL5" s="364" t="s">
        <v>241</v>
      </c>
      <c r="AM5" s="364"/>
      <c r="AN5" s="364"/>
      <c r="AO5" s="387"/>
      <c r="AP5" s="374" t="s">
        <v>284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 t="s">
        <v>284</v>
      </c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3</v>
      </c>
      <c r="O9" s="380"/>
      <c r="P9" s="380"/>
      <c r="Q9" s="380">
        <v>6</v>
      </c>
      <c r="R9" s="380"/>
      <c r="S9" s="380"/>
      <c r="T9" s="380">
        <v>8</v>
      </c>
      <c r="U9" s="380"/>
      <c r="V9" s="380"/>
      <c r="W9" s="380">
        <v>22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33</v>
      </c>
      <c r="AJ9" s="369"/>
      <c r="AK9" s="369"/>
      <c r="AL9" s="369">
        <f>N9+T9+Z9+AF9</f>
        <v>24</v>
      </c>
      <c r="AM9" s="369"/>
      <c r="AN9" s="369"/>
      <c r="AO9" s="370">
        <f>AI13</f>
        <v>182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>
        <v>22</v>
      </c>
      <c r="L10" s="380"/>
      <c r="M10" s="380"/>
      <c r="N10" s="380">
        <v>16</v>
      </c>
      <c r="O10" s="380"/>
      <c r="P10" s="380"/>
      <c r="Q10" s="380">
        <v>13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26</v>
      </c>
      <c r="AD10" s="380"/>
      <c r="AE10" s="380"/>
      <c r="AF10" s="380">
        <v>28</v>
      </c>
      <c r="AG10" s="380"/>
      <c r="AH10" s="380"/>
      <c r="AI10" s="369">
        <f>K10+Q10+W10+AC10</f>
        <v>61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19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13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29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87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55</v>
      </c>
      <c r="AD13" s="393"/>
      <c r="AE13" s="393"/>
      <c r="AF13" s="393"/>
      <c r="AG13" s="393"/>
      <c r="AH13" s="393"/>
      <c r="AI13" s="393">
        <f>AI12+AL12</f>
        <v>182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 t="s">
        <v>400</v>
      </c>
      <c r="G15" s="403"/>
      <c r="H15" s="403"/>
      <c r="I15" s="403"/>
      <c r="J15" s="403"/>
      <c r="K15" s="403"/>
      <c r="L15" s="245" t="s">
        <v>266</v>
      </c>
      <c r="M15" s="246"/>
      <c r="N15" s="244" t="s">
        <v>256</v>
      </c>
      <c r="O15" s="245"/>
      <c r="P15" s="245"/>
      <c r="Q15" s="245"/>
      <c r="R15" s="245"/>
      <c r="S15" s="246"/>
      <c r="T15" s="244" t="s">
        <v>294</v>
      </c>
      <c r="U15" s="245"/>
      <c r="V15" s="245"/>
      <c r="W15" s="245"/>
      <c r="X15" s="246"/>
      <c r="Y15" s="244"/>
      <c r="Z15" s="245"/>
      <c r="AA15" s="245"/>
      <c r="AB15" s="245"/>
      <c r="AC15" s="246"/>
      <c r="AD15" s="244" t="s">
        <v>291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 t="s">
        <v>401</v>
      </c>
      <c r="G20" s="403"/>
      <c r="H20" s="403"/>
      <c r="I20" s="403"/>
      <c r="J20" s="403"/>
      <c r="K20" s="403"/>
      <c r="L20" s="245" t="s">
        <v>266</v>
      </c>
      <c r="M20" s="246"/>
      <c r="N20" s="244" t="s">
        <v>257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246</v>
      </c>
      <c r="Z20" s="240"/>
      <c r="AA20" s="240"/>
      <c r="AB20" s="240"/>
      <c r="AC20" s="243"/>
      <c r="AD20" s="244" t="s">
        <v>310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285</v>
      </c>
      <c r="E31" s="440"/>
      <c r="F31" s="440"/>
      <c r="G31" s="440"/>
      <c r="H31" s="440"/>
      <c r="I31" s="245" t="s">
        <v>266</v>
      </c>
      <c r="J31" s="246"/>
      <c r="K31" s="244" t="s">
        <v>286</v>
      </c>
      <c r="L31" s="245"/>
      <c r="M31" s="245"/>
      <c r="N31" s="245"/>
      <c r="O31" s="246"/>
      <c r="P31" s="244" t="s">
        <v>287</v>
      </c>
      <c r="Q31" s="245"/>
      <c r="R31" s="245"/>
      <c r="S31" s="337" t="s">
        <v>288</v>
      </c>
      <c r="T31" s="338"/>
      <c r="U31" s="338"/>
      <c r="V31" s="338"/>
      <c r="W31" s="339"/>
      <c r="X31" s="241" t="s">
        <v>288</v>
      </c>
      <c r="Y31" s="242"/>
      <c r="Z31" s="242"/>
      <c r="AA31" s="242"/>
      <c r="AB31" s="340"/>
      <c r="AC31" s="241" t="s">
        <v>238</v>
      </c>
      <c r="AD31" s="242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289</v>
      </c>
      <c r="E32" s="257"/>
      <c r="F32" s="257"/>
      <c r="G32" s="257"/>
      <c r="H32" s="257"/>
      <c r="I32" s="240" t="s">
        <v>266</v>
      </c>
      <c r="J32" s="243"/>
      <c r="K32" s="244" t="s">
        <v>290</v>
      </c>
      <c r="L32" s="245"/>
      <c r="M32" s="245"/>
      <c r="N32" s="245"/>
      <c r="O32" s="246"/>
      <c r="P32" s="239" t="s">
        <v>291</v>
      </c>
      <c r="Q32" s="240"/>
      <c r="R32" s="240"/>
      <c r="S32" s="236" t="s">
        <v>292</v>
      </c>
      <c r="T32" s="237"/>
      <c r="U32" s="237"/>
      <c r="V32" s="237"/>
      <c r="W32" s="238"/>
      <c r="X32" s="247" t="s">
        <v>292</v>
      </c>
      <c r="Y32" s="248"/>
      <c r="Z32" s="248"/>
      <c r="AA32" s="248"/>
      <c r="AB32" s="249"/>
      <c r="AC32" s="247" t="s">
        <v>238</v>
      </c>
      <c r="AD32" s="248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296</v>
      </c>
      <c r="E33" s="257"/>
      <c r="F33" s="257"/>
      <c r="G33" s="257"/>
      <c r="H33" s="257"/>
      <c r="I33" s="240" t="s">
        <v>266</v>
      </c>
      <c r="J33" s="243"/>
      <c r="K33" s="244" t="s">
        <v>297</v>
      </c>
      <c r="L33" s="245"/>
      <c r="M33" s="245"/>
      <c r="N33" s="245"/>
      <c r="O33" s="246"/>
      <c r="P33" s="239" t="s">
        <v>291</v>
      </c>
      <c r="Q33" s="240"/>
      <c r="R33" s="240"/>
      <c r="S33" s="236" t="s">
        <v>295</v>
      </c>
      <c r="T33" s="237"/>
      <c r="U33" s="237"/>
      <c r="V33" s="237"/>
      <c r="W33" s="238"/>
      <c r="X33" s="247" t="s">
        <v>295</v>
      </c>
      <c r="Y33" s="248"/>
      <c r="Z33" s="248"/>
      <c r="AA33" s="248"/>
      <c r="AB33" s="249"/>
      <c r="AC33" s="247" t="s">
        <v>238</v>
      </c>
      <c r="AD33" s="248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19</v>
      </c>
      <c r="Q3" s="423"/>
      <c r="R3" s="423"/>
      <c r="S3" s="425" t="s">
        <v>151</v>
      </c>
      <c r="T3" s="425" t="str">
        <f>曜日!D4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20</v>
      </c>
      <c r="Q3" s="423"/>
      <c r="R3" s="423"/>
      <c r="S3" s="425" t="s">
        <v>151</v>
      </c>
      <c r="T3" s="425" t="str">
        <f>曜日!D5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21</v>
      </c>
      <c r="Q3" s="423"/>
      <c r="R3" s="423"/>
      <c r="S3" s="425" t="s">
        <v>151</v>
      </c>
      <c r="T3" s="425" t="str">
        <f>曜日!D6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22</v>
      </c>
      <c r="Q3" s="423"/>
      <c r="R3" s="423"/>
      <c r="S3" s="425" t="s">
        <v>151</v>
      </c>
      <c r="T3" s="425" t="str">
        <f>曜日!D7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23</v>
      </c>
      <c r="Q3" s="423"/>
      <c r="R3" s="423"/>
      <c r="S3" s="425" t="s">
        <v>151</v>
      </c>
      <c r="T3" s="425" t="str">
        <f>曜日!D8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24</v>
      </c>
      <c r="Q3" s="423"/>
      <c r="R3" s="423"/>
      <c r="S3" s="425" t="s">
        <v>151</v>
      </c>
      <c r="T3" s="425" t="str">
        <f>曜日!D9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25</v>
      </c>
      <c r="Q3" s="423"/>
      <c r="R3" s="423"/>
      <c r="S3" s="425" t="s">
        <v>151</v>
      </c>
      <c r="T3" s="425" t="str">
        <f>曜日!D3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26</v>
      </c>
      <c r="Q3" s="423"/>
      <c r="R3" s="423"/>
      <c r="S3" s="425" t="s">
        <v>151</v>
      </c>
      <c r="T3" s="425" t="str">
        <f>曜日!D4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令和4年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27</v>
      </c>
      <c r="Q3" s="423"/>
      <c r="R3" s="423"/>
      <c r="S3" s="425" t="s">
        <v>151</v>
      </c>
      <c r="T3" s="425" t="str">
        <f>曜日!D5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243</v>
      </c>
      <c r="E5" s="397"/>
      <c r="F5" s="397"/>
      <c r="G5" s="397"/>
      <c r="H5" s="397"/>
      <c r="I5" s="397"/>
      <c r="J5" s="398"/>
      <c r="K5" s="363" t="s">
        <v>244</v>
      </c>
      <c r="L5" s="364"/>
      <c r="M5" s="364"/>
      <c r="N5" s="364"/>
      <c r="O5" s="365"/>
      <c r="P5" s="368"/>
      <c r="Q5" s="364"/>
      <c r="R5" s="364"/>
      <c r="S5" s="364"/>
      <c r="T5" s="364" t="s">
        <v>245</v>
      </c>
      <c r="U5" s="364"/>
      <c r="V5" s="364"/>
      <c r="W5" s="364"/>
      <c r="X5" s="387"/>
      <c r="Y5" s="374"/>
      <c r="Z5" s="364"/>
      <c r="AA5" s="364"/>
      <c r="AB5" s="364"/>
      <c r="AC5" s="364" t="s">
        <v>246</v>
      </c>
      <c r="AD5" s="364"/>
      <c r="AE5" s="364"/>
      <c r="AF5" s="364"/>
      <c r="AG5" s="365"/>
      <c r="AH5" s="368"/>
      <c r="AI5" s="364"/>
      <c r="AJ5" s="364"/>
      <c r="AK5" s="364"/>
      <c r="AL5" s="364" t="s">
        <v>241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 t="s">
        <v>279</v>
      </c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247</v>
      </c>
      <c r="E7" s="397"/>
      <c r="F7" s="397"/>
      <c r="G7" s="397"/>
      <c r="H7" s="397"/>
      <c r="I7" s="397"/>
      <c r="J7" s="429"/>
      <c r="K7" s="384" t="s">
        <v>248</v>
      </c>
      <c r="L7" s="385"/>
      <c r="M7" s="385"/>
      <c r="N7" s="385"/>
      <c r="O7" s="385"/>
      <c r="P7" s="386"/>
      <c r="Q7" s="384" t="s">
        <v>249</v>
      </c>
      <c r="R7" s="385"/>
      <c r="S7" s="385"/>
      <c r="T7" s="385"/>
      <c r="U7" s="385"/>
      <c r="V7" s="386"/>
      <c r="W7" s="384" t="s">
        <v>250</v>
      </c>
      <c r="X7" s="385"/>
      <c r="Y7" s="385"/>
      <c r="Z7" s="385"/>
      <c r="AA7" s="385"/>
      <c r="AB7" s="386"/>
      <c r="AC7" s="384" t="s">
        <v>251</v>
      </c>
      <c r="AD7" s="385"/>
      <c r="AE7" s="385"/>
      <c r="AF7" s="385"/>
      <c r="AG7" s="385"/>
      <c r="AH7" s="386"/>
      <c r="AI7" s="384" t="s">
        <v>252</v>
      </c>
      <c r="AJ7" s="385"/>
      <c r="AK7" s="385"/>
      <c r="AL7" s="385"/>
      <c r="AM7" s="385"/>
      <c r="AN7" s="386"/>
      <c r="AO7" s="388" t="s">
        <v>253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254</v>
      </c>
      <c r="L8" s="342"/>
      <c r="M8" s="343"/>
      <c r="N8" s="341" t="s">
        <v>255</v>
      </c>
      <c r="O8" s="342"/>
      <c r="P8" s="343"/>
      <c r="Q8" s="341" t="s">
        <v>254</v>
      </c>
      <c r="R8" s="342"/>
      <c r="S8" s="343"/>
      <c r="T8" s="341" t="s">
        <v>255</v>
      </c>
      <c r="U8" s="342"/>
      <c r="V8" s="343"/>
      <c r="W8" s="341" t="s">
        <v>254</v>
      </c>
      <c r="X8" s="342"/>
      <c r="Y8" s="343"/>
      <c r="Z8" s="341" t="s">
        <v>255</v>
      </c>
      <c r="AA8" s="342"/>
      <c r="AB8" s="343"/>
      <c r="AC8" s="341" t="s">
        <v>254</v>
      </c>
      <c r="AD8" s="342"/>
      <c r="AE8" s="343"/>
      <c r="AF8" s="341" t="s">
        <v>255</v>
      </c>
      <c r="AG8" s="342"/>
      <c r="AH8" s="343"/>
      <c r="AI8" s="341" t="s">
        <v>254</v>
      </c>
      <c r="AJ8" s="342"/>
      <c r="AK8" s="343"/>
      <c r="AL8" s="341" t="s">
        <v>255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256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257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258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252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259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260</v>
      </c>
      <c r="G14" s="385"/>
      <c r="H14" s="385"/>
      <c r="I14" s="385"/>
      <c r="J14" s="385"/>
      <c r="K14" s="385"/>
      <c r="L14" s="385"/>
      <c r="M14" s="386"/>
      <c r="N14" s="384" t="s">
        <v>247</v>
      </c>
      <c r="O14" s="385"/>
      <c r="P14" s="385"/>
      <c r="Q14" s="385"/>
      <c r="R14" s="385"/>
      <c r="S14" s="386"/>
      <c r="T14" s="335" t="s">
        <v>261</v>
      </c>
      <c r="U14" s="333"/>
      <c r="V14" s="333"/>
      <c r="W14" s="333"/>
      <c r="X14" s="336"/>
      <c r="Y14" s="384" t="s">
        <v>262</v>
      </c>
      <c r="Z14" s="385"/>
      <c r="AA14" s="385"/>
      <c r="AB14" s="385"/>
      <c r="AC14" s="386"/>
      <c r="AD14" s="384" t="s">
        <v>263</v>
      </c>
      <c r="AE14" s="385"/>
      <c r="AF14" s="385"/>
      <c r="AG14" s="385"/>
      <c r="AH14" s="385"/>
      <c r="AI14" s="385"/>
      <c r="AJ14" s="384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265</v>
      </c>
      <c r="E15" s="432"/>
      <c r="F15" s="402"/>
      <c r="G15" s="403"/>
      <c r="H15" s="403"/>
      <c r="I15" s="403"/>
      <c r="J15" s="403"/>
      <c r="K15" s="403"/>
      <c r="L15" s="245" t="s">
        <v>266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266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266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266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266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267</v>
      </c>
      <c r="E20" s="432"/>
      <c r="F20" s="402"/>
      <c r="G20" s="403"/>
      <c r="H20" s="403"/>
      <c r="I20" s="403"/>
      <c r="J20" s="403"/>
      <c r="K20" s="403"/>
      <c r="L20" s="245" t="s">
        <v>266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266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266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266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266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268</v>
      </c>
      <c r="E25" s="354"/>
      <c r="F25" s="244"/>
      <c r="G25" s="245"/>
      <c r="H25" s="245"/>
      <c r="I25" s="245"/>
      <c r="J25" s="245"/>
      <c r="K25" s="245"/>
      <c r="L25" s="245" t="s">
        <v>266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266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266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266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266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260</v>
      </c>
      <c r="E30" s="333"/>
      <c r="F30" s="333"/>
      <c r="G30" s="333"/>
      <c r="H30" s="333"/>
      <c r="I30" s="333"/>
      <c r="J30" s="336"/>
      <c r="K30" s="335" t="s">
        <v>261</v>
      </c>
      <c r="L30" s="333"/>
      <c r="M30" s="333"/>
      <c r="N30" s="333"/>
      <c r="O30" s="336"/>
      <c r="P30" s="335" t="s">
        <v>263</v>
      </c>
      <c r="Q30" s="333"/>
      <c r="R30" s="336"/>
      <c r="S30" s="335" t="s">
        <v>269</v>
      </c>
      <c r="T30" s="333"/>
      <c r="U30" s="333"/>
      <c r="V30" s="333"/>
      <c r="W30" s="336"/>
      <c r="X30" s="335" t="s">
        <v>270</v>
      </c>
      <c r="Y30" s="333"/>
      <c r="Z30" s="333"/>
      <c r="AA30" s="333"/>
      <c r="AB30" s="336"/>
      <c r="AC30" s="333" t="s">
        <v>271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272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266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238</v>
      </c>
      <c r="AD31" s="24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266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238</v>
      </c>
      <c r="AD32" s="24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266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238</v>
      </c>
      <c r="AD33" s="24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266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238</v>
      </c>
      <c r="AD34" s="24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238</v>
      </c>
      <c r="AD35" s="24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266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238</v>
      </c>
      <c r="AD36" s="24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266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7" t="s">
        <v>238</v>
      </c>
      <c r="AD37" s="24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266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238</v>
      </c>
      <c r="AD38" s="24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266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238</v>
      </c>
      <c r="AD39" s="24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266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238</v>
      </c>
      <c r="AD40" s="24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266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238</v>
      </c>
      <c r="AD41" s="24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266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238</v>
      </c>
      <c r="AD42" s="24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266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238</v>
      </c>
      <c r="AD43" s="24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266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238</v>
      </c>
      <c r="AD44" s="24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266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238</v>
      </c>
      <c r="AD45" s="26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225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222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226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222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228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227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222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223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229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280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234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235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236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237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281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230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282</v>
      </c>
      <c r="C12" s="525" t="s">
        <v>240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令和4年</v>
      </c>
      <c r="B1" s="525"/>
      <c r="C1" s="81" t="str">
        <f>曜日!C12</f>
        <v>1月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278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232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276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277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232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276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277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232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276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277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231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令和4年</v>
      </c>
      <c r="B1" s="525"/>
      <c r="C1" s="525"/>
      <c r="D1" s="525"/>
      <c r="E1" s="525" t="str">
        <f>曜日!C12</f>
        <v>1月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午後半休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午後半休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午後半休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2022-01-22T06:15:51Z</dcterms:modified>
</cp:coreProperties>
</file>