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015" windowHeight="462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K13" i="8" l="1"/>
  <c r="W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8" l="1"/>
  <c r="AO9" i="8" s="1"/>
  <c r="AI13" i="6"/>
  <c r="AO9" i="6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<sst xmlns="http://schemas.openxmlformats.org/spreadsheetml/2006/main" count="8257" uniqueCount="323">
  <si>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</si>
  <si>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</si>
  <si>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</si>
  <si>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</si>
  <si>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</si>
  <si>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</si>
  <si>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</si>
  <si>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</si>
  <si>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</si>
  <si>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</si>
  <si>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</si>
  <si>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</si>
  <si>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</si>
  <si>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</si>
  <si>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</si>
  <si>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</si>
  <si>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</si>
  <si>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</si>
  <si>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</si>
  <si>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</si>
  <si>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</si>
  <si>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</si>
  <si>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</si>
  <si>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</si>
  <si>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</si>
  <si>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</si>
  <si>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</si>
  <si>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</si>
  <si>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</si>
  <si>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</si>
  <si>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</si>
  <si>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</si>
  <si>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</si>
  <si>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</si>
  <si>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</si>
  <si>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</si>
  <si>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</si>
  <si>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</si>
  <si>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</si>
  <si>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</si>
  <si>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</si>
  <si>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</si>
  <si>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</si>
  <si>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</si>
  <si>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</si>
  <si>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</si>
  <si>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</si>
  <si>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</si>
  <si>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</si>
  <si>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</si>
  <si>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</si>
  <si>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</si>
  <si>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</si>
  <si>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</si>
  <si>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</si>
  <si>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</si>
  <si>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</si>
  <si>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</si>
  <si>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</si>
  <si>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</si>
  <si>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</si>
  <si>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</si>
  <si>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</si>
  <si>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</si>
  <si>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</si>
  <si>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</si>
  <si>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</si>
  <si>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</si>
  <si>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</si>
  <si>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</si>
  <si>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</si>
  <si>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</si>
  <si>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</si>
  <si>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</si>
  <si>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</si>
  <si>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</si>
  <si>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</si>
  <si>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</si>
  <si>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</si>
  <si>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</si>
  <si>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</si>
  <si>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</si>
  <si>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</si>
  <si>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</si>
  <si>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</si>
  <si>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</si>
  <si>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</si>
  <si>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</si>
  <si>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</si>
  <si>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</si>
  <si>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</si>
  <si>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</si>
  <si>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</si>
  <si>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</si>
  <si>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</si>
  <si>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</si>
  <si>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</si>
  <si>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</si>
  <si>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</si>
  <si>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</si>
  <si>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</si>
  <si>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</si>
  <si>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</si>
  <si>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</si>
  <si>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</si>
  <si>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</si>
  <si>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</si>
  <si>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</si>
  <si>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</si>
  <si>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</si>
  <si>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</si>
  <si>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</si>
  <si>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</si>
  <si>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</si>
  <si>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</si>
  <si>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</si>
  <si>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</si>
  <si>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</si>
  <si>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</si>
  <si>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</si>
  <si>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</si>
  <si>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</si>
  <si>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</si>
  <si>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</si>
  <si>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</si>
  <si>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</si>
  <si>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</si>
  <si>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</si>
  <si>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</si>
  <si>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</si>
  <si>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</si>
  <si>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</si>
  <si>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</si>
  <si>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</si>
  <si>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</si>
  <si>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</si>
  <si>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</si>
  <si>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</si>
  <si>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</si>
  <si>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</si>
  <si>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</si>
  <si>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</si>
  <si>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</si>
  <si>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</si>
  <si>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</si>
  <si>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</si>
  <si>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</si>
  <si>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</si>
  <si>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</si>
  <si>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</si>
  <si>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</si>
  <si>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</si>
  <si>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</si>
  <si>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</si>
  <si>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</si>
  <si>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</si>
  <si>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</si>
  <si>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</si>
  <si>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</si>
  <si>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</si>
  <si>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</si>
  <si>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</si>
  <si>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</si>
  <si>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</si>
  <si>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</si>
  <si>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</si>
  <si>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</si>
  <si>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</si>
  <si>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</si>
  <si>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</si>
  <si>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</si>
  <si>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</si>
  <si>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</si>
  <si>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</si>
  <si>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</si>
  <si>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</si>
  <si>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</si>
  <si>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</si>
  <si>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</si>
  <si>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</si>
  <si>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</si>
  <si>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</si>
  <si>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</si>
  <si>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</si>
  <si>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</si>
  <si>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</si>
  <si>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</si>
  <si>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</si>
  <si>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</si>
  <si>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</si>
  <si>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</si>
  <si>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</si>
  <si>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</si>
  <si>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</si>
  <si>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</si>
  <si>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</si>
  <si>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</si>
  <si>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</si>
  <si>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</si>
  <si>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</si>
  <si>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</si>
  <si>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</si>
  <si>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</si>
  <si>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</si>
  <si>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</si>
  <si>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</si>
  <si>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</si>
  <si>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</si>
  <si>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</si>
  <si>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</si>
  <si>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</si>
  <si>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</si>
  <si>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</si>
  <si>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</si>
  <si>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</si>
  <si>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</si>
  <si>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</si>
  <si>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</si>
  <si>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</si>
  <si>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</si>
  <si>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</si>
  <si>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</si>
  <si>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</si>
  <si>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</si>
  <si>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</si>
  <si>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</si>
  <si>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</si>
  <si>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</si>
  <si>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</si>
  <si>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</si>
  <si>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</si>
  <si>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</si>
  <si>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</si>
  <si>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</si>
  <si>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</si>
  <si>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</si>
  <si>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</si>
  <si>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</si>
  <si>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</si>
  <si>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</si>
  <si>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</si>
  <si>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</si>
  <si>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</si>
  <si>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</si>
  <si>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</si>
  <si>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</si>
  <si>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</si>
  <si>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</si>
  <si>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</si>
  <si>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</si>
  <si>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</si>
  <si>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</si>
  <si>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</si>
  <si>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</si>
  <si>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</si>
  <si>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</si>
  <si>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</si>
  <si>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</si>
  <si>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</si>
  <si>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</si>
  <si>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</si>
  <si>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</si>
  <si>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</si>
  <si>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</si>
  <si>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</si>
  <si>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</si>
  <si>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</si>
  <si>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</si>
  <si>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</si>
  <si>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</si>
  <si>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</si>
  <si>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</si>
  <si>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</si>
  <si>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</si>
  <si>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</si>
  <si>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</si>
  <si>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</si>
  <si>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</si>
  <si>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</si>
  <si>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</si>
  <si>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</si>
  <si>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土</t>
    <rPh sb="0" eb="1">
      <t>ツチ</t>
    </rPh>
    <phoneticPr fontId="2"/>
  </si>
  <si>
    <t>金</t>
  </si>
  <si>
    <t>令和4年</t>
    <rPh sb="0" eb="2">
      <t>レイワ</t>
    </rPh>
    <rPh sb="3" eb="4">
      <t>ネン</t>
    </rPh>
    <phoneticPr fontId="2"/>
  </si>
  <si>
    <t>日勤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</si>
  <si>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</si>
  <si>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</si>
  <si>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</si>
  <si>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</si>
  <si>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</si>
  <si>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</si>
  <si>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</si>
  <si>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</si>
  <si>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</si>
  <si>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</si>
  <si>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</si>
  <si>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</si>
  <si>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関川　良雄</t>
  </si>
  <si>
    <t>深澤隆Dr</t>
  </si>
  <si>
    <t>太田　富夫</t>
  </si>
  <si>
    <t>小栗　健太郎</t>
    <phoneticPr fontId="2"/>
  </si>
  <si>
    <t>東D</t>
  </si>
  <si>
    <t>清水目　忠夫</t>
    <phoneticPr fontId="2"/>
  </si>
  <si>
    <t>高橋　信一</t>
    <phoneticPr fontId="2"/>
  </si>
  <si>
    <t>金泰德Dr</t>
  </si>
  <si>
    <t>小屋敷 千瑛</t>
  </si>
  <si>
    <t>古川　トミヱ</t>
    <phoneticPr fontId="2"/>
  </si>
  <si>
    <t>東A→南B</t>
    <rPh sb="0" eb="1">
      <t>ヒガシ</t>
    </rPh>
    <rPh sb="3" eb="4">
      <t>ミナミ</t>
    </rPh>
    <phoneticPr fontId="2"/>
  </si>
  <si>
    <t>大久保　須美子</t>
    <phoneticPr fontId="2"/>
  </si>
  <si>
    <t>午後半休、遅刻</t>
  </si>
  <si>
    <t>須藤　二男</t>
    <rPh sb="0" eb="2">
      <t>ストウ</t>
    </rPh>
    <rPh sb="3" eb="4">
      <t>ニ</t>
    </rPh>
    <rPh sb="4" eb="5">
      <t>オトコ</t>
    </rPh>
    <phoneticPr fontId="2"/>
  </si>
  <si>
    <t>東C</t>
  </si>
  <si>
    <t>須藤　二男</t>
  </si>
  <si>
    <t>須藤　二男</t>
    <phoneticPr fontId="2"/>
  </si>
  <si>
    <t>東合</t>
  </si>
  <si>
    <t>身体拘束</t>
    <phoneticPr fontId="2"/>
  </si>
  <si>
    <t>開始</t>
    <rPh sb="0" eb="2">
      <t>カイシ</t>
    </rPh>
    <phoneticPr fontId="2"/>
  </si>
  <si>
    <t>小栗　健太郎</t>
    <phoneticPr fontId="2"/>
  </si>
  <si>
    <t>大沢　靖徳</t>
    <phoneticPr fontId="2"/>
  </si>
  <si>
    <t>福士　昭夫</t>
    <phoneticPr fontId="2"/>
  </si>
  <si>
    <t>東C→南C</t>
    <rPh sb="0" eb="1">
      <t>ヒガシ</t>
    </rPh>
    <rPh sb="3" eb="4">
      <t>ミナミ</t>
    </rPh>
    <phoneticPr fontId="2"/>
  </si>
  <si>
    <t>黒澤　まゆみ</t>
    <phoneticPr fontId="2"/>
  </si>
  <si>
    <t>小柳Ｄｒ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</si>
</sst>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279" t="s">
        <v>87</v>
      </c>
      <c r="AI1" s="280"/>
      <c r="AJ1" s="280"/>
      <c r="AK1" s="390"/>
      <c r="AL1" s="279" t="s">
        <v>125</v>
      </c>
      <c r="AM1" s="280"/>
      <c r="AN1" s="280"/>
      <c r="AO1" s="390"/>
      <c r="AP1" s="279" t="s">
        <v>126</v>
      </c>
      <c r="AQ1" s="280"/>
      <c r="AR1" s="280"/>
      <c r="AS1" s="39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276"/>
      <c r="AI2" s="277"/>
      <c r="AJ2" s="277"/>
      <c r="AK2" s="282"/>
      <c r="AL2" s="276"/>
      <c r="AM2" s="277"/>
      <c r="AN2" s="277"/>
      <c r="AO2" s="282"/>
      <c r="AP2" s="276"/>
      <c r="AQ2" s="277"/>
      <c r="AR2" s="277"/>
      <c r="AS2" s="282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</v>
      </c>
      <c r="Q3" s="402"/>
      <c r="R3" s="402"/>
      <c r="S3" s="404" t="s">
        <v>151</v>
      </c>
      <c r="T3" s="404" t="str">
        <f>曜日!D3</f>
        <v>土</v>
      </c>
      <c r="U3" s="404" t="s">
        <v>43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7"/>
      <c r="I4" s="407"/>
      <c r="J4" s="407"/>
      <c r="K4" s="407"/>
      <c r="L4" s="407"/>
      <c r="M4" s="403"/>
      <c r="N4" s="403"/>
      <c r="O4" s="403"/>
      <c r="P4" s="403"/>
      <c r="Q4" s="403"/>
      <c r="R4" s="403"/>
      <c r="S4" s="405"/>
      <c r="T4" s="405"/>
      <c r="U4" s="405"/>
      <c r="V4" s="93"/>
      <c r="W4" s="401"/>
      <c r="X4" s="401"/>
      <c r="Y4" s="401"/>
      <c r="Z4" s="401"/>
      <c r="AA4" s="398"/>
      <c r="AB4" s="398"/>
      <c r="AC4" s="398"/>
      <c r="AD4" s="398"/>
      <c r="AE4" s="398"/>
      <c r="AF4" s="398"/>
      <c r="AG4" s="399"/>
      <c r="AH4" s="391"/>
      <c r="AI4" s="392"/>
      <c r="AJ4" s="392"/>
      <c r="AK4" s="393"/>
      <c r="AL4" s="391"/>
      <c r="AM4" s="392"/>
      <c r="AN4" s="392"/>
      <c r="AO4" s="393"/>
      <c r="AP4" s="391"/>
      <c r="AQ4" s="392"/>
      <c r="AR4" s="392"/>
      <c r="AS4" s="393"/>
    </row>
    <row r="5" spans="1:45" ht="13.5" customHeight="1">
      <c r="A5" s="261" t="s">
        <v>155</v>
      </c>
      <c r="B5" s="262"/>
      <c r="C5" s="263"/>
      <c r="D5" s="376" t="s">
        <v>130</v>
      </c>
      <c r="E5" s="377"/>
      <c r="F5" s="377"/>
      <c r="G5" s="377"/>
      <c r="H5" s="377"/>
      <c r="I5" s="377"/>
      <c r="J5" s="408"/>
      <c r="K5" s="438" t="s">
        <v>65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232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153</v>
      </c>
      <c r="AD5" s="429"/>
      <c r="AE5" s="429"/>
      <c r="AF5" s="429"/>
      <c r="AG5" s="439"/>
      <c r="AH5" s="435" t="s">
        <v>285</v>
      </c>
      <c r="AI5" s="429"/>
      <c r="AJ5" s="429"/>
      <c r="AK5" s="429"/>
      <c r="AL5" s="429" t="s">
        <v>242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132</v>
      </c>
      <c r="E7" s="377"/>
      <c r="F7" s="377"/>
      <c r="G7" s="377"/>
      <c r="H7" s="377"/>
      <c r="I7" s="377"/>
      <c r="J7" s="378"/>
      <c r="K7" s="382" t="s">
        <v>133</v>
      </c>
      <c r="L7" s="380"/>
      <c r="M7" s="380"/>
      <c r="N7" s="380"/>
      <c r="O7" s="380"/>
      <c r="P7" s="381"/>
      <c r="Q7" s="382" t="s">
        <v>134</v>
      </c>
      <c r="R7" s="380"/>
      <c r="S7" s="380"/>
      <c r="T7" s="380"/>
      <c r="U7" s="380"/>
      <c r="V7" s="381"/>
      <c r="W7" s="382" t="s">
        <v>135</v>
      </c>
      <c r="X7" s="380"/>
      <c r="Y7" s="380"/>
      <c r="Z7" s="380"/>
      <c r="AA7" s="380"/>
      <c r="AB7" s="381"/>
      <c r="AC7" s="382" t="s">
        <v>136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1" t="s">
        <v>56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83</v>
      </c>
      <c r="L8" s="416"/>
      <c r="M8" s="417"/>
      <c r="N8" s="415" t="s">
        <v>84</v>
      </c>
      <c r="O8" s="416"/>
      <c r="P8" s="417"/>
      <c r="Q8" s="415" t="s">
        <v>83</v>
      </c>
      <c r="R8" s="416"/>
      <c r="S8" s="417"/>
      <c r="T8" s="415" t="s">
        <v>84</v>
      </c>
      <c r="U8" s="416"/>
      <c r="V8" s="417"/>
      <c r="W8" s="415" t="s">
        <v>83</v>
      </c>
      <c r="X8" s="416"/>
      <c r="Y8" s="417"/>
      <c r="Z8" s="415" t="s">
        <v>84</v>
      </c>
      <c r="AA8" s="416"/>
      <c r="AB8" s="417"/>
      <c r="AC8" s="415" t="s">
        <v>83</v>
      </c>
      <c r="AD8" s="416"/>
      <c r="AE8" s="417"/>
      <c r="AF8" s="415" t="s">
        <v>84</v>
      </c>
      <c r="AG8" s="416"/>
      <c r="AH8" s="417"/>
      <c r="AI8" s="415" t="s">
        <v>83</v>
      </c>
      <c r="AJ8" s="416"/>
      <c r="AK8" s="417"/>
      <c r="AL8" s="415" t="s">
        <v>84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137</v>
      </c>
      <c r="E9" s="419"/>
      <c r="F9" s="419"/>
      <c r="G9" s="419"/>
      <c r="H9" s="419"/>
      <c r="I9" s="419"/>
      <c r="J9" s="419"/>
      <c r="K9" s="383">
        <v>5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30</v>
      </c>
      <c r="AJ9" s="422"/>
      <c r="AK9" s="422"/>
      <c r="AL9" s="422">
        <f>N9+T9+Z9+AF9</f>
        <v>25</v>
      </c>
      <c r="AM9" s="422"/>
      <c r="AN9" s="422"/>
      <c r="AO9" s="440">
        <f>AI13</f>
        <v>183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138</v>
      </c>
      <c r="E10" s="419"/>
      <c r="F10" s="419"/>
      <c r="G10" s="419"/>
      <c r="H10" s="419"/>
      <c r="I10" s="419"/>
      <c r="J10" s="419"/>
      <c r="K10" s="383">
        <v>22</v>
      </c>
      <c r="L10" s="383"/>
      <c r="M10" s="383"/>
      <c r="N10" s="383">
        <v>17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60</v>
      </c>
      <c r="AJ10" s="422"/>
      <c r="AK10" s="422"/>
      <c r="AL10" s="422">
        <f>N10+T10+Z10+AF10</f>
        <v>66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139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85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17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92</v>
      </c>
      <c r="AJ12" s="422"/>
      <c r="AK12" s="422"/>
      <c r="AL12" s="422">
        <f>SUM(N12+T12+Z12+AF12)</f>
        <v>91</v>
      </c>
      <c r="AM12" s="422"/>
      <c r="AN12" s="422"/>
      <c r="AO12" s="445" t="s">
        <v>154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46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132</v>
      </c>
      <c r="O14" s="380"/>
      <c r="P14" s="380"/>
      <c r="Q14" s="380"/>
      <c r="R14" s="380"/>
      <c r="S14" s="381"/>
      <c r="T14" s="370" t="s">
        <v>140</v>
      </c>
      <c r="U14" s="348"/>
      <c r="V14" s="348"/>
      <c r="W14" s="348"/>
      <c r="X14" s="349"/>
      <c r="Y14" s="382" t="s">
        <v>101</v>
      </c>
      <c r="Z14" s="380"/>
      <c r="AA14" s="380"/>
      <c r="AB14" s="380"/>
      <c r="AC14" s="381"/>
      <c r="AD14" s="382" t="s">
        <v>141</v>
      </c>
      <c r="AE14" s="380"/>
      <c r="AF14" s="380"/>
      <c r="AG14" s="380"/>
      <c r="AH14" s="380"/>
      <c r="AI14" s="380"/>
      <c r="AJ14" s="382" t="s">
        <v>142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29</v>
      </c>
      <c r="E15" s="385"/>
      <c r="F15" s="388"/>
      <c r="G15" s="389"/>
      <c r="H15" s="389"/>
      <c r="I15" s="389"/>
      <c r="J15" s="389"/>
      <c r="K15" s="389"/>
      <c r="L15" s="351" t="s">
        <v>152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152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9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152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9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152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9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152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9" ht="13.5" customHeight="1">
      <c r="A20" s="292"/>
      <c r="B20" s="293"/>
      <c r="C20" s="294"/>
      <c r="D20" s="384" t="s">
        <v>143</v>
      </c>
      <c r="E20" s="385"/>
      <c r="F20" s="388"/>
      <c r="G20" s="389"/>
      <c r="H20" s="389"/>
      <c r="I20" s="389"/>
      <c r="J20" s="389"/>
      <c r="K20" s="389"/>
      <c r="L20" s="351" t="s">
        <v>152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9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152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9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152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9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152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9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152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9" ht="13.5" customHeight="1">
      <c r="A25" s="292"/>
      <c r="B25" s="293"/>
      <c r="C25" s="294"/>
      <c r="D25" s="459" t="s">
        <v>224</v>
      </c>
      <c r="E25" s="460"/>
      <c r="F25" s="350"/>
      <c r="G25" s="351"/>
      <c r="H25" s="351"/>
      <c r="I25" s="351"/>
      <c r="J25" s="351"/>
      <c r="K25" s="351"/>
      <c r="L25" s="351" t="s">
        <v>152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9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152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9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152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9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152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9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152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9" s="94" customFormat="1" ht="13.5" customHeight="1">
      <c r="A30" s="261" t="s">
        <v>144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140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145</v>
      </c>
      <c r="T30" s="348"/>
      <c r="U30" s="348"/>
      <c r="V30" s="348"/>
      <c r="W30" s="349"/>
      <c r="X30" s="370" t="s">
        <v>146</v>
      </c>
      <c r="Y30" s="348"/>
      <c r="Z30" s="348"/>
      <c r="AA30" s="348"/>
      <c r="AB30" s="349"/>
      <c r="AC30" s="348" t="s">
        <v>147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9"/>
    </row>
    <row r="31" spans="1:49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67"/>
      <c r="AP31" s="467"/>
      <c r="AQ31" s="467"/>
      <c r="AR31" s="467"/>
      <c r="AS31" s="468"/>
      <c r="AW31" s="202"/>
    </row>
    <row r="32" spans="1:49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4" t="s">
        <v>238</v>
      </c>
      <c r="AD32" s="375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65"/>
      <c r="AP32" s="465"/>
      <c r="AQ32" s="465"/>
      <c r="AR32" s="465"/>
      <c r="AS32" s="466"/>
      <c r="AW32" s="202"/>
    </row>
    <row r="33" spans="1:49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4" t="s">
        <v>238</v>
      </c>
      <c r="AD33" s="375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65"/>
      <c r="AP33" s="465"/>
      <c r="AQ33" s="465"/>
      <c r="AR33" s="465"/>
      <c r="AS33" s="466"/>
      <c r="AW33" s="202"/>
    </row>
    <row r="34" spans="1:49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4" t="s">
        <v>238</v>
      </c>
      <c r="AD34" s="375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65"/>
      <c r="AP34" s="465"/>
      <c r="AQ34" s="465"/>
      <c r="AR34" s="465"/>
      <c r="AS34" s="466"/>
      <c r="AW34" s="202"/>
    </row>
    <row r="35" spans="1:49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4" t="s">
        <v>238</v>
      </c>
      <c r="AD35" s="375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65"/>
      <c r="AP35" s="465"/>
      <c r="AQ35" s="465"/>
      <c r="AR35" s="465"/>
      <c r="AS35" s="466"/>
      <c r="AW35" s="202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152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4" t="s">
        <v>239</v>
      </c>
      <c r="AD36" s="37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5"/>
      <c r="AP36" s="465"/>
      <c r="AQ36" s="465"/>
      <c r="AR36" s="465"/>
      <c r="AS36" s="466"/>
      <c r="AW36" s="202"/>
    </row>
    <row r="37" spans="1:49" s="101" customFormat="1">
      <c r="A37" s="292"/>
      <c r="B37" s="293"/>
      <c r="C37" s="294"/>
      <c r="D37" s="353"/>
      <c r="E37" s="238"/>
      <c r="F37" s="238"/>
      <c r="G37" s="238"/>
      <c r="H37" s="238"/>
      <c r="I37" s="355" t="s">
        <v>152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4" t="s">
        <v>239</v>
      </c>
      <c r="AD37" s="37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5"/>
      <c r="AP37" s="465"/>
      <c r="AQ37" s="465"/>
      <c r="AR37" s="465"/>
      <c r="AS37" s="466"/>
      <c r="AW37" s="202"/>
    </row>
    <row r="38" spans="1:49">
      <c r="A38" s="292"/>
      <c r="B38" s="293"/>
      <c r="C38" s="294"/>
      <c r="D38" s="353"/>
      <c r="E38" s="238"/>
      <c r="F38" s="238"/>
      <c r="G38" s="238"/>
      <c r="H38" s="238"/>
      <c r="I38" s="355" t="s">
        <v>152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4" t="s">
        <v>239</v>
      </c>
      <c r="AD38" s="37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5"/>
      <c r="AP38" s="465"/>
      <c r="AQ38" s="465"/>
      <c r="AR38" s="465"/>
      <c r="AS38" s="466"/>
      <c r="AW38" s="202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152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4" t="s">
        <v>239</v>
      </c>
      <c r="AD39" s="37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5"/>
      <c r="AP39" s="465"/>
      <c r="AQ39" s="465"/>
      <c r="AR39" s="465"/>
      <c r="AS39" s="466"/>
      <c r="AW39" s="202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152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4" t="s">
        <v>239</v>
      </c>
      <c r="AD40" s="37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5"/>
      <c r="AP40" s="484"/>
      <c r="AQ40" s="484"/>
      <c r="AR40" s="484"/>
      <c r="AS40" s="485"/>
      <c r="AW40" s="201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152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4" t="s">
        <v>239</v>
      </c>
      <c r="AD41" s="37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5"/>
      <c r="AP41" s="484"/>
      <c r="AQ41" s="484"/>
      <c r="AR41" s="484"/>
      <c r="AS41" s="485"/>
      <c r="AW41" s="201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152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4" t="s">
        <v>239</v>
      </c>
      <c r="AD42" s="37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5"/>
      <c r="AP42" s="484"/>
      <c r="AQ42" s="484"/>
      <c r="AR42" s="484"/>
      <c r="AS42" s="485"/>
      <c r="AW42" s="201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152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4" t="s">
        <v>239</v>
      </c>
      <c r="AD43" s="37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5"/>
      <c r="AP43" s="484"/>
      <c r="AQ43" s="484"/>
      <c r="AR43" s="484"/>
      <c r="AS43" s="485"/>
      <c r="AW43" s="201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152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4" t="s">
        <v>239</v>
      </c>
      <c r="AD44" s="37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5"/>
      <c r="AP44" s="484"/>
      <c r="AQ44" s="484"/>
      <c r="AR44" s="484"/>
      <c r="AS44" s="485"/>
      <c r="AW44" s="201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152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374" t="s">
        <v>239</v>
      </c>
      <c r="AD45" s="37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6"/>
      <c r="AP45" s="487"/>
      <c r="AQ45" s="487"/>
      <c r="AR45" s="487"/>
      <c r="AS45" s="488"/>
      <c r="AW45" s="201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</v>
      </c>
      <c r="Q3" s="402"/>
      <c r="R3" s="402"/>
      <c r="S3" s="404" t="s">
        <v>151</v>
      </c>
      <c r="T3" s="404" t="str">
        <f>曜日!D4</f>
        <v>日</v>
      </c>
      <c r="U3" s="404" t="s">
        <v>31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285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5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30</v>
      </c>
      <c r="AJ9" s="422"/>
      <c r="AK9" s="422"/>
      <c r="AL9" s="422">
        <f>N9+T9+Z9+AF9</f>
        <v>25</v>
      </c>
      <c r="AM9" s="422"/>
      <c r="AN9" s="422"/>
      <c r="AO9" s="440">
        <f>AI13</f>
        <v>183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22</v>
      </c>
      <c r="L10" s="383"/>
      <c r="M10" s="383"/>
      <c r="N10" s="383">
        <v>17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60</v>
      </c>
      <c r="AJ10" s="422"/>
      <c r="AK10" s="422"/>
      <c r="AL10" s="422">
        <f>N10+T10+Z10+AF10</f>
        <v>66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17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92</v>
      </c>
      <c r="AJ12" s="422"/>
      <c r="AK12" s="422"/>
      <c r="AL12" s="422">
        <f>SUM(N12+T12+Z12+AF12)</f>
        <v>91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46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3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285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285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285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5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30</v>
      </c>
      <c r="AJ9" s="422"/>
      <c r="AK9" s="422"/>
      <c r="AL9" s="422">
        <f>N9+T9+Z9+AF9</f>
        <v>25</v>
      </c>
      <c r="AM9" s="422"/>
      <c r="AN9" s="422"/>
      <c r="AO9" s="440">
        <f>AI13</f>
        <v>183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22</v>
      </c>
      <c r="L10" s="383"/>
      <c r="M10" s="383"/>
      <c r="N10" s="383">
        <v>17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60</v>
      </c>
      <c r="AJ10" s="422"/>
      <c r="AK10" s="422"/>
      <c r="AL10" s="422">
        <f>N10+T10+Z10+AF10</f>
        <v>66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17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92</v>
      </c>
      <c r="AJ12" s="422"/>
      <c r="AK12" s="422"/>
      <c r="AL12" s="422">
        <f>SUM(N12+T12+Z12+AF12)</f>
        <v>91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46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37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284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284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284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284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29</v>
      </c>
      <c r="AJ9" s="422"/>
      <c r="AK9" s="422"/>
      <c r="AL9" s="422">
        <f>N9+T9+Z9+AF9</f>
        <v>25</v>
      </c>
      <c r="AM9" s="422"/>
      <c r="AN9" s="422"/>
      <c r="AO9" s="440">
        <f>AI13</f>
        <v>183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23</v>
      </c>
      <c r="L10" s="383"/>
      <c r="M10" s="383"/>
      <c r="N10" s="383">
        <v>17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61</v>
      </c>
      <c r="AJ10" s="422"/>
      <c r="AK10" s="422"/>
      <c r="AL10" s="422">
        <f>N10+T10+Z10+AF10</f>
        <v>66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29</v>
      </c>
      <c r="L12" s="422"/>
      <c r="M12" s="422"/>
      <c r="N12" s="422">
        <f>N9+N10+N11</f>
        <v>17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92</v>
      </c>
      <c r="AJ12" s="422"/>
      <c r="AK12" s="422"/>
      <c r="AL12" s="422">
        <f>SUM(N12+T12+Z12+AF12)</f>
        <v>91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46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 t="s">
        <v>302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257</v>
      </c>
      <c r="O15" s="351"/>
      <c r="P15" s="351"/>
      <c r="Q15" s="351"/>
      <c r="R15" s="351"/>
      <c r="S15" s="352"/>
      <c r="T15" s="350" t="s">
        <v>291</v>
      </c>
      <c r="U15" s="351"/>
      <c r="V15" s="351"/>
      <c r="W15" s="351"/>
      <c r="X15" s="352"/>
      <c r="Y15" s="350" t="s">
        <v>246</v>
      </c>
      <c r="Z15" s="351"/>
      <c r="AA15" s="351"/>
      <c r="AB15" s="351"/>
      <c r="AC15" s="352"/>
      <c r="AD15" s="350" t="s">
        <v>292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 t="s">
        <v>300</v>
      </c>
      <c r="G20" s="389"/>
      <c r="H20" s="389"/>
      <c r="I20" s="389"/>
      <c r="J20" s="389"/>
      <c r="K20" s="389"/>
      <c r="L20" s="351" t="s">
        <v>266</v>
      </c>
      <c r="M20" s="352"/>
      <c r="N20" s="350" t="s">
        <v>256</v>
      </c>
      <c r="O20" s="351"/>
      <c r="P20" s="351"/>
      <c r="Q20" s="351"/>
      <c r="R20" s="351"/>
      <c r="S20" s="352"/>
      <c r="T20" s="350" t="s">
        <v>295</v>
      </c>
      <c r="U20" s="351"/>
      <c r="V20" s="351"/>
      <c r="W20" s="351"/>
      <c r="X20" s="352"/>
      <c r="Y20" s="357" t="s">
        <v>244</v>
      </c>
      <c r="Z20" s="355"/>
      <c r="AA20" s="355"/>
      <c r="AB20" s="355"/>
      <c r="AC20" s="356"/>
      <c r="AD20" s="350" t="s">
        <v>301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38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284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284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284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4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29</v>
      </c>
      <c r="AJ9" s="422"/>
      <c r="AK9" s="422"/>
      <c r="AL9" s="422">
        <f>N9+T9+Z9+AF9</f>
        <v>25</v>
      </c>
      <c r="AM9" s="422"/>
      <c r="AN9" s="422"/>
      <c r="AO9" s="440">
        <f>AI13</f>
        <v>183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16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62</v>
      </c>
      <c r="AJ10" s="422"/>
      <c r="AK10" s="422"/>
      <c r="AL10" s="422">
        <f>N10+T10+Z10+AF10</f>
        <v>65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30</v>
      </c>
      <c r="L12" s="422"/>
      <c r="M12" s="422"/>
      <c r="N12" s="422">
        <f>N9+N10+N11</f>
        <v>16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93</v>
      </c>
      <c r="AJ12" s="422"/>
      <c r="AK12" s="422"/>
      <c r="AL12" s="422">
        <f>SUM(N12+T12+Z12+AF12)</f>
        <v>90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46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183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 t="s">
        <v>303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257</v>
      </c>
      <c r="O15" s="351"/>
      <c r="P15" s="351"/>
      <c r="Q15" s="351"/>
      <c r="R15" s="351"/>
      <c r="S15" s="352"/>
      <c r="T15" s="350" t="s">
        <v>304</v>
      </c>
      <c r="U15" s="351"/>
      <c r="V15" s="351"/>
      <c r="W15" s="351"/>
      <c r="X15" s="352"/>
      <c r="Y15" s="350" t="s">
        <v>305</v>
      </c>
      <c r="Z15" s="351"/>
      <c r="AA15" s="351"/>
      <c r="AB15" s="351"/>
      <c r="AC15" s="352"/>
      <c r="AD15" s="350" t="s">
        <v>292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 t="s">
        <v>308</v>
      </c>
      <c r="G20" s="389"/>
      <c r="H20" s="389"/>
      <c r="I20" s="389"/>
      <c r="J20" s="389"/>
      <c r="K20" s="389"/>
      <c r="L20" s="351" t="s">
        <v>266</v>
      </c>
      <c r="M20" s="352"/>
      <c r="N20" s="350" t="s">
        <v>257</v>
      </c>
      <c r="O20" s="351"/>
      <c r="P20" s="351"/>
      <c r="Q20" s="351"/>
      <c r="R20" s="351"/>
      <c r="S20" s="352"/>
      <c r="T20" s="350" t="s">
        <v>295</v>
      </c>
      <c r="U20" s="351"/>
      <c r="V20" s="351"/>
      <c r="W20" s="351"/>
      <c r="X20" s="352"/>
      <c r="Y20" s="357" t="s">
        <v>246</v>
      </c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 t="s">
        <v>306</v>
      </c>
      <c r="G25" s="351"/>
      <c r="H25" s="351"/>
      <c r="I25" s="351"/>
      <c r="J25" s="351"/>
      <c r="K25" s="351"/>
      <c r="L25" s="351" t="s">
        <v>266</v>
      </c>
      <c r="M25" s="352"/>
      <c r="N25" s="350" t="s">
        <v>257</v>
      </c>
      <c r="O25" s="351"/>
      <c r="P25" s="351"/>
      <c r="Q25" s="351"/>
      <c r="R25" s="351"/>
      <c r="S25" s="352"/>
      <c r="T25" s="350" t="s">
        <v>295</v>
      </c>
      <c r="U25" s="351"/>
      <c r="V25" s="351"/>
      <c r="W25" s="351"/>
      <c r="X25" s="352"/>
      <c r="Y25" s="357" t="s">
        <v>246</v>
      </c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 t="s">
        <v>307</v>
      </c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39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284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285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284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309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5</v>
      </c>
      <c r="L9" s="383"/>
      <c r="M9" s="383"/>
      <c r="N9" s="383">
        <v>0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30</v>
      </c>
      <c r="AJ9" s="422"/>
      <c r="AK9" s="422"/>
      <c r="AL9" s="422">
        <f>N9+T9+Z9+AF9</f>
        <v>25</v>
      </c>
      <c r="AM9" s="422"/>
      <c r="AN9" s="422"/>
      <c r="AO9" s="440">
        <f>AI13</f>
        <v>185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25</v>
      </c>
      <c r="L10" s="383"/>
      <c r="M10" s="383"/>
      <c r="N10" s="383">
        <v>16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25</v>
      </c>
      <c r="AD10" s="383"/>
      <c r="AE10" s="383"/>
      <c r="AF10" s="383">
        <v>30</v>
      </c>
      <c r="AG10" s="383"/>
      <c r="AH10" s="383"/>
      <c r="AI10" s="422">
        <f>K10+Q10+W10+AC10</f>
        <v>63</v>
      </c>
      <c r="AJ10" s="422"/>
      <c r="AK10" s="422"/>
      <c r="AL10" s="422">
        <f>N10+T10+Z10+AF10</f>
        <v>65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2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2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32</v>
      </c>
      <c r="L12" s="422"/>
      <c r="M12" s="422"/>
      <c r="N12" s="422">
        <f>N9+N10+N11</f>
        <v>16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25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95</v>
      </c>
      <c r="AJ12" s="422"/>
      <c r="AK12" s="422"/>
      <c r="AL12" s="422">
        <f>SUM(N12+T12+Z12+AF12)</f>
        <v>90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48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56</v>
      </c>
      <c r="AD13" s="426"/>
      <c r="AE13" s="426"/>
      <c r="AF13" s="426"/>
      <c r="AG13" s="426"/>
      <c r="AH13" s="426"/>
      <c r="AI13" s="426">
        <f>AI12+AL12</f>
        <v>185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 t="s">
        <v>310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257</v>
      </c>
      <c r="O15" s="351"/>
      <c r="P15" s="351"/>
      <c r="Q15" s="351"/>
      <c r="R15" s="351"/>
      <c r="S15" s="352"/>
      <c r="T15" s="350" t="s">
        <v>304</v>
      </c>
      <c r="U15" s="351"/>
      <c r="V15" s="351"/>
      <c r="W15" s="351"/>
      <c r="X15" s="352"/>
      <c r="Y15" s="350" t="s">
        <v>246</v>
      </c>
      <c r="Z15" s="351"/>
      <c r="AA15" s="351"/>
      <c r="AB15" s="351"/>
      <c r="AC15" s="352"/>
      <c r="AD15" s="350" t="s">
        <v>311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 t="s">
        <v>317</v>
      </c>
      <c r="G16" s="355"/>
      <c r="H16" s="355"/>
      <c r="I16" s="355"/>
      <c r="J16" s="355"/>
      <c r="K16" s="355"/>
      <c r="L16" s="355" t="s">
        <v>266</v>
      </c>
      <c r="M16" s="356"/>
      <c r="N16" s="357" t="s">
        <v>256</v>
      </c>
      <c r="O16" s="355"/>
      <c r="P16" s="355"/>
      <c r="Q16" s="355"/>
      <c r="R16" s="355"/>
      <c r="S16" s="356"/>
      <c r="T16" s="357" t="s">
        <v>295</v>
      </c>
      <c r="U16" s="355"/>
      <c r="V16" s="355"/>
      <c r="W16" s="355"/>
      <c r="X16" s="356"/>
      <c r="Y16" s="357" t="s">
        <v>305</v>
      </c>
      <c r="Z16" s="355"/>
      <c r="AA16" s="355"/>
      <c r="AB16" s="355"/>
      <c r="AC16" s="356"/>
      <c r="AD16" s="357" t="s">
        <v>301</v>
      </c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 t="s">
        <v>313</v>
      </c>
      <c r="E36" s="238"/>
      <c r="F36" s="238"/>
      <c r="G36" s="238"/>
      <c r="H36" s="238"/>
      <c r="I36" s="355" t="s">
        <v>266</v>
      </c>
      <c r="J36" s="356"/>
      <c r="K36" s="350" t="s">
        <v>287</v>
      </c>
      <c r="L36" s="351"/>
      <c r="M36" s="351"/>
      <c r="N36" s="351"/>
      <c r="O36" s="352"/>
      <c r="P36" s="357" t="s">
        <v>314</v>
      </c>
      <c r="Q36" s="355"/>
      <c r="R36" s="355"/>
      <c r="S36" s="364" t="s">
        <v>296</v>
      </c>
      <c r="T36" s="365"/>
      <c r="U36" s="365"/>
      <c r="V36" s="365"/>
      <c r="W36" s="366"/>
      <c r="X36" s="371" t="s">
        <v>315</v>
      </c>
      <c r="Y36" s="372"/>
      <c r="Z36" s="372"/>
      <c r="AA36" s="372"/>
      <c r="AB36" s="373"/>
      <c r="AC36" s="371" t="s">
        <v>238</v>
      </c>
      <c r="AD36" s="372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65" t="s">
        <v>316</v>
      </c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topLeftCell="A4" zoomScale="96" zoomScaleNormal="96" zoomScaleSheetLayoutView="96" workbookViewId="0">
      <selection activeCell="AW13" sqref="AW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40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 t="s">
        <v>246</v>
      </c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 t="s">
        <v>284</v>
      </c>
      <c r="Q5" s="429"/>
      <c r="R5" s="429"/>
      <c r="S5" s="429"/>
      <c r="T5" s="429" t="s">
        <v>245</v>
      </c>
      <c r="U5" s="429"/>
      <c r="V5" s="429"/>
      <c r="W5" s="429"/>
      <c r="X5" s="430"/>
      <c r="Y5" s="434" t="s">
        <v>284</v>
      </c>
      <c r="Z5" s="429"/>
      <c r="AA5" s="429"/>
      <c r="AB5" s="429"/>
      <c r="AC5" s="429" t="s">
        <v>246</v>
      </c>
      <c r="AD5" s="429"/>
      <c r="AE5" s="429"/>
      <c r="AF5" s="429"/>
      <c r="AG5" s="439"/>
      <c r="AH5" s="435" t="s">
        <v>284</v>
      </c>
      <c r="AI5" s="429"/>
      <c r="AJ5" s="429"/>
      <c r="AK5" s="429"/>
      <c r="AL5" s="429" t="s">
        <v>241</v>
      </c>
      <c r="AM5" s="429"/>
      <c r="AN5" s="429"/>
      <c r="AO5" s="430"/>
      <c r="AP5" s="434" t="s">
        <v>284</v>
      </c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 t="s">
        <v>285</v>
      </c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>
        <v>5</v>
      </c>
      <c r="L9" s="383"/>
      <c r="M9" s="383"/>
      <c r="N9" s="383">
        <v>1</v>
      </c>
      <c r="O9" s="383"/>
      <c r="P9" s="383"/>
      <c r="Q9" s="383">
        <v>3</v>
      </c>
      <c r="R9" s="383"/>
      <c r="S9" s="383"/>
      <c r="T9" s="383">
        <v>12</v>
      </c>
      <c r="U9" s="383"/>
      <c r="V9" s="383"/>
      <c r="W9" s="383">
        <v>22</v>
      </c>
      <c r="X9" s="383"/>
      <c r="Y9" s="383"/>
      <c r="Z9" s="383">
        <v>12</v>
      </c>
      <c r="AA9" s="383"/>
      <c r="AB9" s="383"/>
      <c r="AC9" s="383">
        <v>0</v>
      </c>
      <c r="AD9" s="383"/>
      <c r="AE9" s="383"/>
      <c r="AF9" s="383">
        <v>1</v>
      </c>
      <c r="AG9" s="383"/>
      <c r="AH9" s="383"/>
      <c r="AI9" s="422">
        <f>K9+Q9+W9+AC9</f>
        <v>30</v>
      </c>
      <c r="AJ9" s="422"/>
      <c r="AK9" s="422"/>
      <c r="AL9" s="422">
        <f>N9+T9+Z9+AF9</f>
        <v>26</v>
      </c>
      <c r="AM9" s="422"/>
      <c r="AN9" s="422"/>
      <c r="AO9" s="440">
        <f>AI13</f>
        <v>185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>
        <v>24</v>
      </c>
      <c r="L10" s="383"/>
      <c r="M10" s="383"/>
      <c r="N10" s="383">
        <v>16</v>
      </c>
      <c r="O10" s="383"/>
      <c r="P10" s="383"/>
      <c r="Q10" s="383">
        <v>13</v>
      </c>
      <c r="R10" s="383"/>
      <c r="S10" s="383"/>
      <c r="T10" s="383">
        <v>18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26</v>
      </c>
      <c r="AD10" s="383"/>
      <c r="AE10" s="383"/>
      <c r="AF10" s="383">
        <v>30</v>
      </c>
      <c r="AG10" s="383"/>
      <c r="AH10" s="383"/>
      <c r="AI10" s="422">
        <f>K10+Q10+W10+AC10</f>
        <v>63</v>
      </c>
      <c r="AJ10" s="422"/>
      <c r="AK10" s="422"/>
      <c r="AL10" s="422">
        <f>N10+T10+Z10+AF10</f>
        <v>65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>
        <v>1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422">
        <f>K11+Q11+W11+AC11</f>
        <v>1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30</v>
      </c>
      <c r="L12" s="422"/>
      <c r="M12" s="422"/>
      <c r="N12" s="422">
        <f>N9+N10+N11</f>
        <v>17</v>
      </c>
      <c r="O12" s="422"/>
      <c r="P12" s="422"/>
      <c r="Q12" s="422">
        <f>Q9+Q10+Q11</f>
        <v>16</v>
      </c>
      <c r="R12" s="422"/>
      <c r="S12" s="422"/>
      <c r="T12" s="422">
        <f>SUM(T9:V11)</f>
        <v>30</v>
      </c>
      <c r="U12" s="422"/>
      <c r="V12" s="422"/>
      <c r="W12" s="422">
        <f>SUM(W9:Y11)</f>
        <v>22</v>
      </c>
      <c r="X12" s="422"/>
      <c r="Y12" s="422"/>
      <c r="Z12" s="422">
        <f>SUM(Z9:AB11)</f>
        <v>13</v>
      </c>
      <c r="AA12" s="422"/>
      <c r="AB12" s="422"/>
      <c r="AC12" s="422">
        <f>SUM(AC9:AE11)</f>
        <v>26</v>
      </c>
      <c r="AD12" s="422"/>
      <c r="AE12" s="422"/>
      <c r="AF12" s="422">
        <f>SUM(AF9:AH11)</f>
        <v>31</v>
      </c>
      <c r="AG12" s="422"/>
      <c r="AH12" s="422"/>
      <c r="AI12" s="422">
        <f>SUM(K12+Q12+W12+AC12)</f>
        <v>94</v>
      </c>
      <c r="AJ12" s="422"/>
      <c r="AK12" s="422"/>
      <c r="AL12" s="422">
        <f>SUM(N12+T12+Z12+AF12)</f>
        <v>91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47</v>
      </c>
      <c r="L13" s="426"/>
      <c r="M13" s="426"/>
      <c r="N13" s="426"/>
      <c r="O13" s="426"/>
      <c r="P13" s="426"/>
      <c r="Q13" s="426">
        <f>Q12+T12</f>
        <v>46</v>
      </c>
      <c r="R13" s="426"/>
      <c r="S13" s="426"/>
      <c r="T13" s="426"/>
      <c r="U13" s="426"/>
      <c r="V13" s="426"/>
      <c r="W13" s="426">
        <f>W12+Z12</f>
        <v>35</v>
      </c>
      <c r="X13" s="426"/>
      <c r="Y13" s="426"/>
      <c r="Z13" s="426"/>
      <c r="AA13" s="426"/>
      <c r="AB13" s="426"/>
      <c r="AC13" s="426">
        <f>AC12+AF12</f>
        <v>57</v>
      </c>
      <c r="AD13" s="426"/>
      <c r="AE13" s="426"/>
      <c r="AF13" s="426"/>
      <c r="AG13" s="426"/>
      <c r="AH13" s="426"/>
      <c r="AI13" s="426">
        <f>AI12+AL12</f>
        <v>185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 t="s">
        <v>321</v>
      </c>
      <c r="G15" s="389"/>
      <c r="H15" s="389"/>
      <c r="I15" s="389"/>
      <c r="J15" s="389"/>
      <c r="K15" s="389"/>
      <c r="L15" s="351" t="s">
        <v>266</v>
      </c>
      <c r="M15" s="352"/>
      <c r="N15" s="350" t="s">
        <v>256</v>
      </c>
      <c r="O15" s="351"/>
      <c r="P15" s="351"/>
      <c r="Q15" s="351"/>
      <c r="R15" s="351"/>
      <c r="S15" s="352"/>
      <c r="T15" s="350" t="s">
        <v>291</v>
      </c>
      <c r="U15" s="351"/>
      <c r="V15" s="351"/>
      <c r="W15" s="351"/>
      <c r="X15" s="352"/>
      <c r="Y15" s="350" t="s">
        <v>305</v>
      </c>
      <c r="Z15" s="351"/>
      <c r="AA15" s="351"/>
      <c r="AB15" s="351"/>
      <c r="AC15" s="352"/>
      <c r="AD15" s="350" t="s">
        <v>301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 ht="13.5" customHeight="1">
      <c r="A20" s="292"/>
      <c r="B20" s="293"/>
      <c r="C20" s="294"/>
      <c r="D20" s="384" t="s">
        <v>267</v>
      </c>
      <c r="E20" s="385"/>
      <c r="F20" s="388" t="s">
        <v>318</v>
      </c>
      <c r="G20" s="389"/>
      <c r="H20" s="389"/>
      <c r="I20" s="389"/>
      <c r="J20" s="389"/>
      <c r="K20" s="389"/>
      <c r="L20" s="351" t="s">
        <v>266</v>
      </c>
      <c r="M20" s="352"/>
      <c r="N20" s="350" t="s">
        <v>258</v>
      </c>
      <c r="O20" s="351"/>
      <c r="P20" s="351"/>
      <c r="Q20" s="351"/>
      <c r="R20" s="351"/>
      <c r="S20" s="352"/>
      <c r="T20" s="350" t="s">
        <v>322</v>
      </c>
      <c r="U20" s="351"/>
      <c r="V20" s="351"/>
      <c r="W20" s="351"/>
      <c r="X20" s="352"/>
      <c r="Y20" s="357" t="s">
        <v>244</v>
      </c>
      <c r="Z20" s="355"/>
      <c r="AA20" s="355"/>
      <c r="AB20" s="355"/>
      <c r="AC20" s="356"/>
      <c r="AD20" s="350" t="s">
        <v>288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 t="s">
        <v>319</v>
      </c>
      <c r="G25" s="351"/>
      <c r="H25" s="351"/>
      <c r="I25" s="351"/>
      <c r="J25" s="351"/>
      <c r="K25" s="351"/>
      <c r="L25" s="351" t="s">
        <v>266</v>
      </c>
      <c r="M25" s="352"/>
      <c r="N25" s="350" t="s">
        <v>257</v>
      </c>
      <c r="O25" s="351"/>
      <c r="P25" s="351"/>
      <c r="Q25" s="351"/>
      <c r="R25" s="351"/>
      <c r="S25" s="352"/>
      <c r="T25" s="350" t="s">
        <v>322</v>
      </c>
      <c r="U25" s="351"/>
      <c r="V25" s="351"/>
      <c r="W25" s="351"/>
      <c r="X25" s="352"/>
      <c r="Y25" s="357" t="s">
        <v>244</v>
      </c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 t="s">
        <v>320</v>
      </c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 t="s">
        <v>286</v>
      </c>
      <c r="E31" s="236"/>
      <c r="F31" s="236"/>
      <c r="G31" s="236"/>
      <c r="H31" s="236"/>
      <c r="I31" s="351" t="s">
        <v>266</v>
      </c>
      <c r="J31" s="352"/>
      <c r="K31" s="350" t="s">
        <v>287</v>
      </c>
      <c r="L31" s="351"/>
      <c r="M31" s="351"/>
      <c r="N31" s="351"/>
      <c r="O31" s="352"/>
      <c r="P31" s="350" t="s">
        <v>288</v>
      </c>
      <c r="Q31" s="351"/>
      <c r="R31" s="351"/>
      <c r="S31" s="470" t="s">
        <v>289</v>
      </c>
      <c r="T31" s="471"/>
      <c r="U31" s="471"/>
      <c r="V31" s="471"/>
      <c r="W31" s="472"/>
      <c r="X31" s="374" t="s">
        <v>289</v>
      </c>
      <c r="Y31" s="375"/>
      <c r="Z31" s="375"/>
      <c r="AA31" s="375"/>
      <c r="AB31" s="473"/>
      <c r="AC31" s="374" t="s">
        <v>238</v>
      </c>
      <c r="AD31" s="375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 t="s">
        <v>290</v>
      </c>
      <c r="E32" s="238"/>
      <c r="F32" s="238"/>
      <c r="G32" s="238"/>
      <c r="H32" s="238"/>
      <c r="I32" s="355" t="s">
        <v>266</v>
      </c>
      <c r="J32" s="356"/>
      <c r="K32" s="350" t="s">
        <v>291</v>
      </c>
      <c r="L32" s="351"/>
      <c r="M32" s="351"/>
      <c r="N32" s="351"/>
      <c r="O32" s="352"/>
      <c r="P32" s="357" t="s">
        <v>292</v>
      </c>
      <c r="Q32" s="355"/>
      <c r="R32" s="355"/>
      <c r="S32" s="364" t="s">
        <v>293</v>
      </c>
      <c r="T32" s="365"/>
      <c r="U32" s="365"/>
      <c r="V32" s="365"/>
      <c r="W32" s="366"/>
      <c r="X32" s="371" t="s">
        <v>293</v>
      </c>
      <c r="Y32" s="372"/>
      <c r="Z32" s="372"/>
      <c r="AA32" s="372"/>
      <c r="AB32" s="373"/>
      <c r="AC32" s="371" t="s">
        <v>238</v>
      </c>
      <c r="AD32" s="372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 t="s">
        <v>294</v>
      </c>
      <c r="E33" s="238"/>
      <c r="F33" s="238"/>
      <c r="G33" s="238"/>
      <c r="H33" s="238"/>
      <c r="I33" s="355" t="s">
        <v>266</v>
      </c>
      <c r="J33" s="356"/>
      <c r="K33" s="350" t="s">
        <v>295</v>
      </c>
      <c r="L33" s="351"/>
      <c r="M33" s="351"/>
      <c r="N33" s="351"/>
      <c r="O33" s="352"/>
      <c r="P33" s="357" t="s">
        <v>292</v>
      </c>
      <c r="Q33" s="355"/>
      <c r="R33" s="355"/>
      <c r="S33" s="364" t="s">
        <v>296</v>
      </c>
      <c r="T33" s="365"/>
      <c r="U33" s="365"/>
      <c r="V33" s="365"/>
      <c r="W33" s="366"/>
      <c r="X33" s="371" t="s">
        <v>296</v>
      </c>
      <c r="Y33" s="372"/>
      <c r="Z33" s="372"/>
      <c r="AA33" s="372"/>
      <c r="AB33" s="373"/>
      <c r="AC33" s="371" t="s">
        <v>238</v>
      </c>
      <c r="AD33" s="372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 t="s">
        <v>297</v>
      </c>
      <c r="E34" s="238"/>
      <c r="F34" s="238"/>
      <c r="G34" s="238"/>
      <c r="H34" s="238"/>
      <c r="I34" s="355" t="s">
        <v>266</v>
      </c>
      <c r="J34" s="356"/>
      <c r="K34" s="350" t="s">
        <v>298</v>
      </c>
      <c r="L34" s="351"/>
      <c r="M34" s="351"/>
      <c r="N34" s="351"/>
      <c r="O34" s="352"/>
      <c r="P34" s="357" t="s">
        <v>292</v>
      </c>
      <c r="Q34" s="355"/>
      <c r="R34" s="355"/>
      <c r="S34" s="364" t="s">
        <v>296</v>
      </c>
      <c r="T34" s="365"/>
      <c r="U34" s="365"/>
      <c r="V34" s="365"/>
      <c r="W34" s="366"/>
      <c r="X34" s="371" t="s">
        <v>296</v>
      </c>
      <c r="Y34" s="372"/>
      <c r="Z34" s="372"/>
      <c r="AA34" s="372"/>
      <c r="AB34" s="373"/>
      <c r="AC34" s="371" t="s">
        <v>238</v>
      </c>
      <c r="AD34" s="372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 t="s">
        <v>299</v>
      </c>
      <c r="E35" s="238"/>
      <c r="F35" s="238"/>
      <c r="G35" s="238"/>
      <c r="H35" s="238"/>
      <c r="I35" s="355" t="s">
        <v>266</v>
      </c>
      <c r="J35" s="356"/>
      <c r="K35" s="350" t="s">
        <v>295</v>
      </c>
      <c r="L35" s="351"/>
      <c r="M35" s="351"/>
      <c r="N35" s="351"/>
      <c r="O35" s="352"/>
      <c r="P35" s="357" t="s">
        <v>292</v>
      </c>
      <c r="Q35" s="355"/>
      <c r="R35" s="355"/>
      <c r="S35" s="364" t="s">
        <v>293</v>
      </c>
      <c r="T35" s="365"/>
      <c r="U35" s="365"/>
      <c r="V35" s="365"/>
      <c r="W35" s="366"/>
      <c r="X35" s="371" t="s">
        <v>293</v>
      </c>
      <c r="Y35" s="372"/>
      <c r="Z35" s="372"/>
      <c r="AA35" s="372"/>
      <c r="AB35" s="373"/>
      <c r="AC35" s="371" t="s">
        <v>238</v>
      </c>
      <c r="AD35" s="372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 t="s">
        <v>312</v>
      </c>
      <c r="E36" s="238"/>
      <c r="F36" s="238"/>
      <c r="G36" s="238"/>
      <c r="H36" s="238"/>
      <c r="I36" s="355" t="s">
        <v>266</v>
      </c>
      <c r="J36" s="356"/>
      <c r="K36" s="350" t="s">
        <v>287</v>
      </c>
      <c r="L36" s="351"/>
      <c r="M36" s="351"/>
      <c r="N36" s="351"/>
      <c r="O36" s="352"/>
      <c r="P36" s="357" t="s">
        <v>314</v>
      </c>
      <c r="Q36" s="355"/>
      <c r="R36" s="355"/>
      <c r="S36" s="364" t="s">
        <v>296</v>
      </c>
      <c r="T36" s="365"/>
      <c r="U36" s="365"/>
      <c r="V36" s="365"/>
      <c r="W36" s="366"/>
      <c r="X36" s="371" t="s">
        <v>296</v>
      </c>
      <c r="Y36" s="372"/>
      <c r="Z36" s="372"/>
      <c r="AA36" s="372"/>
      <c r="AB36" s="373"/>
      <c r="AC36" s="371" t="s">
        <v>238</v>
      </c>
      <c r="AD36" s="372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4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5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 ht="13.5" customHeight="1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6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503"/>
      <c r="Z16" s="504"/>
      <c r="AA16" s="504"/>
      <c r="AB16" s="504"/>
      <c r="AC16" s="505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500"/>
      <c r="Z19" s="501"/>
      <c r="AA19" s="501"/>
      <c r="AB19" s="501"/>
      <c r="AC19" s="502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0"/>
      <c r="Z20" s="351"/>
      <c r="AA20" s="351"/>
      <c r="AB20" s="351"/>
      <c r="AC20" s="352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503"/>
      <c r="Z25" s="504"/>
      <c r="AA25" s="504"/>
      <c r="AB25" s="504"/>
      <c r="AC25" s="505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7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8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9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10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11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7"/>
      <c r="Z29" s="355"/>
      <c r="AA29" s="355"/>
      <c r="AB29" s="355"/>
      <c r="AC29" s="356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12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13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14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15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16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17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18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276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19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20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21</v>
      </c>
      <c r="Q3" s="402"/>
      <c r="R3" s="402"/>
      <c r="S3" s="404" t="s">
        <v>151</v>
      </c>
      <c r="T3" s="404" t="str">
        <f>曜日!D6</f>
        <v>火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22</v>
      </c>
      <c r="Q3" s="402"/>
      <c r="R3" s="402"/>
      <c r="S3" s="404" t="s">
        <v>151</v>
      </c>
      <c r="T3" s="404" t="str">
        <f>曜日!D7</f>
        <v>水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23</v>
      </c>
      <c r="Q3" s="402"/>
      <c r="R3" s="402"/>
      <c r="S3" s="404" t="s">
        <v>151</v>
      </c>
      <c r="T3" s="404" t="str">
        <f>曜日!D8</f>
        <v>木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24</v>
      </c>
      <c r="Q3" s="402"/>
      <c r="R3" s="402"/>
      <c r="S3" s="404" t="s">
        <v>151</v>
      </c>
      <c r="T3" s="404" t="str">
        <f>曜日!D9</f>
        <v>金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25</v>
      </c>
      <c r="Q3" s="402"/>
      <c r="R3" s="402"/>
      <c r="S3" s="404" t="s">
        <v>151</v>
      </c>
      <c r="T3" s="404" t="str">
        <f>曜日!D3</f>
        <v>土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U37" sqref="AU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26</v>
      </c>
      <c r="Q3" s="402"/>
      <c r="R3" s="402"/>
      <c r="S3" s="404" t="s">
        <v>151</v>
      </c>
      <c r="T3" s="404" t="str">
        <f>曜日!D4</f>
        <v>日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156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令和4年</v>
      </c>
      <c r="I3" s="406"/>
      <c r="J3" s="406"/>
      <c r="K3" s="406"/>
      <c r="L3" s="406"/>
      <c r="M3" s="402" t="str">
        <f>曜日!C12</f>
        <v>1月</v>
      </c>
      <c r="N3" s="402"/>
      <c r="O3" s="402"/>
      <c r="P3" s="402" t="s">
        <v>27</v>
      </c>
      <c r="Q3" s="402"/>
      <c r="R3" s="402"/>
      <c r="S3" s="404" t="s">
        <v>151</v>
      </c>
      <c r="T3" s="404" t="str">
        <f>曜日!D5</f>
        <v>月</v>
      </c>
      <c r="U3" s="404" t="s">
        <v>36</v>
      </c>
      <c r="V3" s="92"/>
      <c r="W3" s="400" t="s">
        <v>48</v>
      </c>
      <c r="X3" s="400"/>
      <c r="Y3" s="400"/>
      <c r="Z3" s="400" t="s">
        <v>129</v>
      </c>
      <c r="AA3" s="396"/>
      <c r="AB3" s="396"/>
      <c r="AC3" s="396"/>
      <c r="AD3" s="396"/>
      <c r="AE3" s="396"/>
      <c r="AF3" s="396"/>
      <c r="AG3" s="397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155</v>
      </c>
      <c r="B5" s="262"/>
      <c r="C5" s="263"/>
      <c r="D5" s="376" t="s">
        <v>243</v>
      </c>
      <c r="E5" s="377"/>
      <c r="F5" s="377"/>
      <c r="G5" s="377"/>
      <c r="H5" s="377"/>
      <c r="I5" s="377"/>
      <c r="J5" s="408"/>
      <c r="K5" s="438" t="s">
        <v>244</v>
      </c>
      <c r="L5" s="429"/>
      <c r="M5" s="429"/>
      <c r="N5" s="429"/>
      <c r="O5" s="439"/>
      <c r="P5" s="435"/>
      <c r="Q5" s="429"/>
      <c r="R5" s="429"/>
      <c r="S5" s="429"/>
      <c r="T5" s="429" t="s">
        <v>245</v>
      </c>
      <c r="U5" s="429"/>
      <c r="V5" s="429"/>
      <c r="W5" s="429"/>
      <c r="X5" s="430"/>
      <c r="Y5" s="434"/>
      <c r="Z5" s="429"/>
      <c r="AA5" s="429"/>
      <c r="AB5" s="429"/>
      <c r="AC5" s="429" t="s">
        <v>246</v>
      </c>
      <c r="AD5" s="429"/>
      <c r="AE5" s="429"/>
      <c r="AF5" s="429"/>
      <c r="AG5" s="439"/>
      <c r="AH5" s="435"/>
      <c r="AI5" s="429"/>
      <c r="AJ5" s="429"/>
      <c r="AK5" s="429"/>
      <c r="AL5" s="429" t="s">
        <v>241</v>
      </c>
      <c r="AM5" s="429"/>
      <c r="AN5" s="429"/>
      <c r="AO5" s="430"/>
      <c r="AP5" s="434"/>
      <c r="AQ5" s="429"/>
      <c r="AR5" s="429"/>
      <c r="AS5" s="444"/>
    </row>
    <row r="6" spans="1:45" ht="14.25" thickBot="1">
      <c r="A6" s="267"/>
      <c r="B6" s="268"/>
      <c r="C6" s="269"/>
      <c r="D6" s="409"/>
      <c r="E6" s="410"/>
      <c r="F6" s="410"/>
      <c r="G6" s="410"/>
      <c r="H6" s="410"/>
      <c r="I6" s="410"/>
      <c r="J6" s="411"/>
      <c r="K6" s="412" t="s">
        <v>280</v>
      </c>
      <c r="L6" s="413"/>
      <c r="M6" s="413"/>
      <c r="N6" s="413"/>
      <c r="O6" s="414"/>
      <c r="P6" s="436"/>
      <c r="Q6" s="413"/>
      <c r="R6" s="413"/>
      <c r="S6" s="413"/>
      <c r="T6" s="413"/>
      <c r="U6" s="413"/>
      <c r="V6" s="413"/>
      <c r="W6" s="413"/>
      <c r="X6" s="437"/>
      <c r="Y6" s="428"/>
      <c r="Z6" s="413"/>
      <c r="AA6" s="413"/>
      <c r="AB6" s="413"/>
      <c r="AC6" s="413"/>
      <c r="AD6" s="413"/>
      <c r="AE6" s="413"/>
      <c r="AF6" s="413"/>
      <c r="AG6" s="414"/>
      <c r="AH6" s="436"/>
      <c r="AI6" s="413"/>
      <c r="AJ6" s="413"/>
      <c r="AK6" s="413"/>
      <c r="AL6" s="413"/>
      <c r="AM6" s="413"/>
      <c r="AN6" s="413"/>
      <c r="AO6" s="437"/>
      <c r="AP6" s="428"/>
      <c r="AQ6" s="413"/>
      <c r="AR6" s="413"/>
      <c r="AS6" s="449"/>
    </row>
    <row r="7" spans="1:45" ht="13.5" customHeight="1">
      <c r="A7" s="261" t="s">
        <v>131</v>
      </c>
      <c r="B7" s="290"/>
      <c r="C7" s="290"/>
      <c r="D7" s="376" t="s">
        <v>247</v>
      </c>
      <c r="E7" s="377"/>
      <c r="F7" s="377"/>
      <c r="G7" s="377"/>
      <c r="H7" s="377"/>
      <c r="I7" s="377"/>
      <c r="J7" s="378"/>
      <c r="K7" s="382" t="s">
        <v>248</v>
      </c>
      <c r="L7" s="380"/>
      <c r="M7" s="380"/>
      <c r="N7" s="380"/>
      <c r="O7" s="380"/>
      <c r="P7" s="381"/>
      <c r="Q7" s="382" t="s">
        <v>249</v>
      </c>
      <c r="R7" s="380"/>
      <c r="S7" s="380"/>
      <c r="T7" s="380"/>
      <c r="U7" s="380"/>
      <c r="V7" s="381"/>
      <c r="W7" s="382" t="s">
        <v>250</v>
      </c>
      <c r="X7" s="380"/>
      <c r="Y7" s="380"/>
      <c r="Z7" s="380"/>
      <c r="AA7" s="380"/>
      <c r="AB7" s="381"/>
      <c r="AC7" s="382" t="s">
        <v>251</v>
      </c>
      <c r="AD7" s="380"/>
      <c r="AE7" s="380"/>
      <c r="AF7" s="380"/>
      <c r="AG7" s="380"/>
      <c r="AH7" s="381"/>
      <c r="AI7" s="382" t="s">
        <v>252</v>
      </c>
      <c r="AJ7" s="380"/>
      <c r="AK7" s="380"/>
      <c r="AL7" s="380"/>
      <c r="AM7" s="380"/>
      <c r="AN7" s="381"/>
      <c r="AO7" s="431" t="s">
        <v>253</v>
      </c>
      <c r="AP7" s="432"/>
      <c r="AQ7" s="432"/>
      <c r="AR7" s="432"/>
      <c r="AS7" s="433"/>
    </row>
    <row r="8" spans="1:45">
      <c r="A8" s="292"/>
      <c r="B8" s="293"/>
      <c r="C8" s="293"/>
      <c r="D8" s="379"/>
      <c r="E8" s="380"/>
      <c r="F8" s="380"/>
      <c r="G8" s="380"/>
      <c r="H8" s="380"/>
      <c r="I8" s="380"/>
      <c r="J8" s="381"/>
      <c r="K8" s="415" t="s">
        <v>254</v>
      </c>
      <c r="L8" s="416"/>
      <c r="M8" s="417"/>
      <c r="N8" s="415" t="s">
        <v>255</v>
      </c>
      <c r="O8" s="416"/>
      <c r="P8" s="417"/>
      <c r="Q8" s="415" t="s">
        <v>254</v>
      </c>
      <c r="R8" s="416"/>
      <c r="S8" s="417"/>
      <c r="T8" s="415" t="s">
        <v>255</v>
      </c>
      <c r="U8" s="416"/>
      <c r="V8" s="417"/>
      <c r="W8" s="415" t="s">
        <v>254</v>
      </c>
      <c r="X8" s="416"/>
      <c r="Y8" s="417"/>
      <c r="Z8" s="415" t="s">
        <v>255</v>
      </c>
      <c r="AA8" s="416"/>
      <c r="AB8" s="417"/>
      <c r="AC8" s="415" t="s">
        <v>254</v>
      </c>
      <c r="AD8" s="416"/>
      <c r="AE8" s="417"/>
      <c r="AF8" s="415" t="s">
        <v>255</v>
      </c>
      <c r="AG8" s="416"/>
      <c r="AH8" s="417"/>
      <c r="AI8" s="415" t="s">
        <v>254</v>
      </c>
      <c r="AJ8" s="416"/>
      <c r="AK8" s="417"/>
      <c r="AL8" s="415" t="s">
        <v>255</v>
      </c>
      <c r="AM8" s="416"/>
      <c r="AN8" s="417"/>
      <c r="AO8" s="382"/>
      <c r="AP8" s="380"/>
      <c r="AQ8" s="380"/>
      <c r="AR8" s="380"/>
      <c r="AS8" s="427"/>
    </row>
    <row r="9" spans="1:45" ht="13.5" customHeight="1">
      <c r="A9" s="292"/>
      <c r="B9" s="293"/>
      <c r="C9" s="293"/>
      <c r="D9" s="418" t="s">
        <v>256</v>
      </c>
      <c r="E9" s="419"/>
      <c r="F9" s="419"/>
      <c r="G9" s="419"/>
      <c r="H9" s="419"/>
      <c r="I9" s="419"/>
      <c r="J9" s="419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422">
        <f>K9+Q9+W9+AC9</f>
        <v>0</v>
      </c>
      <c r="AJ9" s="422"/>
      <c r="AK9" s="422"/>
      <c r="AL9" s="422">
        <f>N9+T9+Z9+AF9</f>
        <v>0</v>
      </c>
      <c r="AM9" s="422"/>
      <c r="AN9" s="422"/>
      <c r="AO9" s="440">
        <f>AI13</f>
        <v>0</v>
      </c>
      <c r="AP9" s="440"/>
      <c r="AQ9" s="440"/>
      <c r="AR9" s="440"/>
      <c r="AS9" s="441"/>
    </row>
    <row r="10" spans="1:45" ht="13.5" customHeight="1">
      <c r="A10" s="292"/>
      <c r="B10" s="293"/>
      <c r="C10" s="293"/>
      <c r="D10" s="418" t="s">
        <v>257</v>
      </c>
      <c r="E10" s="419"/>
      <c r="F10" s="419"/>
      <c r="G10" s="419"/>
      <c r="H10" s="419"/>
      <c r="I10" s="419"/>
      <c r="J10" s="419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422">
        <f>K10+Q10+W10+AC10</f>
        <v>0</v>
      </c>
      <c r="AJ10" s="422"/>
      <c r="AK10" s="422"/>
      <c r="AL10" s="422">
        <f>N10+T10+Z10+AF10</f>
        <v>0</v>
      </c>
      <c r="AM10" s="422"/>
      <c r="AN10" s="422"/>
      <c r="AO10" s="442"/>
      <c r="AP10" s="442"/>
      <c r="AQ10" s="442"/>
      <c r="AR10" s="442"/>
      <c r="AS10" s="443"/>
    </row>
    <row r="11" spans="1:45" ht="13.5" customHeight="1">
      <c r="A11" s="292"/>
      <c r="B11" s="293"/>
      <c r="C11" s="293"/>
      <c r="D11" s="418" t="s">
        <v>258</v>
      </c>
      <c r="E11" s="419"/>
      <c r="F11" s="419"/>
      <c r="G11" s="419"/>
      <c r="H11" s="419"/>
      <c r="I11" s="419"/>
      <c r="J11" s="419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422">
        <f>K11+Q11+W11+AC11</f>
        <v>0</v>
      </c>
      <c r="AJ11" s="422"/>
      <c r="AK11" s="422"/>
      <c r="AL11" s="422">
        <f>N11+T11+Z11+AF11</f>
        <v>0</v>
      </c>
      <c r="AM11" s="422"/>
      <c r="AN11" s="422"/>
      <c r="AO11" s="442"/>
      <c r="AP11" s="442"/>
      <c r="AQ11" s="442"/>
      <c r="AR11" s="442"/>
      <c r="AS11" s="443"/>
    </row>
    <row r="12" spans="1:45" ht="13.5" customHeight="1">
      <c r="A12" s="292"/>
      <c r="B12" s="293"/>
      <c r="C12" s="293"/>
      <c r="D12" s="418" t="s">
        <v>252</v>
      </c>
      <c r="E12" s="419"/>
      <c r="F12" s="419"/>
      <c r="G12" s="419"/>
      <c r="H12" s="419"/>
      <c r="I12" s="419"/>
      <c r="J12" s="419"/>
      <c r="K12" s="422">
        <f>K9+K10+K11</f>
        <v>0</v>
      </c>
      <c r="L12" s="422"/>
      <c r="M12" s="422"/>
      <c r="N12" s="422">
        <f>N9+N10+N11</f>
        <v>0</v>
      </c>
      <c r="O12" s="422"/>
      <c r="P12" s="422"/>
      <c r="Q12" s="422">
        <f>Q9+Q10+Q11</f>
        <v>0</v>
      </c>
      <c r="R12" s="422"/>
      <c r="S12" s="422"/>
      <c r="T12" s="422">
        <f>SUM(T9:V11)</f>
        <v>0</v>
      </c>
      <c r="U12" s="422"/>
      <c r="V12" s="422"/>
      <c r="W12" s="422">
        <f>SUM(W9:Y11)</f>
        <v>0</v>
      </c>
      <c r="X12" s="422"/>
      <c r="Y12" s="422"/>
      <c r="Z12" s="422">
        <f>SUM(Z9:AB11)</f>
        <v>0</v>
      </c>
      <c r="AA12" s="422"/>
      <c r="AB12" s="422"/>
      <c r="AC12" s="422">
        <f>SUM(AC9:AE11)</f>
        <v>0</v>
      </c>
      <c r="AD12" s="422"/>
      <c r="AE12" s="422"/>
      <c r="AF12" s="422">
        <f>SUM(AF9:AH11)</f>
        <v>0</v>
      </c>
      <c r="AG12" s="422"/>
      <c r="AH12" s="422"/>
      <c r="AI12" s="422">
        <f>SUM(K12+Q12+W12+AC12)</f>
        <v>0</v>
      </c>
      <c r="AJ12" s="422"/>
      <c r="AK12" s="422"/>
      <c r="AL12" s="422">
        <f>SUM(N12+T12+Z12+AF12)</f>
        <v>0</v>
      </c>
      <c r="AM12" s="422"/>
      <c r="AN12" s="422"/>
      <c r="AO12" s="445" t="s">
        <v>259</v>
      </c>
      <c r="AP12" s="445"/>
      <c r="AQ12" s="445"/>
      <c r="AR12" s="445"/>
      <c r="AS12" s="446"/>
    </row>
    <row r="13" spans="1:45" ht="14.25" customHeight="1" thickBot="1">
      <c r="A13" s="292"/>
      <c r="B13" s="293"/>
      <c r="C13" s="293"/>
      <c r="D13" s="420"/>
      <c r="E13" s="421"/>
      <c r="F13" s="421"/>
      <c r="G13" s="421"/>
      <c r="H13" s="421"/>
      <c r="I13" s="421"/>
      <c r="J13" s="421"/>
      <c r="K13" s="426">
        <f>K12+N12</f>
        <v>0</v>
      </c>
      <c r="L13" s="426"/>
      <c r="M13" s="426"/>
      <c r="N13" s="426"/>
      <c r="O13" s="426"/>
      <c r="P13" s="426"/>
      <c r="Q13" s="426">
        <f>Q12+T12</f>
        <v>0</v>
      </c>
      <c r="R13" s="426"/>
      <c r="S13" s="426"/>
      <c r="T13" s="426"/>
      <c r="U13" s="426"/>
      <c r="V13" s="426"/>
      <c r="W13" s="426">
        <f>W12+Z12</f>
        <v>0</v>
      </c>
      <c r="X13" s="426"/>
      <c r="Y13" s="426"/>
      <c r="Z13" s="426"/>
      <c r="AA13" s="426"/>
      <c r="AB13" s="426"/>
      <c r="AC13" s="426">
        <f>AC12+AF12</f>
        <v>0</v>
      </c>
      <c r="AD13" s="426"/>
      <c r="AE13" s="426"/>
      <c r="AF13" s="426"/>
      <c r="AG13" s="426"/>
      <c r="AH13" s="426"/>
      <c r="AI13" s="426">
        <f>AI12+AL12</f>
        <v>0</v>
      </c>
      <c r="AJ13" s="426"/>
      <c r="AK13" s="426"/>
      <c r="AL13" s="426"/>
      <c r="AM13" s="426"/>
      <c r="AN13" s="426"/>
      <c r="AO13" s="447"/>
      <c r="AP13" s="447"/>
      <c r="AQ13" s="447"/>
      <c r="AR13" s="447"/>
      <c r="AS13" s="448"/>
    </row>
    <row r="14" spans="1:45">
      <c r="A14" s="292"/>
      <c r="B14" s="293"/>
      <c r="C14" s="294"/>
      <c r="D14" s="423"/>
      <c r="E14" s="424"/>
      <c r="F14" s="382" t="s">
        <v>260</v>
      </c>
      <c r="G14" s="380"/>
      <c r="H14" s="380"/>
      <c r="I14" s="380"/>
      <c r="J14" s="380"/>
      <c r="K14" s="380"/>
      <c r="L14" s="380"/>
      <c r="M14" s="381"/>
      <c r="N14" s="382" t="s">
        <v>247</v>
      </c>
      <c r="O14" s="380"/>
      <c r="P14" s="380"/>
      <c r="Q14" s="380"/>
      <c r="R14" s="380"/>
      <c r="S14" s="381"/>
      <c r="T14" s="370" t="s">
        <v>261</v>
      </c>
      <c r="U14" s="348"/>
      <c r="V14" s="348"/>
      <c r="W14" s="348"/>
      <c r="X14" s="349"/>
      <c r="Y14" s="382" t="s">
        <v>262</v>
      </c>
      <c r="Z14" s="380"/>
      <c r="AA14" s="380"/>
      <c r="AB14" s="380"/>
      <c r="AC14" s="381"/>
      <c r="AD14" s="382" t="s">
        <v>263</v>
      </c>
      <c r="AE14" s="380"/>
      <c r="AF14" s="380"/>
      <c r="AG14" s="380"/>
      <c r="AH14" s="380"/>
      <c r="AI14" s="380"/>
      <c r="AJ14" s="382" t="s">
        <v>264</v>
      </c>
      <c r="AK14" s="380"/>
      <c r="AL14" s="380"/>
      <c r="AM14" s="380"/>
      <c r="AN14" s="380"/>
      <c r="AO14" s="380"/>
      <c r="AP14" s="380"/>
      <c r="AQ14" s="380"/>
      <c r="AR14" s="380"/>
      <c r="AS14" s="427"/>
    </row>
    <row r="15" spans="1:45">
      <c r="A15" s="292"/>
      <c r="B15" s="293"/>
      <c r="C15" s="294"/>
      <c r="D15" s="384" t="s">
        <v>265</v>
      </c>
      <c r="E15" s="385"/>
      <c r="F15" s="388"/>
      <c r="G15" s="389"/>
      <c r="H15" s="389"/>
      <c r="I15" s="389"/>
      <c r="J15" s="389"/>
      <c r="K15" s="389"/>
      <c r="L15" s="351" t="s">
        <v>266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50"/>
    </row>
    <row r="16" spans="1:45">
      <c r="A16" s="292"/>
      <c r="B16" s="293"/>
      <c r="C16" s="294"/>
      <c r="D16" s="386"/>
      <c r="E16" s="387"/>
      <c r="F16" s="357"/>
      <c r="G16" s="355"/>
      <c r="H16" s="355"/>
      <c r="I16" s="355"/>
      <c r="J16" s="355"/>
      <c r="K16" s="355"/>
      <c r="L16" s="355" t="s">
        <v>266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5"/>
    </row>
    <row r="17" spans="1:45">
      <c r="A17" s="292"/>
      <c r="B17" s="293"/>
      <c r="C17" s="294"/>
      <c r="D17" s="386"/>
      <c r="E17" s="387"/>
      <c r="F17" s="357"/>
      <c r="G17" s="355"/>
      <c r="H17" s="355"/>
      <c r="I17" s="355"/>
      <c r="J17" s="355"/>
      <c r="K17" s="355"/>
      <c r="L17" s="355" t="s">
        <v>266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5"/>
    </row>
    <row r="18" spans="1:45">
      <c r="A18" s="292"/>
      <c r="B18" s="293"/>
      <c r="C18" s="294"/>
      <c r="D18" s="386"/>
      <c r="E18" s="387"/>
      <c r="F18" s="357"/>
      <c r="G18" s="355"/>
      <c r="H18" s="355"/>
      <c r="I18" s="355"/>
      <c r="J18" s="355"/>
      <c r="K18" s="355"/>
      <c r="L18" s="355" t="s">
        <v>266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5"/>
    </row>
    <row r="19" spans="1:45">
      <c r="A19" s="292"/>
      <c r="B19" s="293"/>
      <c r="C19" s="294"/>
      <c r="D19" s="379"/>
      <c r="E19" s="381"/>
      <c r="F19" s="367"/>
      <c r="G19" s="368"/>
      <c r="H19" s="368"/>
      <c r="I19" s="368"/>
      <c r="J19" s="368"/>
      <c r="K19" s="368"/>
      <c r="L19" s="368" t="s">
        <v>266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2"/>
    </row>
    <row r="20" spans="1:45">
      <c r="A20" s="292"/>
      <c r="B20" s="293"/>
      <c r="C20" s="294"/>
      <c r="D20" s="384" t="s">
        <v>267</v>
      </c>
      <c r="E20" s="385"/>
      <c r="F20" s="388"/>
      <c r="G20" s="389"/>
      <c r="H20" s="389"/>
      <c r="I20" s="389"/>
      <c r="J20" s="389"/>
      <c r="K20" s="389"/>
      <c r="L20" s="351" t="s">
        <v>266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50"/>
    </row>
    <row r="21" spans="1:45">
      <c r="A21" s="292"/>
      <c r="B21" s="293"/>
      <c r="C21" s="294"/>
      <c r="D21" s="386"/>
      <c r="E21" s="387"/>
      <c r="F21" s="357"/>
      <c r="G21" s="355"/>
      <c r="H21" s="355"/>
      <c r="I21" s="355"/>
      <c r="J21" s="355"/>
      <c r="K21" s="355"/>
      <c r="L21" s="355" t="s">
        <v>266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5"/>
    </row>
    <row r="22" spans="1:45">
      <c r="A22" s="292"/>
      <c r="B22" s="293"/>
      <c r="C22" s="294"/>
      <c r="D22" s="386"/>
      <c r="E22" s="387"/>
      <c r="F22" s="357"/>
      <c r="G22" s="355"/>
      <c r="H22" s="355"/>
      <c r="I22" s="355"/>
      <c r="J22" s="355"/>
      <c r="K22" s="355"/>
      <c r="L22" s="355" t="s">
        <v>266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5"/>
    </row>
    <row r="23" spans="1:45">
      <c r="A23" s="292"/>
      <c r="B23" s="293"/>
      <c r="C23" s="294"/>
      <c r="D23" s="386"/>
      <c r="E23" s="387"/>
      <c r="F23" s="357"/>
      <c r="G23" s="355"/>
      <c r="H23" s="355"/>
      <c r="I23" s="355"/>
      <c r="J23" s="355"/>
      <c r="K23" s="355"/>
      <c r="L23" s="355" t="s">
        <v>266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5"/>
    </row>
    <row r="24" spans="1:45">
      <c r="A24" s="292"/>
      <c r="B24" s="293"/>
      <c r="C24" s="294"/>
      <c r="D24" s="379"/>
      <c r="E24" s="381"/>
      <c r="F24" s="367"/>
      <c r="G24" s="368"/>
      <c r="H24" s="368"/>
      <c r="I24" s="368"/>
      <c r="J24" s="368"/>
      <c r="K24" s="368"/>
      <c r="L24" s="368" t="s">
        <v>266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2"/>
    </row>
    <row r="25" spans="1:45" ht="13.5" customHeight="1">
      <c r="A25" s="292"/>
      <c r="B25" s="293"/>
      <c r="C25" s="294"/>
      <c r="D25" s="459" t="s">
        <v>268</v>
      </c>
      <c r="E25" s="460"/>
      <c r="F25" s="350"/>
      <c r="G25" s="351"/>
      <c r="H25" s="351"/>
      <c r="I25" s="351"/>
      <c r="J25" s="351"/>
      <c r="K25" s="351"/>
      <c r="L25" s="351" t="s">
        <v>266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50"/>
    </row>
    <row r="26" spans="1:45" s="94" customFormat="1">
      <c r="A26" s="292"/>
      <c r="B26" s="293"/>
      <c r="C26" s="294"/>
      <c r="D26" s="461"/>
      <c r="E26" s="462"/>
      <c r="F26" s="357"/>
      <c r="G26" s="355"/>
      <c r="H26" s="355"/>
      <c r="I26" s="355"/>
      <c r="J26" s="355"/>
      <c r="K26" s="355"/>
      <c r="L26" s="355" t="s">
        <v>266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5"/>
    </row>
    <row r="27" spans="1:45" s="94" customFormat="1">
      <c r="A27" s="292"/>
      <c r="B27" s="293"/>
      <c r="C27" s="294"/>
      <c r="D27" s="461"/>
      <c r="E27" s="462"/>
      <c r="F27" s="357"/>
      <c r="G27" s="355"/>
      <c r="H27" s="355"/>
      <c r="I27" s="355"/>
      <c r="J27" s="355"/>
      <c r="K27" s="355"/>
      <c r="L27" s="355" t="s">
        <v>266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5"/>
    </row>
    <row r="28" spans="1:45" s="94" customFormat="1">
      <c r="A28" s="292"/>
      <c r="B28" s="293"/>
      <c r="C28" s="294"/>
      <c r="D28" s="461"/>
      <c r="E28" s="462"/>
      <c r="F28" s="357"/>
      <c r="G28" s="355"/>
      <c r="H28" s="355"/>
      <c r="I28" s="355"/>
      <c r="J28" s="355"/>
      <c r="K28" s="355"/>
      <c r="L28" s="355" t="s">
        <v>266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5"/>
    </row>
    <row r="29" spans="1:45" s="94" customFormat="1" ht="14.25" thickBot="1">
      <c r="A29" s="292"/>
      <c r="B29" s="293"/>
      <c r="C29" s="294"/>
      <c r="D29" s="463"/>
      <c r="E29" s="464"/>
      <c r="F29" s="358"/>
      <c r="G29" s="359"/>
      <c r="H29" s="359"/>
      <c r="I29" s="359"/>
      <c r="J29" s="359"/>
      <c r="K29" s="359"/>
      <c r="L29" s="359" t="s">
        <v>266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1" t="s">
        <v>144</v>
      </c>
      <c r="B30" s="290"/>
      <c r="C30" s="291"/>
      <c r="D30" s="347" t="s">
        <v>260</v>
      </c>
      <c r="E30" s="348"/>
      <c r="F30" s="348"/>
      <c r="G30" s="348"/>
      <c r="H30" s="348"/>
      <c r="I30" s="348"/>
      <c r="J30" s="349"/>
      <c r="K30" s="370" t="s">
        <v>261</v>
      </c>
      <c r="L30" s="348"/>
      <c r="M30" s="348"/>
      <c r="N30" s="348"/>
      <c r="O30" s="349"/>
      <c r="P30" s="370" t="s">
        <v>263</v>
      </c>
      <c r="Q30" s="348"/>
      <c r="R30" s="349"/>
      <c r="S30" s="370" t="s">
        <v>269</v>
      </c>
      <c r="T30" s="348"/>
      <c r="U30" s="348"/>
      <c r="V30" s="348"/>
      <c r="W30" s="349"/>
      <c r="X30" s="370" t="s">
        <v>270</v>
      </c>
      <c r="Y30" s="348"/>
      <c r="Z30" s="348"/>
      <c r="AA30" s="348"/>
      <c r="AB30" s="349"/>
      <c r="AC30" s="348" t="s">
        <v>271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272</v>
      </c>
      <c r="AP30" s="348"/>
      <c r="AQ30" s="348"/>
      <c r="AR30" s="348"/>
      <c r="AS30" s="469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266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70"/>
      <c r="T31" s="471"/>
      <c r="U31" s="471"/>
      <c r="V31" s="471"/>
      <c r="W31" s="472"/>
      <c r="X31" s="374"/>
      <c r="Y31" s="375"/>
      <c r="Z31" s="375"/>
      <c r="AA31" s="375"/>
      <c r="AB31" s="473"/>
      <c r="AC31" s="374" t="s">
        <v>238</v>
      </c>
      <c r="AD31" s="37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7"/>
      <c r="AP31" s="467"/>
      <c r="AQ31" s="467"/>
      <c r="AR31" s="467"/>
      <c r="AS31" s="468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266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238</v>
      </c>
      <c r="AD32" s="37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5"/>
      <c r="AP32" s="465"/>
      <c r="AQ32" s="465"/>
      <c r="AR32" s="465"/>
      <c r="AS32" s="466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266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238</v>
      </c>
      <c r="AD33" s="37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5"/>
      <c r="AP33" s="465"/>
      <c r="AQ33" s="465"/>
      <c r="AR33" s="465"/>
      <c r="AS33" s="466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266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238</v>
      </c>
      <c r="AD34" s="37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5"/>
      <c r="AP34" s="465"/>
      <c r="AQ34" s="465"/>
      <c r="AR34" s="465"/>
      <c r="AS34" s="466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266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238</v>
      </c>
      <c r="AD35" s="37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5"/>
      <c r="AP35" s="465"/>
      <c r="AQ35" s="465"/>
      <c r="AR35" s="465"/>
      <c r="AS35" s="466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266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238</v>
      </c>
      <c r="AD36" s="37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5"/>
      <c r="AP36" s="465"/>
      <c r="AQ36" s="465"/>
      <c r="AR36" s="465"/>
      <c r="AS36" s="466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266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1" t="s">
        <v>238</v>
      </c>
      <c r="AD37" s="37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5"/>
      <c r="AP37" s="465"/>
      <c r="AQ37" s="465"/>
      <c r="AR37" s="465"/>
      <c r="AS37" s="466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266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238</v>
      </c>
      <c r="AD38" s="37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5"/>
      <c r="AP38" s="465"/>
      <c r="AQ38" s="465"/>
      <c r="AR38" s="465"/>
      <c r="AS38" s="466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266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238</v>
      </c>
      <c r="AD39" s="37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5"/>
      <c r="AP39" s="465"/>
      <c r="AQ39" s="465"/>
      <c r="AR39" s="465"/>
      <c r="AS39" s="466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266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238</v>
      </c>
      <c r="AD40" s="37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5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266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238</v>
      </c>
      <c r="AD41" s="37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5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266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238</v>
      </c>
      <c r="AD42" s="37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5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266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238</v>
      </c>
      <c r="AD43" s="37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5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266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238</v>
      </c>
      <c r="AD44" s="37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5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0"/>
      <c r="E45" s="491"/>
      <c r="F45" s="491"/>
      <c r="G45" s="491"/>
      <c r="H45" s="491"/>
      <c r="I45" s="359" t="s">
        <v>266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2"/>
      <c r="T45" s="493"/>
      <c r="U45" s="493"/>
      <c r="V45" s="493"/>
      <c r="W45" s="494"/>
      <c r="X45" s="495"/>
      <c r="Y45" s="496"/>
      <c r="Z45" s="496"/>
      <c r="AA45" s="496"/>
      <c r="AB45" s="497"/>
      <c r="AC45" s="495" t="s">
        <v>238</v>
      </c>
      <c r="AD45" s="496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6"/>
      <c r="AP45" s="487"/>
      <c r="AQ45" s="487"/>
      <c r="AR45" s="487"/>
      <c r="AS45" s="488"/>
    </row>
    <row r="46" spans="1:49" ht="13.5" customHeight="1">
      <c r="A46" s="261" t="s">
        <v>161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184</v>
      </c>
      <c r="K46" s="259"/>
      <c r="L46" s="259"/>
      <c r="M46" s="259"/>
      <c r="N46" s="259"/>
      <c r="O46" s="259"/>
      <c r="P46" s="324" t="s">
        <v>185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184</v>
      </c>
      <c r="AB46" s="259"/>
      <c r="AC46" s="259"/>
      <c r="AD46" s="259"/>
      <c r="AE46" s="259"/>
      <c r="AF46" s="339"/>
      <c r="AG46" s="324" t="s">
        <v>186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185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182</v>
      </c>
      <c r="E47" s="343"/>
      <c r="F47" s="312" t="s">
        <v>199</v>
      </c>
      <c r="G47" s="313"/>
      <c r="H47" s="313"/>
      <c r="I47" s="314"/>
      <c r="J47" s="196"/>
      <c r="K47" s="479"/>
      <c r="L47" s="480"/>
      <c r="M47" s="480"/>
      <c r="N47" s="480"/>
      <c r="O47" s="130" t="s">
        <v>152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225</v>
      </c>
      <c r="Z47" s="329"/>
      <c r="AA47" s="481"/>
      <c r="AB47" s="482"/>
      <c r="AC47" s="482"/>
      <c r="AD47" s="482"/>
      <c r="AE47" s="482"/>
      <c r="AF47" s="132" t="s">
        <v>152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152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152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152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152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152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152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152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152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152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152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152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152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222</v>
      </c>
      <c r="E54" s="342"/>
      <c r="F54" s="342"/>
      <c r="G54" s="342"/>
      <c r="H54" s="342"/>
      <c r="I54" s="343"/>
      <c r="J54" s="283" t="s">
        <v>184</v>
      </c>
      <c r="K54" s="244"/>
      <c r="L54" s="244"/>
      <c r="M54" s="244"/>
      <c r="N54" s="244"/>
      <c r="O54" s="244"/>
      <c r="P54" s="283" t="s">
        <v>185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152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181</v>
      </c>
      <c r="E55" s="343"/>
      <c r="F55" s="312" t="s">
        <v>226</v>
      </c>
      <c r="G55" s="313"/>
      <c r="H55" s="313"/>
      <c r="I55" s="314"/>
      <c r="J55" s="308"/>
      <c r="K55" s="309"/>
      <c r="L55" s="309"/>
      <c r="M55" s="309"/>
      <c r="N55" s="309"/>
      <c r="O55" s="130" t="s">
        <v>152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152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152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152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152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222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185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89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152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228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162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6"/>
      <c r="G59" s="457"/>
      <c r="H59" s="457"/>
      <c r="I59" s="458"/>
      <c r="J59" s="310"/>
      <c r="K59" s="311"/>
      <c r="L59" s="311"/>
      <c r="M59" s="311"/>
      <c r="N59" s="311"/>
      <c r="O59" s="133" t="s">
        <v>152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227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162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198</v>
      </c>
      <c r="G60" s="313"/>
      <c r="H60" s="313"/>
      <c r="I60" s="314"/>
      <c r="J60" s="308"/>
      <c r="K60" s="309"/>
      <c r="L60" s="309"/>
      <c r="M60" s="309"/>
      <c r="N60" s="309"/>
      <c r="O60" s="130" t="s">
        <v>152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222</v>
      </c>
      <c r="Z60" s="244"/>
      <c r="AA60" s="244"/>
      <c r="AB60" s="244"/>
      <c r="AC60" s="244"/>
      <c r="AD60" s="244"/>
      <c r="AE60" s="244"/>
      <c r="AF60" s="307"/>
      <c r="AG60" s="283" t="s">
        <v>186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152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183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3" t="s">
        <v>200</v>
      </c>
      <c r="G62" s="454"/>
      <c r="H62" s="454"/>
      <c r="I62" s="455"/>
      <c r="J62" s="283" t="s">
        <v>185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162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176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162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162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223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162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221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187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219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220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42" sqref="C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229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281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3" t="s">
        <v>234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3" t="s">
        <v>235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3" t="s">
        <v>236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3" t="s">
        <v>237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230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283</v>
      </c>
      <c r="C12" s="507" t="s">
        <v>240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令和4年</v>
      </c>
      <c r="B1" s="507"/>
      <c r="C1" s="81" t="str">
        <f>曜日!C12</f>
        <v>1月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5</v>
      </c>
      <c r="E5" s="54">
        <v>0</v>
      </c>
      <c r="F5" s="53">
        <v>0</v>
      </c>
      <c r="G5" s="507" t="s">
        <v>279</v>
      </c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232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 t="s">
        <v>277</v>
      </c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 t="s">
        <v>278</v>
      </c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232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8" t="s">
        <v>277</v>
      </c>
      <c r="B26" s="508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8" t="s">
        <v>278</v>
      </c>
      <c r="B27" s="508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7" t="s">
        <v>72</v>
      </c>
      <c r="B29" s="507"/>
      <c r="C29" s="507"/>
      <c r="D29" s="507"/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69</v>
      </c>
      <c r="B30" s="507"/>
      <c r="C30" s="60" t="s">
        <v>70</v>
      </c>
      <c r="D30" s="507" t="s">
        <v>71</v>
      </c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65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232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 t="s">
        <v>66</v>
      </c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8" t="s">
        <v>277</v>
      </c>
      <c r="B34" s="508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508" t="s">
        <v>278</v>
      </c>
      <c r="B35" s="508"/>
      <c r="C35" s="48"/>
      <c r="D35" s="507"/>
      <c r="E35" s="507"/>
      <c r="F35" s="507"/>
      <c r="G35" s="507"/>
      <c r="H35" s="507"/>
      <c r="I35" s="507"/>
      <c r="J35" s="507"/>
      <c r="K35" s="50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7"/>
      <c r="B38" s="507"/>
      <c r="C38" s="69" t="s">
        <v>70</v>
      </c>
      <c r="D38" s="507" t="s">
        <v>73</v>
      </c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34</v>
      </c>
      <c r="B39" s="507"/>
      <c r="C39" s="70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4.25">
      <c r="A40" s="507" t="s">
        <v>35</v>
      </c>
      <c r="B40" s="507"/>
      <c r="C40" s="71"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7.25">
      <c r="A41" s="507" t="s">
        <v>56</v>
      </c>
      <c r="B41" s="507"/>
      <c r="C41" s="113">
        <f>SUM(C39:C40)</f>
        <v>0</v>
      </c>
      <c r="D41" s="507"/>
      <c r="E41" s="507"/>
      <c r="F41" s="507"/>
      <c r="G41" s="507"/>
      <c r="H41" s="507"/>
      <c r="I41" s="507"/>
      <c r="J41" s="507"/>
      <c r="K41" s="50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7"/>
      <c r="B44" s="507"/>
      <c r="C44" s="75" t="s">
        <v>70</v>
      </c>
      <c r="D44" s="507" t="s">
        <v>75</v>
      </c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76</v>
      </c>
      <c r="B45" s="507"/>
      <c r="C45" s="76">
        <v>0</v>
      </c>
      <c r="D45" s="507"/>
      <c r="E45" s="507"/>
      <c r="F45" s="507"/>
      <c r="G45" s="507"/>
      <c r="H45" s="507"/>
      <c r="I45" s="507"/>
      <c r="J45" s="507"/>
      <c r="K45" s="507"/>
    </row>
    <row r="46" spans="1:11" ht="14.25">
      <c r="A46" s="507" t="s">
        <v>77</v>
      </c>
      <c r="B46" s="507"/>
      <c r="C46" s="75">
        <v>0</v>
      </c>
      <c r="D46" s="507"/>
      <c r="E46" s="507"/>
      <c r="F46" s="507"/>
      <c r="G46" s="507"/>
      <c r="H46" s="507"/>
      <c r="I46" s="507"/>
      <c r="J46" s="507"/>
      <c r="K46" s="50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9" t="s">
        <v>231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令和4年</v>
      </c>
      <c r="B1" s="507"/>
      <c r="C1" s="507"/>
      <c r="D1" s="507"/>
      <c r="E1" s="507" t="str">
        <f>曜日!C12</f>
        <v>1月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午後半休、遅刻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2022-01-07T09:09:34Z</dcterms:modified>
</cp:coreProperties>
</file>