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005" windowHeight="9585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5" i="4" l="1"/>
  <c r="AH113" i="4"/>
  <c r="AH106" i="4"/>
  <c r="AH99" i="4"/>
  <c r="AH92" i="4"/>
  <c r="AH67" i="4"/>
  <c r="AH60" i="4"/>
  <c r="AH58" i="4"/>
  <c r="AH30" i="4"/>
  <c r="W18" i="4"/>
  <c r="U18" i="4"/>
  <c r="S18" i="4"/>
  <c r="Q18" i="4"/>
  <c r="O18" i="4"/>
  <c r="M18" i="4"/>
  <c r="K18" i="4"/>
  <c r="I18" i="4"/>
  <c r="Y18" i="4" s="1"/>
  <c r="AD12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C10" i="2"/>
  <c r="C18" i="2" s="1"/>
  <c r="F6" i="2"/>
  <c r="E6" i="2"/>
  <c r="D6" i="2"/>
  <c r="C1" i="2"/>
  <c r="A1" i="2"/>
</calcChain>
</file>

<file path=xl/sharedStrings.xml><?xml version="1.0" encoding="utf-8"?>
<sst xmlns="http://schemas.openxmlformats.org/spreadsheetml/2006/main" count="468" uniqueCount="238">
  <si>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</si>
  <si>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</si>
  <si>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</si>
  <si>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</si>
  <si>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</si>
  <si>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</si>
  <si>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</si>
  <si>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</si>
  <si>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</si>
  <si>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</si>
  <si>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</si>
  <si>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</si>
  <si>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</si>
  <si>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</si>
  <si>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</si>
  <si>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</si>
  <si>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</si>
  <si>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</si>
  <si>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</si>
  <si>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</si>
  <si>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</si>
  <si>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</si>
  <si>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</si>
  <si>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</si>
  <si>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</si>
  <si>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</si>
  <si>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</si>
  <si>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</si>
  <si>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</si>
  <si>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</si>
  <si>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</si>
  <si>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</si>
  <si>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</si>
  <si>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</si>
  <si>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</si>
  <si>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</si>
  <si>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12/16法人研修参加</t>
    <rPh sb="5" eb="7">
      <t>ホウジン</t>
    </rPh>
    <rPh sb="7" eb="9">
      <t>ケンシュウ</t>
    </rPh>
    <rPh sb="9" eb="11">
      <t>サンカ</t>
    </rPh>
    <phoneticPr fontId="4"/>
  </si>
  <si>
    <t>12/16・12/17法人研修講師</t>
    <rPh sb="11" eb="13">
      <t>ホウジン</t>
    </rPh>
    <rPh sb="13" eb="15">
      <t>ケンシュウ</t>
    </rPh>
    <rPh sb="15" eb="17">
      <t>コウシ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</si>
  <si>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</si>
  <si>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</si>
  <si>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</si>
  <si>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</si>
  <si>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</si>
  <si>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</si>
  <si>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</si>
  <si>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A4用紙2冊、封筒大小×2</t>
    <rPh sb="2" eb="4">
      <t>ヨウシ</t>
    </rPh>
    <rPh sb="5" eb="6">
      <t>サツ</t>
    </rPh>
    <rPh sb="7" eb="9">
      <t>フウトウ</t>
    </rPh>
    <rPh sb="9" eb="10">
      <t>ダイ</t>
    </rPh>
    <rPh sb="10" eb="11">
      <t>ショウ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</si>
  <si>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</si>
  <si>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</si>
  <si>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</si>
  <si>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</si>
  <si>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</si>
  <si>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</si>
  <si>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</si>
  <si>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</si>
  <si>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</si>
  <si>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</si>
  <si>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</si>
  <si>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</si>
  <si>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</si>
  <si>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</si>
  <si>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</si>
  <si>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</si>
  <si>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</si>
  <si>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</si>
  <si>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</si>
  <si>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</si>
  <si>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</si>
  <si>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</si>
  <si>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</si>
  <si>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</si>
  <si>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</si>
  <si>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</si>
  <si>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</si>
  <si>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</si>
  <si>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</si>
  <si>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</si>
  <si>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</si>
  <si>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</si>
  <si>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</si>
  <si>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</si>
  <si>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</si>
  <si>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</si>
  <si>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</si>
  <si>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</si>
  <si>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</si>
  <si>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</si>
  <si>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</si>
  <si>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</si>
  <si>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</si>
  <si>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</si>
  <si>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</si>
  <si>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</si>
  <si>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</si>
  <si>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</si>
  <si>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</si>
  <si>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</si>
  <si>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</si>
  <si>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</si>
  <si>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</si>
  <si>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</si>
  <si>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</si>
  <si>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</si>
  <si>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</si>
  <si>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</si>
  <si>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</si>
  <si>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</si>
  <si>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</si>
  <si>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</si>
  <si>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</si>
  <si>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安達　貴広　様</t>
    <rPh sb="0" eb="2">
      <t>アダチ</t>
    </rPh>
    <rPh sb="3" eb="5">
      <t>タカヒロ</t>
    </rPh>
    <rPh sb="6" eb="7">
      <t>サマ</t>
    </rPh>
    <phoneticPr fontId="4"/>
  </si>
  <si>
    <t>西舘</t>
    <rPh sb="0" eb="2">
      <t>ニシダテ</t>
    </rPh>
    <phoneticPr fontId="4"/>
  </si>
  <si>
    <t>田名部</t>
    <rPh sb="0" eb="3">
      <t>タナブ</t>
    </rPh>
    <phoneticPr fontId="4"/>
  </si>
  <si>
    <t>小笠原　久年　様</t>
    <rPh sb="0" eb="3">
      <t>オガサワラ</t>
    </rPh>
    <rPh sb="4" eb="6">
      <t>ヒサトシ</t>
    </rPh>
    <rPh sb="7" eb="8">
      <t>サマ</t>
    </rPh>
    <phoneticPr fontId="4"/>
  </si>
  <si>
    <t>城前　実　様</t>
    <rPh sb="0" eb="2">
      <t>ジョウマエ</t>
    </rPh>
    <rPh sb="3" eb="4">
      <t>ミノル</t>
    </rPh>
    <rPh sb="5" eb="6">
      <t>サマ</t>
    </rPh>
    <phoneticPr fontId="4"/>
  </si>
  <si>
    <t>小栁(田名部)</t>
    <rPh sb="0" eb="2">
      <t>コヤナギ</t>
    </rPh>
    <rPh sb="3" eb="6">
      <t>タナブ</t>
    </rPh>
    <phoneticPr fontId="4"/>
  </si>
  <si>
    <t>名久井　ユリ　様</t>
    <rPh sb="0" eb="3">
      <t>ナクイ</t>
    </rPh>
    <rPh sb="7" eb="8">
      <t>サマ</t>
    </rPh>
    <phoneticPr fontId="4"/>
  </si>
  <si>
    <t>大川</t>
    <rPh sb="0" eb="2">
      <t>オオカワ</t>
    </rPh>
    <phoneticPr fontId="4"/>
  </si>
  <si>
    <t>馬渡</t>
    <rPh sb="0" eb="2">
      <t>マワタリ</t>
    </rPh>
    <phoneticPr fontId="4"/>
  </si>
  <si>
    <t>是川　志郎　様</t>
    <rPh sb="0" eb="2">
      <t>コレカワ</t>
    </rPh>
    <rPh sb="3" eb="5">
      <t>シロウ</t>
    </rPh>
    <rPh sb="6" eb="7">
      <t>サマ</t>
    </rPh>
    <phoneticPr fontId="4"/>
  </si>
  <si>
    <t>深澤</t>
    <rPh sb="0" eb="2">
      <t>フカザワ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</si>
  <si>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</si>
  <si>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</si>
  <si>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</si>
  <si>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</si>
  <si>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</si>
  <si>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</si>
  <si>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</si>
  <si>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三上　みさゑ　様</t>
    <rPh sb="0" eb="2">
      <t>ミカミ</t>
    </rPh>
    <rPh sb="7" eb="8">
      <t>サマ</t>
    </rPh>
    <phoneticPr fontId="4"/>
  </si>
  <si>
    <t>金(深澤)</t>
    <rPh sb="0" eb="1">
      <t>キン</t>
    </rPh>
    <rPh sb="2" eb="4">
      <t>フカザワ</t>
    </rPh>
    <phoneticPr fontId="4"/>
  </si>
  <si>
    <t>橋場　キヌ　様</t>
    <rPh sb="0" eb="2">
      <t>ハシバ</t>
    </rPh>
    <rPh sb="6" eb="7">
      <t>サマ</t>
    </rPh>
    <phoneticPr fontId="4"/>
  </si>
  <si>
    <t>小屋敷</t>
    <rPh sb="0" eb="3">
      <t>コヤシキ</t>
    </rPh>
    <phoneticPr fontId="4"/>
  </si>
  <si>
    <t>寺井　恵利子　様</t>
    <rPh sb="0" eb="2">
      <t>テライ</t>
    </rPh>
    <rPh sb="3" eb="6">
      <t>エリコ</t>
    </rPh>
    <rPh sb="7" eb="8">
      <t>サマ</t>
    </rPh>
    <phoneticPr fontId="4"/>
  </si>
  <si>
    <t>古川　忍　様</t>
    <rPh sb="0" eb="2">
      <t>フルカワ</t>
    </rPh>
    <rPh sb="3" eb="4">
      <t>シノブ</t>
    </rPh>
    <rPh sb="5" eb="6">
      <t>サマ</t>
    </rPh>
    <phoneticPr fontId="4"/>
  </si>
  <si>
    <t>窪田　輝雄　様</t>
    <rPh sb="0" eb="2">
      <t>クボタ</t>
    </rPh>
    <rPh sb="3" eb="5">
      <t>テルオ</t>
    </rPh>
    <rPh sb="6" eb="7">
      <t>サマ</t>
    </rPh>
    <phoneticPr fontId="4"/>
  </si>
  <si>
    <t>下野　キヨ　様</t>
    <rPh sb="0" eb="1">
      <t>シモ</t>
    </rPh>
    <rPh sb="1" eb="2">
      <t>ノ</t>
    </rPh>
    <rPh sb="6" eb="7">
      <t>サマ</t>
    </rPh>
    <phoneticPr fontId="4"/>
  </si>
  <si>
    <t>今川(深澤)</t>
    <rPh sb="0" eb="2">
      <t>イマガワ</t>
    </rPh>
    <rPh sb="3" eb="5">
      <t>フカザワ</t>
    </rPh>
    <phoneticPr fontId="4"/>
  </si>
  <si>
    <t>木村　正子　様</t>
    <rPh sb="0" eb="2">
      <t>キムラ</t>
    </rPh>
    <rPh sb="3" eb="5">
      <t>マサコ</t>
    </rPh>
    <rPh sb="6" eb="7">
      <t>サマ</t>
    </rPh>
    <phoneticPr fontId="4"/>
  </si>
  <si>
    <t>服部　美津子　様</t>
    <rPh sb="0" eb="2">
      <t>ハットリ</t>
    </rPh>
    <rPh sb="3" eb="6">
      <t>ミツコ</t>
    </rPh>
    <rPh sb="7" eb="8">
      <t>サマ</t>
    </rPh>
    <phoneticPr fontId="4"/>
  </si>
  <si>
    <t>荻沢　計助　様</t>
    <rPh sb="0" eb="2">
      <t>オギサワ</t>
    </rPh>
    <rPh sb="3" eb="4">
      <t>ケイ</t>
    </rPh>
    <rPh sb="4" eb="5">
      <t>スケ</t>
    </rPh>
    <rPh sb="6" eb="7">
      <t>サマ</t>
    </rPh>
    <phoneticPr fontId="4"/>
  </si>
  <si>
    <t>鈴木　みつ　様</t>
    <rPh sb="0" eb="2">
      <t>スズキ</t>
    </rPh>
    <rPh sb="6" eb="7">
      <t>サマ</t>
    </rPh>
    <phoneticPr fontId="4"/>
  </si>
  <si>
    <t>小栁(深澤)</t>
    <rPh sb="0" eb="2">
      <t>コヤナギ</t>
    </rPh>
    <rPh sb="3" eb="5">
      <t>フカザワ</t>
    </rPh>
    <phoneticPr fontId="4"/>
  </si>
  <si>
    <t>吉田　良子　様</t>
    <rPh sb="0" eb="2">
      <t>ヨシダ</t>
    </rPh>
    <rPh sb="3" eb="5">
      <t>リョウコ</t>
    </rPh>
    <rPh sb="6" eb="7">
      <t>サマ</t>
    </rPh>
    <phoneticPr fontId="4"/>
  </si>
  <si>
    <t>安ヶ平</t>
    <rPh sb="0" eb="3">
      <t>ヤスガヒラ</t>
    </rPh>
    <phoneticPr fontId="4"/>
  </si>
  <si>
    <t>吉川　滋雄　様</t>
    <rPh sb="0" eb="2">
      <t>ヨシカワ</t>
    </rPh>
    <rPh sb="3" eb="4">
      <t>ジ</t>
    </rPh>
    <rPh sb="4" eb="5">
      <t>オ</t>
    </rPh>
    <rPh sb="6" eb="7">
      <t>サマ</t>
    </rPh>
    <phoneticPr fontId="4"/>
  </si>
  <si>
    <t>山村　雅雄　様</t>
    <rPh sb="0" eb="2">
      <t>ヤマムラ</t>
    </rPh>
    <rPh sb="3" eb="4">
      <t>ミヤビ</t>
    </rPh>
    <rPh sb="4" eb="5">
      <t>オ</t>
    </rPh>
    <rPh sb="6" eb="7">
      <t>サマ</t>
    </rPh>
    <phoneticPr fontId="4"/>
  </si>
  <si>
    <t>小栁(馬渡)</t>
    <rPh sb="0" eb="2">
      <t>コヤナギ</t>
    </rPh>
    <rPh sb="3" eb="5">
      <t>マワタリ</t>
    </rPh>
    <phoneticPr fontId="4"/>
  </si>
  <si>
    <t>関川　良雄　様</t>
    <rPh sb="0" eb="2">
      <t>セキカワ</t>
    </rPh>
    <rPh sb="3" eb="4">
      <t>ヨ</t>
    </rPh>
    <rPh sb="4" eb="5">
      <t>オ</t>
    </rPh>
    <rPh sb="6" eb="7">
      <t>サマ</t>
    </rPh>
    <phoneticPr fontId="4"/>
  </si>
  <si>
    <t>分枝　弘　様</t>
    <rPh sb="0" eb="1">
      <t>ブン</t>
    </rPh>
    <rPh sb="1" eb="2">
      <t>エダ</t>
    </rPh>
    <rPh sb="3" eb="4">
      <t>ヒロシ</t>
    </rPh>
    <rPh sb="5" eb="6">
      <t>サマ</t>
    </rPh>
    <phoneticPr fontId="4"/>
  </si>
  <si>
    <t>清水　トミ子　様</t>
    <rPh sb="0" eb="2">
      <t>シミズ</t>
    </rPh>
    <rPh sb="5" eb="6">
      <t>コ</t>
    </rPh>
    <rPh sb="7" eb="8">
      <t>サマ</t>
    </rPh>
    <phoneticPr fontId="4"/>
  </si>
  <si>
    <t>熊谷　良幸　様</t>
    <rPh sb="0" eb="2">
      <t>クマガイ</t>
    </rPh>
    <rPh sb="3" eb="4">
      <t>リョウ</t>
    </rPh>
    <rPh sb="4" eb="5">
      <t>サチ</t>
    </rPh>
    <rPh sb="6" eb="7">
      <t>サマ</t>
    </rPh>
    <phoneticPr fontId="4"/>
  </si>
  <si>
    <t>浪岡　正志　様</t>
    <rPh sb="0" eb="2">
      <t>ナミオカ</t>
    </rPh>
    <rPh sb="3" eb="5">
      <t>マサシ</t>
    </rPh>
    <rPh sb="6" eb="7">
      <t>サマ</t>
    </rPh>
    <phoneticPr fontId="4"/>
  </si>
  <si>
    <t>金(垂水)</t>
    <rPh sb="0" eb="1">
      <t>キン</t>
    </rPh>
    <rPh sb="2" eb="4">
      <t>タルミ</t>
    </rPh>
    <phoneticPr fontId="4"/>
  </si>
  <si>
    <t>川向　高夫　様</t>
    <rPh sb="0" eb="2">
      <t>カワムカイ</t>
    </rPh>
    <rPh sb="3" eb="4">
      <t>タカ</t>
    </rPh>
    <rPh sb="4" eb="5">
      <t>オット</t>
    </rPh>
    <rPh sb="6" eb="7">
      <t>サマ</t>
    </rPh>
    <phoneticPr fontId="4"/>
  </si>
  <si>
    <t>小栁(馬渡)</t>
    <rPh sb="0" eb="2">
      <t>コヤナギ</t>
    </rPh>
    <rPh sb="3" eb="4">
      <t>ウマ</t>
    </rPh>
    <rPh sb="4" eb="5">
      <t>ワタリ</t>
    </rPh>
    <phoneticPr fontId="4"/>
  </si>
  <si>
    <t>古川　トミエ　様</t>
    <rPh sb="0" eb="2">
      <t>フルカワ</t>
    </rPh>
    <rPh sb="7" eb="8">
      <t>サマ</t>
    </rPh>
    <phoneticPr fontId="4"/>
  </si>
  <si>
    <t>小笠原　正成　様</t>
    <rPh sb="0" eb="3">
      <t>オガサワラ</t>
    </rPh>
    <rPh sb="4" eb="6">
      <t>マサナリ</t>
    </rPh>
    <rPh sb="7" eb="8">
      <t>サマ</t>
    </rPh>
    <phoneticPr fontId="4"/>
  </si>
  <si>
    <t>太田　富夫　様</t>
    <rPh sb="0" eb="2">
      <t>オオタ</t>
    </rPh>
    <rPh sb="3" eb="5">
      <t>トミオ</t>
    </rPh>
    <rPh sb="6" eb="7">
      <t>サマ</t>
    </rPh>
    <phoneticPr fontId="4"/>
  </si>
  <si>
    <t>西野　純子　様</t>
    <rPh sb="0" eb="2">
      <t>ニシノ</t>
    </rPh>
    <rPh sb="3" eb="5">
      <t>ジュンコ</t>
    </rPh>
    <rPh sb="6" eb="7">
      <t>サマ</t>
    </rPh>
    <phoneticPr fontId="4"/>
  </si>
  <si>
    <t>医療保護入退入院届</t>
  </si>
  <si>
    <t>福士　昭夫　様</t>
    <rPh sb="0" eb="2">
      <t>フクシ</t>
    </rPh>
    <rPh sb="3" eb="5">
      <t>アキオ</t>
    </rPh>
    <rPh sb="6" eb="7">
      <t>サマ</t>
    </rPh>
    <phoneticPr fontId="4"/>
  </si>
  <si>
    <t>小栁(深澤)</t>
    <rPh sb="0" eb="3">
      <t>コヤナギ＜</t>
    </rPh>
    <rPh sb="3" eb="5">
      <t>フカザワ</t>
    </rPh>
    <phoneticPr fontId="4"/>
  </si>
  <si>
    <t>第1項　計</t>
    <rPh sb="0" eb="1">
      <t>ダイ</t>
    </rPh>
    <rPh sb="2" eb="3">
      <t>コウ</t>
    </rPh>
    <rPh sb="4" eb="5">
      <t>ケイ</t>
    </rPh>
    <phoneticPr fontId="4"/>
  </si>
  <si>
    <t>滝田　とみ　様</t>
    <rPh sb="0" eb="2">
      <t>タキタ</t>
    </rPh>
    <rPh sb="6" eb="7">
      <t>サマ</t>
    </rPh>
    <phoneticPr fontId="4"/>
  </si>
  <si>
    <t>戸田　紀男　様</t>
    <rPh sb="0" eb="2">
      <t>トダ</t>
    </rPh>
    <rPh sb="3" eb="4">
      <t>キ</t>
    </rPh>
    <rPh sb="4" eb="5">
      <t>オトコ</t>
    </rPh>
    <rPh sb="6" eb="7">
      <t>サマ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</si>
  <si>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</si>
  <si>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</si>
  <si>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</si>
  <si>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</si>
  <si>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</si>
  <si>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</si>
  <si>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任意→医保</t>
    <rPh sb="0" eb="2">
      <t>ニンイ</t>
    </rPh>
    <rPh sb="3" eb="5">
      <t>イホ</t>
    </rPh>
    <phoneticPr fontId="4"/>
  </si>
  <si>
    <t>岡本　将孝　様</t>
    <rPh sb="0" eb="2">
      <t>オカモト</t>
    </rPh>
    <rPh sb="3" eb="4">
      <t>ショウ</t>
    </rPh>
    <rPh sb="4" eb="5">
      <t>タカ</t>
    </rPh>
    <rPh sb="6" eb="7">
      <t>サマ</t>
    </rPh>
    <phoneticPr fontId="4"/>
  </si>
  <si>
    <t>医保→任意</t>
    <rPh sb="0" eb="2">
      <t>イホ</t>
    </rPh>
    <rPh sb="3" eb="5">
      <t>ニンイ</t>
    </rPh>
    <phoneticPr fontId="4"/>
  </si>
  <si>
    <t>馬渡　澄雄　様</t>
    <rPh sb="0" eb="2">
      <t>マワタリ</t>
    </rPh>
    <rPh sb="3" eb="5">
      <t>スミオ</t>
    </rPh>
    <rPh sb="6" eb="7">
      <t>サマ</t>
    </rPh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</si>
  <si>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</si>
  <si>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</si>
  <si>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</si>
  <si>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</si>
  <si>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佐々木　日出夫　様</t>
    <rPh sb="0" eb="3">
      <t>ササキ</t>
    </rPh>
    <rPh sb="4" eb="7">
      <t>ヒデオ</t>
    </rPh>
    <rPh sb="8" eb="9">
      <t>サマ</t>
    </rPh>
    <phoneticPr fontId="4"/>
  </si>
  <si>
    <t>特養「ハピネス五戸」ショートステイ</t>
    <rPh sb="0" eb="2">
      <t>トクヨウ</t>
    </rPh>
    <rPh sb="7" eb="9">
      <t>ゴノヘ</t>
    </rPh>
    <phoneticPr fontId="4"/>
  </si>
  <si>
    <t>類家　キン子　様</t>
    <rPh sb="0" eb="2">
      <t>ルイケ</t>
    </rPh>
    <rPh sb="5" eb="6">
      <t>コ</t>
    </rPh>
    <rPh sb="7" eb="8">
      <t>サマ</t>
    </rPh>
    <phoneticPr fontId="4"/>
  </si>
  <si>
    <t>GH「しろがね」</t>
    <phoneticPr fontId="4"/>
  </si>
  <si>
    <t>中里　キヨヱ　様</t>
    <rPh sb="0" eb="2">
      <t>ナカサト</t>
    </rPh>
    <rPh sb="7" eb="8">
      <t>サマ</t>
    </rPh>
    <phoneticPr fontId="4"/>
  </si>
  <si>
    <t>GH「赤ずきん」</t>
    <rPh sb="3" eb="4">
      <t>アカ</t>
    </rPh>
    <phoneticPr fontId="4"/>
  </si>
  <si>
    <t>関口　フミ　様</t>
    <rPh sb="0" eb="2">
      <t>セキグチ</t>
    </rPh>
    <rPh sb="6" eb="7">
      <t>サマ</t>
    </rPh>
    <phoneticPr fontId="4"/>
  </si>
  <si>
    <t>金(田名部)</t>
    <rPh sb="0" eb="1">
      <t>キン</t>
    </rPh>
    <rPh sb="2" eb="5">
      <t>タナブ</t>
    </rPh>
    <phoneticPr fontId="4"/>
  </si>
  <si>
    <t>GH「みろくの郷けんど」</t>
    <rPh sb="7" eb="8">
      <t>サト</t>
    </rPh>
    <phoneticPr fontId="4"/>
  </si>
  <si>
    <t>小山　章　様</t>
    <rPh sb="0" eb="2">
      <t>コヤマ</t>
    </rPh>
    <rPh sb="3" eb="4">
      <t>アキラ</t>
    </rPh>
    <rPh sb="5" eb="6">
      <t>サマ</t>
    </rPh>
    <phoneticPr fontId="4"/>
  </si>
  <si>
    <t>死去</t>
    <rPh sb="0" eb="2">
      <t>シキョ</t>
    </rPh>
    <phoneticPr fontId="4"/>
  </si>
  <si>
    <t>小栗　健太郎　様</t>
    <rPh sb="0" eb="2">
      <t>オグリ</t>
    </rPh>
    <rPh sb="3" eb="6">
      <t>ケンタロウ</t>
    </rPh>
    <rPh sb="7" eb="8">
      <t>サマ</t>
    </rPh>
    <phoneticPr fontId="4"/>
  </si>
  <si>
    <t>ココライフ石堂</t>
    <rPh sb="5" eb="7">
      <t>イシドウ</t>
    </rPh>
    <phoneticPr fontId="4"/>
  </si>
  <si>
    <t>中道　浩悦　様</t>
    <rPh sb="0" eb="2">
      <t>ナカミチ</t>
    </rPh>
    <rPh sb="3" eb="4">
      <t>ヒロ</t>
    </rPh>
    <rPh sb="4" eb="5">
      <t>エツ</t>
    </rPh>
    <rPh sb="6" eb="7">
      <t>サマ</t>
    </rPh>
    <phoneticPr fontId="4"/>
  </si>
  <si>
    <t>有料「PDハウス」</t>
    <rPh sb="0" eb="2">
      <t>ユウリョウ</t>
    </rPh>
    <phoneticPr fontId="4"/>
  </si>
  <si>
    <t>植村　末太郎　様</t>
    <rPh sb="0" eb="2">
      <t>ウエムラ</t>
    </rPh>
    <rPh sb="3" eb="6">
      <t>スエタロウ</t>
    </rPh>
    <rPh sb="7" eb="8">
      <t>サマ</t>
    </rPh>
    <phoneticPr fontId="4"/>
  </si>
  <si>
    <t>ショートステイいしだ</t>
    <phoneticPr fontId="4"/>
  </si>
  <si>
    <t>西村　貞子　様</t>
    <rPh sb="0" eb="2">
      <t>ニシムラ</t>
    </rPh>
    <rPh sb="3" eb="5">
      <t>サダコ</t>
    </rPh>
    <rPh sb="6" eb="7">
      <t>サマ</t>
    </rPh>
    <phoneticPr fontId="4"/>
  </si>
  <si>
    <t>GH「さいうん」</t>
    <phoneticPr fontId="4"/>
  </si>
  <si>
    <t>下屋敷　キヨ　様</t>
    <rPh sb="0" eb="3">
      <t>シモヤシキ</t>
    </rPh>
    <rPh sb="7" eb="8">
      <t>サマ</t>
    </rPh>
    <phoneticPr fontId="4"/>
  </si>
  <si>
    <t>特養「修光園」</t>
    <rPh sb="0" eb="2">
      <t>トクヨウ</t>
    </rPh>
    <rPh sb="3" eb="4">
      <t>シュウ</t>
    </rPh>
    <rPh sb="4" eb="5">
      <t>ヒカリ</t>
    </rPh>
    <rPh sb="5" eb="6">
      <t>エン</t>
    </rPh>
    <phoneticPr fontId="4"/>
  </si>
  <si>
    <t>寺澤　タカ　様</t>
    <rPh sb="0" eb="2">
      <t>テラサワ</t>
    </rPh>
    <rPh sb="6" eb="7">
      <t>サマ</t>
    </rPh>
    <phoneticPr fontId="4"/>
  </si>
  <si>
    <t>GH「サポージュ中居林」</t>
    <rPh sb="8" eb="11">
      <t>ナカイバヤシ</t>
    </rPh>
    <phoneticPr fontId="4"/>
  </si>
  <si>
    <t>栗澤　みつ子　様</t>
    <rPh sb="0" eb="2">
      <t>クリサワ</t>
    </rPh>
    <rPh sb="5" eb="6">
      <t>コ</t>
    </rPh>
    <rPh sb="7" eb="8">
      <t>サマ</t>
    </rPh>
    <phoneticPr fontId="4"/>
  </si>
  <si>
    <t>みちのく記念病院</t>
    <rPh sb="4" eb="8">
      <t>キネンビョウイン</t>
    </rPh>
    <phoneticPr fontId="4"/>
  </si>
  <si>
    <t>川村　優子　様</t>
    <rPh sb="0" eb="2">
      <t>カワムラ</t>
    </rPh>
    <rPh sb="3" eb="5">
      <t>ユウコ</t>
    </rPh>
    <rPh sb="6" eb="7">
      <t>サマ</t>
    </rPh>
    <phoneticPr fontId="4"/>
  </si>
  <si>
    <t>自宅</t>
    <rPh sb="0" eb="2">
      <t>ジタク</t>
    </rPh>
    <phoneticPr fontId="4"/>
  </si>
  <si>
    <t>澤口　利香　様</t>
    <rPh sb="0" eb="2">
      <t>サワグチ</t>
    </rPh>
    <rPh sb="3" eb="5">
      <t>リカ</t>
    </rPh>
    <rPh sb="6" eb="7">
      <t>サマ</t>
    </rPh>
    <phoneticPr fontId="4"/>
  </si>
  <si>
    <t>八戸市立市民病院</t>
    <rPh sb="0" eb="6">
      <t>ハチノヘシリツシミン</t>
    </rPh>
    <rPh sb="6" eb="8">
      <t>ビョウイン</t>
    </rPh>
    <phoneticPr fontId="4"/>
  </si>
  <si>
    <t>北向　勇治　様</t>
    <rPh sb="0" eb="2">
      <t>キタム</t>
    </rPh>
    <rPh sb="3" eb="4">
      <t>ユウ</t>
    </rPh>
    <rPh sb="4" eb="5">
      <t>ジ</t>
    </rPh>
    <rPh sb="6" eb="7">
      <t>サマ</t>
    </rPh>
    <phoneticPr fontId="4"/>
  </si>
  <si>
    <t>菊地　智恵　様</t>
    <rPh sb="0" eb="2">
      <t>キクチ</t>
    </rPh>
    <rPh sb="3" eb="5">
      <t>トモエ</t>
    </rPh>
    <rPh sb="6" eb="7">
      <t>サマ</t>
    </rPh>
    <phoneticPr fontId="4"/>
  </si>
  <si>
    <t>田嶋　ハル　様</t>
    <rPh sb="0" eb="2">
      <t>タシマ</t>
    </rPh>
    <rPh sb="6" eb="7">
      <t>サマ</t>
    </rPh>
    <phoneticPr fontId="4"/>
  </si>
  <si>
    <t>於本病院</t>
    <rPh sb="0" eb="2">
      <t>オモト</t>
    </rPh>
    <rPh sb="2" eb="4">
      <t>ビョウイン</t>
    </rPh>
    <phoneticPr fontId="4"/>
  </si>
  <si>
    <t>窪田　ナカ　様</t>
    <rPh sb="0" eb="2">
      <t>クボタ</t>
    </rPh>
    <rPh sb="6" eb="7">
      <t>サマ</t>
    </rPh>
    <phoneticPr fontId="4"/>
  </si>
  <si>
    <t>沢山　等　様</t>
    <rPh sb="0" eb="2">
      <t>サワヤマ</t>
    </rPh>
    <rPh sb="3" eb="4">
      <t>ヒト</t>
    </rPh>
    <rPh sb="5" eb="6">
      <t>サマ</t>
    </rPh>
    <phoneticPr fontId="4"/>
  </si>
  <si>
    <t>金</t>
    <rPh sb="0" eb="1">
      <t>キン</t>
    </rPh>
    <phoneticPr fontId="4"/>
  </si>
  <si>
    <t>佐々木　誠行　様</t>
    <rPh sb="0" eb="3">
      <t>ササキ</t>
    </rPh>
    <rPh sb="4" eb="5">
      <t>マコト</t>
    </rPh>
    <rPh sb="5" eb="6">
      <t>ユキ</t>
    </rPh>
    <rPh sb="7" eb="8">
      <t>サマ</t>
    </rPh>
    <phoneticPr fontId="4"/>
  </si>
  <si>
    <t>医療保護入院退院届</t>
    <phoneticPr fontId="4"/>
  </si>
  <si>
    <t>橋本　茂　様</t>
    <rPh sb="0" eb="2">
      <t>ハシモト</t>
    </rPh>
    <rPh sb="3" eb="4">
      <t>シゲル</t>
    </rPh>
    <rPh sb="5" eb="6">
      <t>サマ</t>
    </rPh>
    <phoneticPr fontId="4"/>
  </si>
  <si>
    <t>小栁</t>
    <rPh sb="0" eb="2">
      <t>コヤナギ</t>
    </rPh>
    <phoneticPr fontId="4"/>
  </si>
  <si>
    <t>佐々木　ツヤ　様</t>
    <rPh sb="0" eb="3">
      <t>ササキ</t>
    </rPh>
    <rPh sb="7" eb="8">
      <t>サマ</t>
    </rPh>
    <phoneticPr fontId="4"/>
  </si>
  <si>
    <t>有料「おおひらき」</t>
    <rPh sb="0" eb="2">
      <t>ユウリョウ</t>
    </rPh>
    <phoneticPr fontId="4"/>
  </si>
  <si>
    <t>田中　信作　様</t>
    <rPh sb="0" eb="2">
      <t>タナカ</t>
    </rPh>
    <rPh sb="3" eb="5">
      <t>シンサク</t>
    </rPh>
    <rPh sb="6" eb="7">
      <t>サマ</t>
    </rPh>
    <phoneticPr fontId="4"/>
  </si>
  <si>
    <t>梅澤　昭策　様</t>
    <rPh sb="0" eb="1">
      <t>ウメ</t>
    </rPh>
    <rPh sb="1" eb="2">
      <t>サワ</t>
    </rPh>
    <rPh sb="3" eb="5">
      <t>ショウサク</t>
    </rPh>
    <rPh sb="6" eb="7">
      <t>サマ</t>
    </rPh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</si>
  <si>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</si>
  <si>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</si>
  <si>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大沢　靖徳　様</t>
    <rPh sb="0" eb="2">
      <t>オオサワ</t>
    </rPh>
    <rPh sb="3" eb="4">
      <t>ヤス</t>
    </rPh>
    <rPh sb="4" eb="5">
      <t>ノリ</t>
    </rPh>
    <rPh sb="6" eb="7">
      <t>サマ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</si>
  <si>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</si>
  <si>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</si>
  <si>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</si>
  <si>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</si>
  <si>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</si>
  <si>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</si>
  <si>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</si>
  <si>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</si>
  <si>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村舘　ミネ　様</t>
    <rPh sb="0" eb="2">
      <t>ムラダテ</t>
    </rPh>
    <rPh sb="6" eb="7">
      <t>サマ</t>
    </rPh>
    <phoneticPr fontId="4"/>
  </si>
  <si>
    <t>南</t>
    <rPh sb="0" eb="1">
      <t>ミナミ</t>
    </rPh>
    <phoneticPr fontId="4"/>
  </si>
  <si>
    <t>任意入院継続同意書</t>
    <phoneticPr fontId="4"/>
  </si>
  <si>
    <t>　</t>
    <phoneticPr fontId="4"/>
  </si>
  <si>
    <t>西舘　翔子</t>
    <rPh sb="0" eb="2">
      <t>ニシダテ</t>
    </rPh>
    <rPh sb="3" eb="5">
      <t>ショウコ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</si>
</sst>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Up="1">
      <left/>
      <right/>
      <top/>
      <bottom/>
      <diagonal style="thin">
        <color auto="1"/>
      </diagonal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56" fontId="1" fillId="4" borderId="0" xfId="1" applyNumberFormat="1" applyFill="1"/>
    <xf numFmtId="0" fontId="1" fillId="4" borderId="0" xfId="1" applyFill="1"/>
    <xf numFmtId="0" fontId="1" fillId="0" borderId="37" xfId="1" applyBorder="1"/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令和3年</v>
          </cell>
          <cell r="C12" t="str">
            <v>12月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2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1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J1" sqref="J1:K1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令和3年</v>
      </c>
      <c r="B1" s="1"/>
      <c r="C1" s="2" t="str">
        <f>[1]曜日!C12</f>
        <v>12月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237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</v>
      </c>
      <c r="B5" s="1"/>
      <c r="C5" s="15" t="s">
        <v>10</v>
      </c>
      <c r="D5" s="16">
        <v>5</v>
      </c>
      <c r="E5" s="17">
        <v>0</v>
      </c>
      <c r="F5" s="16">
        <v>0</v>
      </c>
      <c r="G5" s="1" t="s">
        <v>11</v>
      </c>
      <c r="H5" s="1"/>
      <c r="I5" s="1"/>
      <c r="J5" s="1"/>
      <c r="K5" s="1"/>
    </row>
    <row r="6" spans="1:11" ht="17.25" x14ac:dyDescent="0.15">
      <c r="A6" s="1" t="s">
        <v>12</v>
      </c>
      <c r="B6" s="1"/>
      <c r="C6" s="18" t="s">
        <v>13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14</v>
      </c>
      <c r="B8" s="21"/>
      <c r="C8" s="1" t="s">
        <v>15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16</v>
      </c>
      <c r="D9" s="23" t="s">
        <v>17</v>
      </c>
      <c r="E9" s="23" t="s">
        <v>18</v>
      </c>
      <c r="F9" s="23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</row>
    <row r="10" spans="1:11" ht="14.25" x14ac:dyDescent="0.15">
      <c r="A10" s="1" t="s">
        <v>25</v>
      </c>
      <c r="B10" s="1"/>
      <c r="C10" s="24">
        <f>[1]労務状況!D37</f>
        <v>0</v>
      </c>
      <c r="D10" s="24">
        <f>[1]労務状況!E37</f>
        <v>0</v>
      </c>
      <c r="E10" s="24">
        <f>[1]労務状況!F37</f>
        <v>2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26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27</v>
      </c>
      <c r="B12" s="1"/>
      <c r="C12" s="26">
        <f>[1]労務状況!D39</f>
        <v>0</v>
      </c>
      <c r="D12" s="26">
        <f>[1]労務状況!E39</f>
        <v>1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28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29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12</v>
      </c>
      <c r="B18" s="1"/>
      <c r="C18" s="35">
        <f>C10+C11+C12+C14+C13</f>
        <v>0</v>
      </c>
      <c r="D18" s="35">
        <f t="shared" ref="D18:K18" si="0">D10+D11+D12+D14+D13</f>
        <v>1</v>
      </c>
      <c r="E18" s="35">
        <f t="shared" si="0"/>
        <v>2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30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31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32</v>
      </c>
      <c r="B22" s="1"/>
      <c r="C22" s="40" t="s">
        <v>33</v>
      </c>
      <c r="D22" s="1" t="s">
        <v>34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25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26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28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29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35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32</v>
      </c>
      <c r="B30" s="1"/>
      <c r="C30" s="40" t="s">
        <v>33</v>
      </c>
      <c r="D30" s="1" t="s">
        <v>34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25</v>
      </c>
      <c r="B31" s="1"/>
      <c r="C31" s="44">
        <v>1</v>
      </c>
      <c r="D31" s="1" t="s">
        <v>36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26</v>
      </c>
      <c r="B32" s="1"/>
      <c r="C32" s="44">
        <v>1</v>
      </c>
      <c r="D32" s="1" t="s">
        <v>37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27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28</v>
      </c>
      <c r="B34" s="28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29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38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33</v>
      </c>
      <c r="D38" s="1" t="s">
        <v>39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40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41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12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42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33</v>
      </c>
      <c r="D44" s="1" t="s">
        <v>43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44</v>
      </c>
      <c r="B45" s="1"/>
      <c r="C45" s="60">
        <v>0</v>
      </c>
      <c r="D45" s="1" t="s">
        <v>45</v>
      </c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46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0" zoomScale="85" zoomScaleNormal="85" workbookViewId="0">
      <selection activeCell="K27" sqref="K27:M27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47</v>
      </c>
      <c r="B1" s="62"/>
      <c r="C1" s="62"/>
      <c r="D1" s="62"/>
      <c r="H1" s="1"/>
      <c r="I1" s="1"/>
    </row>
    <row r="2" spans="1:9" ht="22.5" customHeight="1" x14ac:dyDescent="0.15">
      <c r="A2" s="64" t="s">
        <v>48</v>
      </c>
      <c r="B2" s="1" t="s">
        <v>49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51</v>
      </c>
      <c r="B4" s="1" t="s">
        <v>52</v>
      </c>
      <c r="C4" s="1"/>
      <c r="D4" s="1"/>
      <c r="E4" s="65">
        <f>[1]業務遂行状況!AI3</f>
        <v>1</v>
      </c>
      <c r="F4" s="66" t="s">
        <v>53</v>
      </c>
      <c r="G4" s="1"/>
      <c r="H4" s="1"/>
      <c r="I4" s="1"/>
    </row>
    <row r="5" spans="1:9" ht="22.5" customHeight="1" x14ac:dyDescent="0.15">
      <c r="A5" s="1"/>
      <c r="B5" s="1" t="s">
        <v>54</v>
      </c>
      <c r="C5" s="1"/>
      <c r="D5" s="1"/>
      <c r="E5" s="65">
        <f>[1]業務遂行状況!AI4</f>
        <v>31</v>
      </c>
      <c r="F5" s="66" t="s">
        <v>53</v>
      </c>
      <c r="G5" s="1"/>
      <c r="H5" s="1"/>
      <c r="I5" s="1"/>
    </row>
    <row r="6" spans="1:9" ht="22.5" customHeight="1" x14ac:dyDescent="0.15">
      <c r="A6" s="1"/>
      <c r="B6" s="1" t="s">
        <v>55</v>
      </c>
      <c r="C6" s="1"/>
      <c r="D6" s="1"/>
      <c r="E6" s="65">
        <f>[1]業務遂行状況!AI5</f>
        <v>1</v>
      </c>
      <c r="F6" s="66" t="s">
        <v>53</v>
      </c>
      <c r="G6" s="1"/>
      <c r="H6" s="1"/>
      <c r="I6" s="1"/>
    </row>
    <row r="7" spans="1:9" ht="22.5" customHeight="1" x14ac:dyDescent="0.15">
      <c r="A7" s="1"/>
      <c r="B7" s="1" t="s">
        <v>56</v>
      </c>
      <c r="C7" s="1"/>
      <c r="D7" s="1"/>
      <c r="E7" s="65">
        <f>[1]業務遂行状況!AI6</f>
        <v>0</v>
      </c>
      <c r="F7" s="66" t="s">
        <v>53</v>
      </c>
      <c r="G7" s="1"/>
      <c r="H7" s="1"/>
      <c r="I7" s="1"/>
    </row>
    <row r="8" spans="1:9" ht="22.5" customHeight="1" x14ac:dyDescent="0.15">
      <c r="A8" s="1"/>
      <c r="B8" s="1" t="s">
        <v>57</v>
      </c>
      <c r="C8" s="1"/>
      <c r="D8" s="1"/>
      <c r="E8" s="65">
        <f>[1]業務遂行状況!AI7</f>
        <v>60</v>
      </c>
      <c r="F8" s="66" t="s">
        <v>53</v>
      </c>
      <c r="G8" s="1"/>
      <c r="H8" s="1"/>
      <c r="I8" s="1"/>
    </row>
    <row r="9" spans="1:9" ht="22.5" customHeight="1" x14ac:dyDescent="0.15">
      <c r="A9" s="1" t="s">
        <v>58</v>
      </c>
      <c r="B9" s="1" t="s">
        <v>59</v>
      </c>
      <c r="C9" s="1"/>
      <c r="D9" s="1"/>
      <c r="E9" s="65">
        <f>[1]業務遂行状況!AI8</f>
        <v>0</v>
      </c>
      <c r="F9" s="66" t="s">
        <v>53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5">
        <f>[1]業務遂行状況!AI9</f>
        <v>1</v>
      </c>
      <c r="F10" s="66" t="s">
        <v>53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62</v>
      </c>
      <c r="B12" s="68">
        <f>[1]業務遂行状況!AI10</f>
        <v>0</v>
      </c>
      <c r="C12" s="66" t="s">
        <v>53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63</v>
      </c>
      <c r="B13" s="68">
        <f>[1]業務遂行状況!AI11</f>
        <v>0</v>
      </c>
      <c r="C13" s="66" t="s">
        <v>53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4"/>
  <sheetViews>
    <sheetView workbookViewId="0">
      <selection activeCell="K27" sqref="K27:M27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令和3年</v>
      </c>
      <c r="B1" s="1"/>
      <c r="C1" s="1"/>
      <c r="D1" s="1"/>
      <c r="E1" s="1" t="str">
        <f>[1]曜日!C12</f>
        <v>12月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86</v>
      </c>
      <c r="P4" s="1"/>
      <c r="Q4" s="1"/>
      <c r="R4" s="1"/>
      <c r="S4" s="1" t="s">
        <v>25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87</v>
      </c>
      <c r="B5" s="1"/>
      <c r="C5" s="1"/>
      <c r="D5" s="1"/>
      <c r="E5" s="1"/>
      <c r="F5" s="1"/>
      <c r="G5" s="1"/>
      <c r="H5" s="1"/>
      <c r="I5" s="1" t="s">
        <v>88</v>
      </c>
      <c r="J5" s="1"/>
      <c r="K5" s="1"/>
      <c r="L5" s="1"/>
      <c r="M5" s="1" t="s">
        <v>89</v>
      </c>
      <c r="N5" s="1"/>
      <c r="O5" s="1"/>
      <c r="P5" s="1"/>
      <c r="Q5" s="1" t="s">
        <v>90</v>
      </c>
      <c r="R5" s="1"/>
      <c r="S5" s="1"/>
      <c r="T5" s="1"/>
      <c r="U5" s="1" t="s">
        <v>91</v>
      </c>
      <c r="V5" s="1"/>
      <c r="W5" s="1"/>
      <c r="X5" s="1"/>
      <c r="Y5" s="1" t="s">
        <v>92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93</v>
      </c>
      <c r="J6" s="1"/>
      <c r="K6" s="1" t="s">
        <v>94</v>
      </c>
      <c r="L6" s="1"/>
      <c r="M6" s="1" t="s">
        <v>93</v>
      </c>
      <c r="N6" s="1"/>
      <c r="O6" s="1" t="s">
        <v>94</v>
      </c>
      <c r="P6" s="1"/>
      <c r="Q6" s="1" t="s">
        <v>93</v>
      </c>
      <c r="R6" s="1"/>
      <c r="S6" s="1" t="s">
        <v>94</v>
      </c>
      <c r="T6" s="1"/>
      <c r="U6" s="1" t="s">
        <v>93</v>
      </c>
      <c r="V6" s="1"/>
      <c r="W6" s="1" t="s">
        <v>94</v>
      </c>
      <c r="X6" s="1"/>
      <c r="Y6" s="1" t="s">
        <v>93</v>
      </c>
      <c r="Z6" s="1"/>
      <c r="AA6" s="1" t="s">
        <v>94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95</v>
      </c>
      <c r="D7" s="1"/>
      <c r="E7" s="1"/>
      <c r="F7" s="1"/>
      <c r="G7" s="1" t="s">
        <v>96</v>
      </c>
      <c r="H7" s="1"/>
      <c r="I7" s="1">
        <v>5</v>
      </c>
      <c r="J7" s="1"/>
      <c r="K7" s="1">
        <v>1</v>
      </c>
      <c r="L7" s="1"/>
      <c r="M7" s="1">
        <v>0</v>
      </c>
      <c r="N7" s="1"/>
      <c r="O7" s="84">
        <v>1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5</v>
      </c>
      <c r="Z7" s="1"/>
      <c r="AA7" s="1">
        <f t="shared" ref="AA7:AA15" si="0">SUM(K7+O7+S7+W7)</f>
        <v>2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97</v>
      </c>
      <c r="H8" s="1"/>
      <c r="I8" s="1">
        <v>5</v>
      </c>
      <c r="J8" s="1"/>
      <c r="K8" s="1">
        <v>0</v>
      </c>
      <c r="L8" s="1"/>
      <c r="M8" s="1">
        <v>3</v>
      </c>
      <c r="N8" s="1"/>
      <c r="O8" s="84">
        <v>12</v>
      </c>
      <c r="P8" s="84"/>
      <c r="Q8" s="84">
        <v>0</v>
      </c>
      <c r="R8" s="84"/>
      <c r="S8" s="84">
        <v>1</v>
      </c>
      <c r="T8" s="84"/>
      <c r="U8" s="84">
        <v>22</v>
      </c>
      <c r="V8" s="84"/>
      <c r="W8" s="84">
        <v>12</v>
      </c>
      <c r="X8" s="84"/>
      <c r="Y8" s="1">
        <f>SUM(I8,M8,Q8,U8)</f>
        <v>30</v>
      </c>
      <c r="Z8" s="1"/>
      <c r="AA8" s="1">
        <f t="shared" si="0"/>
        <v>25</v>
      </c>
      <c r="AB8" s="1"/>
      <c r="AC8" s="1" t="s">
        <v>96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98</v>
      </c>
      <c r="H9" s="1"/>
      <c r="I9" s="1">
        <v>3</v>
      </c>
      <c r="J9" s="1"/>
      <c r="K9" s="1">
        <v>1</v>
      </c>
      <c r="L9" s="1"/>
      <c r="M9" s="1">
        <v>1</v>
      </c>
      <c r="N9" s="1"/>
      <c r="O9" s="84">
        <v>1</v>
      </c>
      <c r="P9" s="84"/>
      <c r="Q9" s="84">
        <v>1</v>
      </c>
      <c r="R9" s="84"/>
      <c r="S9" s="84">
        <v>0</v>
      </c>
      <c r="T9" s="84"/>
      <c r="U9" s="84">
        <v>3</v>
      </c>
      <c r="V9" s="84"/>
      <c r="W9" s="84">
        <v>0</v>
      </c>
      <c r="X9" s="84"/>
      <c r="Y9" s="1">
        <f t="shared" ref="Y9:Y15" si="1">SUM(I9+M9+Q9+U9)</f>
        <v>8</v>
      </c>
      <c r="Z9" s="1"/>
      <c r="AA9" s="1">
        <f t="shared" si="0"/>
        <v>2</v>
      </c>
      <c r="AB9" s="1"/>
      <c r="AC9" s="81"/>
      <c r="AD9" s="1">
        <f>SUM(Y16:AB16)</f>
        <v>34</v>
      </c>
      <c r="AE9" s="1"/>
      <c r="AF9" s="83" t="s">
        <v>99</v>
      </c>
    </row>
    <row r="10" spans="1:34" s="80" customFormat="1" ht="13.5" customHeight="1" x14ac:dyDescent="0.15">
      <c r="A10" s="1"/>
      <c r="B10" s="1"/>
      <c r="C10" s="1" t="s">
        <v>100</v>
      </c>
      <c r="D10" s="1"/>
      <c r="E10" s="1"/>
      <c r="F10" s="1"/>
      <c r="G10" s="1" t="s">
        <v>96</v>
      </c>
      <c r="H10" s="1"/>
      <c r="I10" s="1">
        <v>13</v>
      </c>
      <c r="J10" s="1"/>
      <c r="K10" s="1">
        <v>13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1">
        <v>0</v>
      </c>
      <c r="V10" s="1"/>
      <c r="W10" s="1">
        <v>0</v>
      </c>
      <c r="X10" s="1"/>
      <c r="Y10" s="1">
        <f t="shared" si="1"/>
        <v>13</v>
      </c>
      <c r="Z10" s="1"/>
      <c r="AA10" s="1">
        <f t="shared" si="0"/>
        <v>13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97</v>
      </c>
      <c r="H11" s="1"/>
      <c r="I11" s="1">
        <v>22</v>
      </c>
      <c r="J11" s="1"/>
      <c r="K11" s="1">
        <v>17</v>
      </c>
      <c r="L11" s="1"/>
      <c r="M11" s="1">
        <v>13</v>
      </c>
      <c r="N11" s="1"/>
      <c r="O11" s="84">
        <v>18</v>
      </c>
      <c r="P11" s="84"/>
      <c r="Q11" s="84">
        <v>25</v>
      </c>
      <c r="R11" s="84"/>
      <c r="S11" s="84">
        <v>30</v>
      </c>
      <c r="T11" s="84"/>
      <c r="U11" s="84">
        <v>0</v>
      </c>
      <c r="V11" s="84"/>
      <c r="W11" s="84">
        <v>1</v>
      </c>
      <c r="X11" s="84"/>
      <c r="Y11" s="1">
        <f t="shared" si="1"/>
        <v>60</v>
      </c>
      <c r="Z11" s="1"/>
      <c r="AA11" s="1">
        <f t="shared" si="0"/>
        <v>66</v>
      </c>
      <c r="AB11" s="1"/>
      <c r="AC11" s="1" t="s">
        <v>98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98</v>
      </c>
      <c r="H12" s="1"/>
      <c r="I12" s="84">
        <v>2</v>
      </c>
      <c r="J12" s="84"/>
      <c r="K12" s="84">
        <v>3</v>
      </c>
      <c r="L12" s="84"/>
      <c r="M12" s="84">
        <v>1</v>
      </c>
      <c r="N12" s="84"/>
      <c r="O12" s="84">
        <v>0</v>
      </c>
      <c r="P12" s="84"/>
      <c r="Q12" s="84">
        <v>8</v>
      </c>
      <c r="R12" s="84"/>
      <c r="S12" s="84">
        <v>11</v>
      </c>
      <c r="T12" s="84"/>
      <c r="U12" s="84">
        <v>0</v>
      </c>
      <c r="V12" s="84"/>
      <c r="W12" s="84">
        <v>0</v>
      </c>
      <c r="X12" s="84"/>
      <c r="Y12" s="1">
        <f t="shared" si="1"/>
        <v>11</v>
      </c>
      <c r="Z12" s="1"/>
      <c r="AA12" s="1">
        <f t="shared" si="0"/>
        <v>14</v>
      </c>
      <c r="AB12" s="1"/>
      <c r="AC12" s="81"/>
      <c r="AD12" s="1">
        <f>SUM(Y18:AB18)</f>
        <v>35</v>
      </c>
      <c r="AE12" s="1"/>
      <c r="AF12" s="83" t="s">
        <v>99</v>
      </c>
    </row>
    <row r="13" spans="1:34" s="75" customFormat="1" ht="13.5" customHeight="1" x14ac:dyDescent="0.15">
      <c r="A13" s="1"/>
      <c r="B13" s="1"/>
      <c r="C13" s="1" t="s">
        <v>101</v>
      </c>
      <c r="D13" s="1"/>
      <c r="E13" s="1"/>
      <c r="F13" s="1"/>
      <c r="G13" s="1" t="s">
        <v>96</v>
      </c>
      <c r="H13" s="1"/>
      <c r="I13" s="1">
        <v>1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1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97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2</v>
      </c>
      <c r="Z14" s="1"/>
      <c r="AA14" s="1">
        <f t="shared" si="0"/>
        <v>0</v>
      </c>
      <c r="AB14" s="1"/>
      <c r="AC14" s="1" t="s">
        <v>102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98</v>
      </c>
      <c r="H15" s="1"/>
      <c r="I15" s="1">
        <v>0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0</v>
      </c>
      <c r="Z15" s="1"/>
      <c r="AA15" s="1">
        <f t="shared" si="0"/>
        <v>0</v>
      </c>
      <c r="AB15" s="1"/>
      <c r="AC15" s="81"/>
      <c r="AD15" s="1">
        <f>Y17+AA17</f>
        <v>183</v>
      </c>
      <c r="AE15" s="1"/>
      <c r="AF15" s="83" t="s">
        <v>99</v>
      </c>
    </row>
    <row r="16" spans="1:34" s="75" customFormat="1" ht="13.5" customHeight="1" x14ac:dyDescent="0.15">
      <c r="A16" s="1"/>
      <c r="B16" s="1"/>
      <c r="C16" s="1" t="s">
        <v>92</v>
      </c>
      <c r="D16" s="1"/>
      <c r="E16" s="1"/>
      <c r="F16" s="1"/>
      <c r="G16" s="1" t="s">
        <v>96</v>
      </c>
      <c r="H16" s="1"/>
      <c r="I16" s="1">
        <f>SUM(I7+I10+I13)</f>
        <v>19</v>
      </c>
      <c r="J16" s="1"/>
      <c r="K16" s="1">
        <f>SUM(K7+K10+K13)</f>
        <v>14</v>
      </c>
      <c r="L16" s="1"/>
      <c r="M16" s="1">
        <f>SUM(M7+M10+M13)</f>
        <v>0</v>
      </c>
      <c r="N16" s="1"/>
      <c r="O16" s="1">
        <f>SUM(O7+O10+O13)</f>
        <v>1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19</v>
      </c>
      <c r="Z16" s="1"/>
      <c r="AA16" s="1">
        <f>SUM(AA7+AA10+AA13)</f>
        <v>15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97</v>
      </c>
      <c r="H17" s="1"/>
      <c r="I17" s="1">
        <f>SUM(I8+I11+I14)</f>
        <v>29</v>
      </c>
      <c r="J17" s="1"/>
      <c r="K17" s="1">
        <f>SUM(K8+K11+K14)</f>
        <v>17</v>
      </c>
      <c r="L17" s="1"/>
      <c r="M17" s="1">
        <f>M8+M11+M14</f>
        <v>16</v>
      </c>
      <c r="N17" s="1"/>
      <c r="O17" s="1">
        <f>SUM(O8+O11+O14)</f>
        <v>30</v>
      </c>
      <c r="P17" s="1"/>
      <c r="Q17" s="1">
        <f>Q8+Q11+Q14</f>
        <v>25</v>
      </c>
      <c r="R17" s="1"/>
      <c r="S17" s="1">
        <f>SUM(S8+S11+S14)</f>
        <v>31</v>
      </c>
      <c r="T17" s="1"/>
      <c r="U17" s="1">
        <f>SUM(U8+U11+U14)</f>
        <v>22</v>
      </c>
      <c r="V17" s="1"/>
      <c r="W17" s="1">
        <f>SUM(W8+W11+W14)</f>
        <v>13</v>
      </c>
      <c r="X17" s="1"/>
      <c r="Y17" s="1">
        <f>SUM(Y8+Y11+Y14)</f>
        <v>92</v>
      </c>
      <c r="Z17" s="1"/>
      <c r="AA17" s="1">
        <f>SUM(AA8+AA11+AA14)</f>
        <v>91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98</v>
      </c>
      <c r="H18" s="1"/>
      <c r="I18" s="1">
        <f>SUM(I9+I12+I15)</f>
        <v>5</v>
      </c>
      <c r="J18" s="1"/>
      <c r="K18" s="1">
        <f>SUM(K9+K12+K15)</f>
        <v>4</v>
      </c>
      <c r="L18" s="1"/>
      <c r="M18" s="1">
        <f>SUM(M9+M12+M15)</f>
        <v>2</v>
      </c>
      <c r="N18" s="1"/>
      <c r="O18" s="1">
        <f>SUM(O9+O12+O15)</f>
        <v>1</v>
      </c>
      <c r="P18" s="1"/>
      <c r="Q18" s="1">
        <f>SUM(Q9+Q12+Q15)</f>
        <v>9</v>
      </c>
      <c r="R18" s="1"/>
      <c r="S18" s="1">
        <f>SUM(S9+S12+S15)</f>
        <v>11</v>
      </c>
      <c r="T18" s="1"/>
      <c r="U18" s="1">
        <f>U9+U12+U15</f>
        <v>3</v>
      </c>
      <c r="V18" s="1"/>
      <c r="W18" s="1">
        <f>SUM(W9+W12+W15)</f>
        <v>0</v>
      </c>
      <c r="X18" s="1"/>
      <c r="Y18" s="1">
        <f>I18+M18+Q18+U18</f>
        <v>19</v>
      </c>
      <c r="Z18" s="1"/>
      <c r="AA18" s="1">
        <f>SUM(AA9+AA12+AA15)</f>
        <v>16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104</v>
      </c>
      <c r="D20" s="1"/>
      <c r="E20" s="1"/>
      <c r="F20" s="1"/>
      <c r="G20" s="1"/>
      <c r="H20" s="1" t="s">
        <v>105</v>
      </c>
      <c r="I20" s="1"/>
      <c r="J20" s="1"/>
      <c r="K20" s="1" t="s">
        <v>106</v>
      </c>
      <c r="L20" s="1"/>
      <c r="M20" s="1"/>
      <c r="N20" s="1" t="s">
        <v>107</v>
      </c>
      <c r="O20" s="1"/>
      <c r="P20" s="1" t="s">
        <v>108</v>
      </c>
      <c r="Q20" s="1"/>
      <c r="R20" s="1" t="s">
        <v>104</v>
      </c>
      <c r="S20" s="1"/>
      <c r="T20" s="1"/>
      <c r="U20" s="1"/>
      <c r="V20" s="1"/>
      <c r="W20" s="1" t="s">
        <v>105</v>
      </c>
      <c r="X20" s="1"/>
      <c r="Y20" s="1"/>
      <c r="Z20" s="1" t="s">
        <v>106</v>
      </c>
      <c r="AA20" s="1"/>
      <c r="AB20" s="1"/>
      <c r="AC20" s="1" t="s">
        <v>107</v>
      </c>
      <c r="AD20" s="1"/>
      <c r="AE20" s="1" t="s">
        <v>108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109</v>
      </c>
      <c r="E21" s="1"/>
      <c r="F21" s="1"/>
      <c r="G21" s="1"/>
      <c r="H21" s="1" t="s">
        <v>110</v>
      </c>
      <c r="I21" s="1"/>
      <c r="J21" s="1"/>
      <c r="K21" s="1" t="s">
        <v>111</v>
      </c>
      <c r="L21" s="1"/>
      <c r="M21" s="1"/>
      <c r="N21" s="90">
        <v>44545</v>
      </c>
      <c r="O21" s="1"/>
      <c r="P21" s="90">
        <v>44557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112</v>
      </c>
      <c r="E22" s="1"/>
      <c r="F22" s="1"/>
      <c r="G22" s="1"/>
      <c r="H22" s="1" t="s">
        <v>110</v>
      </c>
      <c r="I22" s="1"/>
      <c r="J22" s="1"/>
      <c r="K22" s="1" t="s">
        <v>111</v>
      </c>
      <c r="L22" s="1"/>
      <c r="M22" s="1"/>
      <c r="N22" s="90">
        <v>44555</v>
      </c>
      <c r="O22" s="1"/>
      <c r="P22" s="90">
        <v>44557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113</v>
      </c>
      <c r="E23" s="1"/>
      <c r="F23" s="1"/>
      <c r="G23" s="1"/>
      <c r="H23" s="84" t="s">
        <v>110</v>
      </c>
      <c r="I23" s="84"/>
      <c r="J23" s="84"/>
      <c r="K23" s="84" t="s">
        <v>114</v>
      </c>
      <c r="L23" s="84"/>
      <c r="M23" s="84"/>
      <c r="N23" s="90">
        <v>44556</v>
      </c>
      <c r="O23" s="1"/>
      <c r="P23" s="90">
        <v>44558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84" t="s">
        <v>115</v>
      </c>
      <c r="E24" s="84"/>
      <c r="F24" s="84"/>
      <c r="G24" s="84"/>
      <c r="H24" s="84" t="s">
        <v>116</v>
      </c>
      <c r="I24" s="84"/>
      <c r="J24" s="84"/>
      <c r="K24" s="84" t="s">
        <v>117</v>
      </c>
      <c r="L24" s="84"/>
      <c r="M24" s="84"/>
      <c r="N24" s="90">
        <v>44555</v>
      </c>
      <c r="O24" s="1"/>
      <c r="P24" s="90">
        <v>44557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84" t="s">
        <v>118</v>
      </c>
      <c r="E25" s="84"/>
      <c r="F25" s="84"/>
      <c r="G25" s="84"/>
      <c r="H25" s="84" t="s">
        <v>116</v>
      </c>
      <c r="I25" s="84"/>
      <c r="J25" s="84"/>
      <c r="K25" s="84" t="s">
        <v>119</v>
      </c>
      <c r="L25" s="84"/>
      <c r="M25" s="84"/>
      <c r="N25" s="90">
        <v>44556</v>
      </c>
      <c r="O25" s="1"/>
      <c r="P25" s="90">
        <v>44558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120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121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5</v>
      </c>
      <c r="AI30" s="92" t="s">
        <v>53</v>
      </c>
    </row>
    <row r="31" spans="1:35" s="88" customFormat="1" ht="13.5" customHeight="1" x14ac:dyDescent="0.15">
      <c r="A31" s="1"/>
      <c r="B31" s="1"/>
      <c r="C31" s="1" t="s">
        <v>122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104</v>
      </c>
      <c r="D32" s="1"/>
      <c r="E32" s="1"/>
      <c r="F32" s="1"/>
      <c r="G32" s="1"/>
      <c r="H32" s="1" t="s">
        <v>105</v>
      </c>
      <c r="I32" s="1"/>
      <c r="J32" s="1"/>
      <c r="K32" s="1" t="s">
        <v>106</v>
      </c>
      <c r="L32" s="1"/>
      <c r="M32" s="1"/>
      <c r="N32" s="1" t="s">
        <v>123</v>
      </c>
      <c r="O32" s="1"/>
      <c r="P32" s="1"/>
      <c r="Q32" s="1"/>
      <c r="R32" s="1"/>
      <c r="S32" s="1"/>
      <c r="T32" s="1" t="s">
        <v>124</v>
      </c>
      <c r="U32" s="1"/>
      <c r="V32" s="1"/>
      <c r="W32" s="1"/>
      <c r="X32" s="1"/>
      <c r="Y32" s="1"/>
      <c r="Z32" s="1" t="s">
        <v>125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126</v>
      </c>
      <c r="O33" s="1"/>
      <c r="P33" s="1" t="s">
        <v>107</v>
      </c>
      <c r="Q33" s="1"/>
      <c r="R33" s="1" t="s">
        <v>108</v>
      </c>
      <c r="S33" s="1"/>
      <c r="T33" s="1" t="s">
        <v>126</v>
      </c>
      <c r="U33" s="1"/>
      <c r="V33" s="1" t="s">
        <v>107</v>
      </c>
      <c r="W33" s="1"/>
      <c r="X33" s="1" t="s">
        <v>108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127</v>
      </c>
      <c r="E34" s="1"/>
      <c r="F34" s="1"/>
      <c r="G34" s="1"/>
      <c r="H34" s="1" t="s">
        <v>116</v>
      </c>
      <c r="I34" s="1"/>
      <c r="J34" s="1"/>
      <c r="K34" s="1" t="s">
        <v>128</v>
      </c>
      <c r="L34" s="1"/>
      <c r="M34" s="1"/>
      <c r="N34" s="90">
        <v>44531</v>
      </c>
      <c r="O34" s="1"/>
      <c r="P34" s="90">
        <v>44531</v>
      </c>
      <c r="Q34" s="1"/>
      <c r="R34" s="90">
        <v>44540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129</v>
      </c>
      <c r="E35" s="1"/>
      <c r="F35" s="1"/>
      <c r="G35" s="1"/>
      <c r="H35" s="1" t="s">
        <v>130</v>
      </c>
      <c r="I35" s="1"/>
      <c r="J35" s="1"/>
      <c r="K35" s="1" t="s">
        <v>111</v>
      </c>
      <c r="L35" s="1"/>
      <c r="M35" s="1"/>
      <c r="N35" s="90">
        <v>44532</v>
      </c>
      <c r="O35" s="1"/>
      <c r="P35" s="90">
        <v>44532</v>
      </c>
      <c r="Q35" s="1"/>
      <c r="R35" s="90">
        <v>44543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131</v>
      </c>
      <c r="E36" s="1"/>
      <c r="F36" s="1"/>
      <c r="G36" s="1"/>
      <c r="H36" s="1" t="s">
        <v>130</v>
      </c>
      <c r="I36" s="1"/>
      <c r="J36" s="1"/>
      <c r="K36" s="1" t="s">
        <v>117</v>
      </c>
      <c r="L36" s="1"/>
      <c r="M36" s="1"/>
      <c r="N36" s="90">
        <v>44533</v>
      </c>
      <c r="O36" s="1"/>
      <c r="P36" s="90">
        <v>44533</v>
      </c>
      <c r="Q36" s="1"/>
      <c r="R36" s="90">
        <v>44543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132</v>
      </c>
      <c r="E37" s="84"/>
      <c r="F37" s="84"/>
      <c r="G37" s="84"/>
      <c r="H37" s="84" t="s">
        <v>116</v>
      </c>
      <c r="I37" s="84"/>
      <c r="J37" s="84"/>
      <c r="K37" s="84" t="s">
        <v>117</v>
      </c>
      <c r="L37" s="84"/>
      <c r="M37" s="84"/>
      <c r="N37" s="90">
        <v>44533</v>
      </c>
      <c r="O37" s="1"/>
      <c r="P37" s="90">
        <v>44533</v>
      </c>
      <c r="Q37" s="1"/>
      <c r="R37" s="90">
        <v>44540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133</v>
      </c>
      <c r="E38" s="84"/>
      <c r="F38" s="84"/>
      <c r="G38" s="84"/>
      <c r="H38" s="84" t="s">
        <v>110</v>
      </c>
      <c r="I38" s="84"/>
      <c r="J38" s="84"/>
      <c r="K38" s="84" t="s">
        <v>111</v>
      </c>
      <c r="L38" s="84"/>
      <c r="M38" s="84"/>
      <c r="N38" s="90">
        <v>44533</v>
      </c>
      <c r="O38" s="1"/>
      <c r="P38" s="90">
        <v>44533</v>
      </c>
      <c r="Q38" s="1"/>
      <c r="R38" s="90">
        <v>44540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134</v>
      </c>
      <c r="E39" s="84"/>
      <c r="F39" s="84"/>
      <c r="G39" s="84"/>
      <c r="H39" s="84" t="s">
        <v>116</v>
      </c>
      <c r="I39" s="84"/>
      <c r="J39" s="84"/>
      <c r="K39" s="84" t="s">
        <v>135</v>
      </c>
      <c r="L39" s="84"/>
      <c r="M39" s="84"/>
      <c r="N39" s="90">
        <v>44534</v>
      </c>
      <c r="O39" s="1"/>
      <c r="P39" s="90">
        <v>44534</v>
      </c>
      <c r="Q39" s="1"/>
      <c r="R39" s="90">
        <v>44543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136</v>
      </c>
      <c r="E40" s="84"/>
      <c r="F40" s="84"/>
      <c r="G40" s="84"/>
      <c r="H40" s="84" t="s">
        <v>130</v>
      </c>
      <c r="I40" s="84"/>
      <c r="J40" s="84"/>
      <c r="K40" s="84" t="s">
        <v>111</v>
      </c>
      <c r="L40" s="84"/>
      <c r="M40" s="84"/>
      <c r="N40" s="90">
        <v>44537</v>
      </c>
      <c r="O40" s="1"/>
      <c r="P40" s="90">
        <v>44537</v>
      </c>
      <c r="Q40" s="1"/>
      <c r="R40" s="90">
        <v>44547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137</v>
      </c>
      <c r="E41" s="84"/>
      <c r="F41" s="84"/>
      <c r="G41" s="84"/>
      <c r="H41" s="84" t="s">
        <v>116</v>
      </c>
      <c r="I41" s="84"/>
      <c r="J41" s="84"/>
      <c r="K41" s="84" t="s">
        <v>117</v>
      </c>
      <c r="L41" s="84"/>
      <c r="M41" s="84"/>
      <c r="N41" s="90">
        <v>44537</v>
      </c>
      <c r="O41" s="1"/>
      <c r="P41" s="90">
        <v>44537</v>
      </c>
      <c r="Q41" s="1"/>
      <c r="R41" s="90">
        <v>44547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138</v>
      </c>
      <c r="E42" s="84"/>
      <c r="F42" s="84"/>
      <c r="G42" s="84"/>
      <c r="H42" s="84" t="s">
        <v>116</v>
      </c>
      <c r="I42" s="84"/>
      <c r="J42" s="84"/>
      <c r="K42" s="84" t="s">
        <v>119</v>
      </c>
      <c r="L42" s="84"/>
      <c r="M42" s="84"/>
      <c r="N42" s="90">
        <v>44538</v>
      </c>
      <c r="O42" s="1"/>
      <c r="P42" s="90">
        <v>44538</v>
      </c>
      <c r="Q42" s="1"/>
      <c r="R42" s="90">
        <v>44543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139</v>
      </c>
      <c r="E43" s="84"/>
      <c r="F43" s="84"/>
      <c r="G43" s="84"/>
      <c r="H43" s="84" t="s">
        <v>116</v>
      </c>
      <c r="I43" s="84"/>
      <c r="J43" s="84"/>
      <c r="K43" s="84" t="s">
        <v>140</v>
      </c>
      <c r="L43" s="84"/>
      <c r="M43" s="84"/>
      <c r="N43" s="90">
        <v>44539</v>
      </c>
      <c r="O43" s="1"/>
      <c r="P43" s="90">
        <v>44539</v>
      </c>
      <c r="Q43" s="1"/>
      <c r="R43" s="90">
        <v>44547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141</v>
      </c>
      <c r="E44" s="84"/>
      <c r="F44" s="84"/>
      <c r="G44" s="84"/>
      <c r="H44" s="84" t="s">
        <v>110</v>
      </c>
      <c r="I44" s="84"/>
      <c r="J44" s="84"/>
      <c r="K44" s="84" t="s">
        <v>142</v>
      </c>
      <c r="L44" s="84"/>
      <c r="M44" s="84"/>
      <c r="N44" s="90">
        <v>44541</v>
      </c>
      <c r="O44" s="1"/>
      <c r="P44" s="90">
        <v>44541</v>
      </c>
      <c r="Q44" s="1"/>
      <c r="R44" s="90">
        <v>44547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143</v>
      </c>
      <c r="E45" s="84"/>
      <c r="F45" s="84"/>
      <c r="G45" s="84"/>
      <c r="H45" s="84" t="s">
        <v>116</v>
      </c>
      <c r="I45" s="84"/>
      <c r="J45" s="84"/>
      <c r="K45" s="84" t="s">
        <v>119</v>
      </c>
      <c r="L45" s="84"/>
      <c r="M45" s="84"/>
      <c r="N45" s="90">
        <v>44544</v>
      </c>
      <c r="O45" s="1"/>
      <c r="P45" s="90">
        <v>44544</v>
      </c>
      <c r="Q45" s="1"/>
      <c r="R45" s="90">
        <v>44547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 t="s">
        <v>144</v>
      </c>
      <c r="E46" s="84"/>
      <c r="F46" s="84"/>
      <c r="G46" s="84"/>
      <c r="H46" s="84" t="s">
        <v>130</v>
      </c>
      <c r="I46" s="84"/>
      <c r="J46" s="84"/>
      <c r="K46" s="84" t="s">
        <v>145</v>
      </c>
      <c r="L46" s="84"/>
      <c r="M46" s="84"/>
      <c r="N46" s="90">
        <v>44544</v>
      </c>
      <c r="O46" s="1"/>
      <c r="P46" s="90">
        <v>44544</v>
      </c>
      <c r="Q46" s="1"/>
      <c r="R46" s="90">
        <v>44553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84" t="s">
        <v>146</v>
      </c>
      <c r="E47" s="84"/>
      <c r="F47" s="84"/>
      <c r="G47" s="84"/>
      <c r="H47" s="84" t="s">
        <v>130</v>
      </c>
      <c r="I47" s="84"/>
      <c r="J47" s="84"/>
      <c r="K47" s="84" t="s">
        <v>119</v>
      </c>
      <c r="L47" s="84"/>
      <c r="M47" s="84"/>
      <c r="N47" s="90">
        <v>44545</v>
      </c>
      <c r="O47" s="1"/>
      <c r="P47" s="90">
        <v>44545</v>
      </c>
      <c r="Q47" s="1"/>
      <c r="R47" s="90">
        <v>44553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84" t="s">
        <v>147</v>
      </c>
      <c r="E48" s="84"/>
      <c r="F48" s="84"/>
      <c r="G48" s="84"/>
      <c r="H48" s="84" t="s">
        <v>116</v>
      </c>
      <c r="I48" s="84"/>
      <c r="J48" s="84"/>
      <c r="K48" s="84" t="s">
        <v>128</v>
      </c>
      <c r="L48" s="84"/>
      <c r="M48" s="84"/>
      <c r="N48" s="90">
        <v>44545</v>
      </c>
      <c r="O48" s="1"/>
      <c r="P48" s="90">
        <v>44545</v>
      </c>
      <c r="Q48" s="1"/>
      <c r="R48" s="90">
        <v>44557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84" t="s">
        <v>148</v>
      </c>
      <c r="E49" s="84"/>
      <c r="F49" s="84"/>
      <c r="G49" s="84"/>
      <c r="H49" s="84" t="s">
        <v>110</v>
      </c>
      <c r="I49" s="84"/>
      <c r="J49" s="84"/>
      <c r="K49" s="84" t="s">
        <v>119</v>
      </c>
      <c r="L49" s="84"/>
      <c r="M49" s="84"/>
      <c r="N49" s="90">
        <v>44546</v>
      </c>
      <c r="O49" s="1"/>
      <c r="P49" s="90">
        <v>44546</v>
      </c>
      <c r="Q49" s="1"/>
      <c r="R49" s="90">
        <v>44557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84" t="s">
        <v>149</v>
      </c>
      <c r="E50" s="84"/>
      <c r="F50" s="84"/>
      <c r="G50" s="84"/>
      <c r="H50" s="84" t="s">
        <v>130</v>
      </c>
      <c r="I50" s="84"/>
      <c r="J50" s="84"/>
      <c r="K50" s="84" t="s">
        <v>119</v>
      </c>
      <c r="L50" s="84"/>
      <c r="M50" s="84"/>
      <c r="N50" s="90">
        <v>44546</v>
      </c>
      <c r="O50" s="1"/>
      <c r="P50" s="90">
        <v>44546</v>
      </c>
      <c r="Q50" s="1"/>
      <c r="R50" s="90">
        <v>44557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84" t="s">
        <v>150</v>
      </c>
      <c r="E51" s="84"/>
      <c r="F51" s="84"/>
      <c r="G51" s="84"/>
      <c r="H51" s="84" t="s">
        <v>116</v>
      </c>
      <c r="I51" s="84"/>
      <c r="J51" s="84"/>
      <c r="K51" s="84" t="s">
        <v>151</v>
      </c>
      <c r="L51" s="84"/>
      <c r="M51" s="84"/>
      <c r="N51" s="90">
        <v>44550</v>
      </c>
      <c r="O51" s="1"/>
      <c r="P51" s="90">
        <v>44550</v>
      </c>
      <c r="Q51" s="1"/>
      <c r="R51" s="90">
        <v>44557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17</v>
      </c>
      <c r="D52" s="84" t="s">
        <v>152</v>
      </c>
      <c r="E52" s="84"/>
      <c r="F52" s="84"/>
      <c r="G52" s="84"/>
      <c r="H52" s="84" t="s">
        <v>116</v>
      </c>
      <c r="I52" s="84"/>
      <c r="J52" s="84"/>
      <c r="K52" s="84" t="s">
        <v>153</v>
      </c>
      <c r="L52" s="84"/>
      <c r="M52" s="84"/>
      <c r="N52" s="90">
        <v>44551</v>
      </c>
      <c r="O52" s="1"/>
      <c r="P52" s="90">
        <v>44551</v>
      </c>
      <c r="Q52" s="1"/>
      <c r="R52" s="90">
        <v>44557</v>
      </c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18</v>
      </c>
      <c r="D53" s="84" t="s">
        <v>154</v>
      </c>
      <c r="E53" s="84"/>
      <c r="F53" s="84"/>
      <c r="G53" s="84"/>
      <c r="H53" s="84" t="s">
        <v>116</v>
      </c>
      <c r="I53" s="84"/>
      <c r="J53" s="84"/>
      <c r="K53" s="84" t="s">
        <v>111</v>
      </c>
      <c r="L53" s="84"/>
      <c r="M53" s="84"/>
      <c r="N53" s="90">
        <v>44551</v>
      </c>
      <c r="O53" s="1"/>
      <c r="P53" s="90">
        <v>44551</v>
      </c>
      <c r="Q53" s="1"/>
      <c r="R53" s="90">
        <v>44557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19</v>
      </c>
      <c r="D54" s="84" t="s">
        <v>155</v>
      </c>
      <c r="E54" s="84"/>
      <c r="F54" s="84"/>
      <c r="G54" s="84"/>
      <c r="H54" s="84" t="s">
        <v>110</v>
      </c>
      <c r="I54" s="84"/>
      <c r="J54" s="84"/>
      <c r="K54" s="84" t="s">
        <v>119</v>
      </c>
      <c r="L54" s="84"/>
      <c r="M54" s="84"/>
      <c r="N54" s="90">
        <v>44552</v>
      </c>
      <c r="O54" s="1"/>
      <c r="P54" s="90">
        <v>44552</v>
      </c>
      <c r="Q54" s="1"/>
      <c r="R54" s="90">
        <v>44557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5" s="88" customFormat="1" ht="13.5" customHeight="1" x14ac:dyDescent="0.15">
      <c r="A55" s="1"/>
      <c r="B55" s="1"/>
      <c r="C55" s="89">
        <v>20</v>
      </c>
      <c r="D55" s="84" t="s">
        <v>156</v>
      </c>
      <c r="E55" s="84"/>
      <c r="F55" s="84"/>
      <c r="G55" s="84"/>
      <c r="H55" s="84" t="s">
        <v>110</v>
      </c>
      <c r="I55" s="84"/>
      <c r="J55" s="84"/>
      <c r="K55" s="84" t="s">
        <v>111</v>
      </c>
      <c r="L55" s="84"/>
      <c r="M55" s="84"/>
      <c r="N55" s="90">
        <v>44553</v>
      </c>
      <c r="O55" s="1"/>
      <c r="P55" s="90">
        <v>44553</v>
      </c>
      <c r="Q55" s="1"/>
      <c r="R55" s="93"/>
      <c r="S55" s="94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5" s="88" customFormat="1" ht="13.5" customHeight="1" x14ac:dyDescent="0.15">
      <c r="A56" s="1"/>
      <c r="B56" s="1"/>
      <c r="C56" s="89">
        <v>21</v>
      </c>
      <c r="D56" s="84" t="s">
        <v>157</v>
      </c>
      <c r="E56" s="84"/>
      <c r="F56" s="84"/>
      <c r="G56" s="84"/>
      <c r="H56" s="84" t="s">
        <v>130</v>
      </c>
      <c r="I56" s="84"/>
      <c r="J56" s="84"/>
      <c r="K56" s="84" t="s">
        <v>117</v>
      </c>
      <c r="L56" s="84"/>
      <c r="M56" s="84"/>
      <c r="N56" s="90">
        <v>44558</v>
      </c>
      <c r="O56" s="1"/>
      <c r="P56" s="90">
        <v>44558</v>
      </c>
      <c r="Q56" s="1"/>
      <c r="R56" s="94"/>
      <c r="S56" s="94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1" t="s">
        <v>158</v>
      </c>
      <c r="AI56" s="1"/>
    </row>
    <row r="57" spans="1:35" s="88" customFormat="1" ht="13.5" customHeight="1" x14ac:dyDescent="0.15">
      <c r="A57" s="1"/>
      <c r="B57" s="1"/>
      <c r="C57" s="89">
        <v>22</v>
      </c>
      <c r="D57" s="84" t="s">
        <v>159</v>
      </c>
      <c r="E57" s="84"/>
      <c r="F57" s="84"/>
      <c r="G57" s="84"/>
      <c r="H57" s="84" t="s">
        <v>110</v>
      </c>
      <c r="I57" s="84"/>
      <c r="J57" s="84"/>
      <c r="K57" s="84" t="s">
        <v>160</v>
      </c>
      <c r="L57" s="84"/>
      <c r="M57" s="84"/>
      <c r="N57" s="90">
        <v>44558</v>
      </c>
      <c r="O57" s="1"/>
      <c r="P57" s="90">
        <v>44558</v>
      </c>
      <c r="Q57" s="1"/>
      <c r="R57" s="94"/>
      <c r="S57" s="94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161</v>
      </c>
      <c r="AI57" s="1"/>
    </row>
    <row r="58" spans="1:35" s="88" customFormat="1" ht="13.5" customHeight="1" x14ac:dyDescent="0.4">
      <c r="A58" s="1"/>
      <c r="B58" s="1"/>
      <c r="C58" s="89">
        <v>23</v>
      </c>
      <c r="D58" s="84" t="s">
        <v>162</v>
      </c>
      <c r="E58" s="84"/>
      <c r="F58" s="84"/>
      <c r="G58" s="84"/>
      <c r="H58" s="84" t="s">
        <v>116</v>
      </c>
      <c r="I58" s="84"/>
      <c r="J58" s="84"/>
      <c r="K58" s="1"/>
      <c r="L58" s="1"/>
      <c r="M58" s="1"/>
      <c r="N58" s="90">
        <v>44558</v>
      </c>
      <c r="O58" s="1"/>
      <c r="P58" s="90">
        <v>44558</v>
      </c>
      <c r="Q58" s="1"/>
      <c r="R58" s="94"/>
      <c r="S58" s="94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COUNTA(N34:O60)</f>
        <v>26</v>
      </c>
      <c r="AI58" s="92" t="s">
        <v>53</v>
      </c>
    </row>
    <row r="59" spans="1:35" s="88" customFormat="1" ht="13.5" customHeight="1" x14ac:dyDescent="0.15">
      <c r="A59" s="1"/>
      <c r="B59" s="1"/>
      <c r="C59" s="89">
        <v>24</v>
      </c>
      <c r="D59" s="84" t="s">
        <v>163</v>
      </c>
      <c r="E59" s="84"/>
      <c r="F59" s="84"/>
      <c r="G59" s="84"/>
      <c r="H59" s="84" t="s">
        <v>116</v>
      </c>
      <c r="I59" s="84"/>
      <c r="J59" s="84"/>
      <c r="K59" s="1"/>
      <c r="L59" s="1"/>
      <c r="M59" s="1"/>
      <c r="N59" s="90">
        <v>44559</v>
      </c>
      <c r="O59" s="1"/>
      <c r="P59" s="90">
        <v>44559</v>
      </c>
      <c r="Q59" s="1"/>
      <c r="R59" s="94"/>
      <c r="S59" s="94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H59" s="1" t="s">
        <v>164</v>
      </c>
      <c r="AI59" s="1"/>
    </row>
    <row r="60" spans="1:35" s="88" customFormat="1" ht="13.5" customHeight="1" x14ac:dyDescent="0.4">
      <c r="A60" s="1"/>
      <c r="B60" s="1"/>
      <c r="C60" s="89">
        <v>25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H60" s="91">
        <f>COUNTA(T34:U60)</f>
        <v>0</v>
      </c>
      <c r="AI60" s="92" t="s">
        <v>53</v>
      </c>
    </row>
    <row r="61" spans="1:35" s="88" customFormat="1" ht="13.5" customHeight="1" x14ac:dyDescent="0.15">
      <c r="A61" s="1"/>
      <c r="B61" s="1"/>
      <c r="C61" s="1" t="s">
        <v>165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1" t="s">
        <v>166</v>
      </c>
      <c r="D62" s="1"/>
      <c r="E62" s="1"/>
      <c r="F62" s="1"/>
      <c r="G62" s="1"/>
      <c r="H62" s="1" t="s">
        <v>167</v>
      </c>
      <c r="I62" s="1"/>
      <c r="J62" s="1"/>
      <c r="K62" s="1" t="s">
        <v>168</v>
      </c>
      <c r="L62" s="1"/>
      <c r="M62" s="1"/>
      <c r="N62" s="1" t="s">
        <v>126</v>
      </c>
      <c r="O62" s="1"/>
      <c r="P62" s="1" t="s">
        <v>107</v>
      </c>
      <c r="Q62" s="1"/>
      <c r="R62" s="1" t="s">
        <v>108</v>
      </c>
      <c r="S62" s="1"/>
      <c r="T62" s="1" t="s">
        <v>125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1</v>
      </c>
      <c r="D63" s="1" t="s">
        <v>169</v>
      </c>
      <c r="E63" s="1"/>
      <c r="F63" s="1"/>
      <c r="G63" s="1"/>
      <c r="H63" s="84" t="s">
        <v>110</v>
      </c>
      <c r="I63" s="84"/>
      <c r="J63" s="84"/>
      <c r="K63" s="1" t="s">
        <v>111</v>
      </c>
      <c r="L63" s="1"/>
      <c r="M63" s="1"/>
      <c r="N63" s="90">
        <v>44558</v>
      </c>
      <c r="O63" s="1"/>
      <c r="P63" s="90">
        <v>44538</v>
      </c>
      <c r="Q63" s="1"/>
      <c r="R63" s="90">
        <v>44543</v>
      </c>
      <c r="S63" s="1"/>
      <c r="T63" s="1" t="s">
        <v>170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5" s="88" customFormat="1" ht="13.5" customHeight="1" x14ac:dyDescent="0.15">
      <c r="A64" s="1"/>
      <c r="B64" s="1"/>
      <c r="C64" s="89">
        <v>2</v>
      </c>
      <c r="D64" s="1" t="s">
        <v>171</v>
      </c>
      <c r="E64" s="1"/>
      <c r="F64" s="1"/>
      <c r="G64" s="1"/>
      <c r="H64" s="84" t="s">
        <v>110</v>
      </c>
      <c r="I64" s="84"/>
      <c r="J64" s="84"/>
      <c r="K64" s="1" t="s">
        <v>111</v>
      </c>
      <c r="L64" s="1"/>
      <c r="M64" s="1"/>
      <c r="N64" s="90">
        <v>44551</v>
      </c>
      <c r="O64" s="1"/>
      <c r="P64" s="90">
        <v>44551</v>
      </c>
      <c r="Q64" s="1"/>
      <c r="R64" s="90">
        <v>44557</v>
      </c>
      <c r="S64" s="1"/>
      <c r="T64" s="1" t="s">
        <v>172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5" s="88" customFormat="1" ht="13.5" customHeight="1" x14ac:dyDescent="0.15">
      <c r="A65" s="1"/>
      <c r="B65" s="1"/>
      <c r="C65" s="89">
        <v>3</v>
      </c>
      <c r="D65" s="1" t="s">
        <v>173</v>
      </c>
      <c r="E65" s="1"/>
      <c r="F65" s="1"/>
      <c r="G65" s="1"/>
      <c r="H65" s="84" t="s">
        <v>110</v>
      </c>
      <c r="I65" s="84"/>
      <c r="J65" s="84"/>
      <c r="K65" s="84" t="s">
        <v>111</v>
      </c>
      <c r="L65" s="84"/>
      <c r="M65" s="84"/>
      <c r="N65" s="90">
        <v>44554</v>
      </c>
      <c r="O65" s="1"/>
      <c r="P65" s="90">
        <v>44554</v>
      </c>
      <c r="Q65" s="1"/>
      <c r="R65" s="90">
        <v>44557</v>
      </c>
      <c r="S65" s="1"/>
      <c r="T65" s="84" t="s">
        <v>172</v>
      </c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H65" s="1" t="s">
        <v>174</v>
      </c>
      <c r="AI65" s="1"/>
    </row>
    <row r="66" spans="1:35" s="88" customFormat="1" ht="13.5" customHeight="1" x14ac:dyDescent="0.15">
      <c r="A66" s="1"/>
      <c r="B66" s="1"/>
      <c r="C66" s="89">
        <v>4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H66" s="1" t="s">
        <v>121</v>
      </c>
      <c r="AI66" s="1"/>
    </row>
    <row r="67" spans="1:35" s="88" customFormat="1" ht="13.5" customHeight="1" x14ac:dyDescent="0.4">
      <c r="A67" s="1"/>
      <c r="B67" s="1"/>
      <c r="C67" s="89">
        <v>5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H67" s="91">
        <f>COUNTA(D63:G67)</f>
        <v>3</v>
      </c>
      <c r="AI67" s="92" t="s">
        <v>53</v>
      </c>
    </row>
    <row r="68" spans="1:35" s="88" customFormat="1" ht="13.5" customHeight="1" x14ac:dyDescent="0.15">
      <c r="A68" s="1"/>
      <c r="B68" s="1"/>
      <c r="C68" s="1" t="s">
        <v>175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1" t="s">
        <v>104</v>
      </c>
      <c r="D69" s="1"/>
      <c r="E69" s="1"/>
      <c r="F69" s="1"/>
      <c r="G69" s="1"/>
      <c r="H69" s="1" t="s">
        <v>105</v>
      </c>
      <c r="I69" s="1"/>
      <c r="J69" s="1"/>
      <c r="K69" s="1" t="s">
        <v>106</v>
      </c>
      <c r="L69" s="1"/>
      <c r="M69" s="1"/>
      <c r="N69" s="1" t="s">
        <v>176</v>
      </c>
      <c r="O69" s="1"/>
      <c r="P69" s="1" t="s">
        <v>108</v>
      </c>
      <c r="Q69" s="1"/>
      <c r="R69" s="1" t="s">
        <v>177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1</v>
      </c>
      <c r="D70" s="1" t="s">
        <v>178</v>
      </c>
      <c r="E70" s="1"/>
      <c r="F70" s="1"/>
      <c r="G70" s="1"/>
      <c r="H70" s="1" t="s">
        <v>116</v>
      </c>
      <c r="I70" s="1"/>
      <c r="J70" s="1"/>
      <c r="K70" s="1" t="s">
        <v>119</v>
      </c>
      <c r="L70" s="1"/>
      <c r="M70" s="1"/>
      <c r="N70" s="90">
        <v>44531</v>
      </c>
      <c r="O70" s="1"/>
      <c r="P70" s="90">
        <v>44533</v>
      </c>
      <c r="Q70" s="1"/>
      <c r="R70" s="1" t="s">
        <v>179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2</v>
      </c>
      <c r="D71" s="1" t="s">
        <v>180</v>
      </c>
      <c r="E71" s="1"/>
      <c r="F71" s="1"/>
      <c r="G71" s="1"/>
      <c r="H71" s="1" t="s">
        <v>116</v>
      </c>
      <c r="I71" s="1"/>
      <c r="J71" s="1"/>
      <c r="K71" s="1" t="s">
        <v>117</v>
      </c>
      <c r="L71" s="1"/>
      <c r="M71" s="1"/>
      <c r="N71" s="90">
        <v>44531</v>
      </c>
      <c r="O71" s="1"/>
      <c r="P71" s="90">
        <v>44533</v>
      </c>
      <c r="Q71" s="1"/>
      <c r="R71" s="1" t="s">
        <v>181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3</v>
      </c>
      <c r="D72" s="1" t="s">
        <v>182</v>
      </c>
      <c r="E72" s="1"/>
      <c r="F72" s="1"/>
      <c r="G72" s="1"/>
      <c r="H72" s="84" t="s">
        <v>116</v>
      </c>
      <c r="I72" s="84"/>
      <c r="J72" s="84"/>
      <c r="K72" s="84" t="s">
        <v>119</v>
      </c>
      <c r="L72" s="84"/>
      <c r="M72" s="84"/>
      <c r="N72" s="90">
        <v>44532</v>
      </c>
      <c r="O72" s="1"/>
      <c r="P72" s="90">
        <v>44540</v>
      </c>
      <c r="Q72" s="1"/>
      <c r="R72" s="84" t="s">
        <v>183</v>
      </c>
      <c r="S72" s="84"/>
      <c r="T72" s="84"/>
      <c r="U72" s="84"/>
      <c r="V72" s="84"/>
      <c r="W72" s="84"/>
      <c r="X72" s="84"/>
      <c r="Y72" s="84"/>
      <c r="Z72" s="84"/>
      <c r="AA72" s="84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4</v>
      </c>
      <c r="D73" s="84" t="s">
        <v>184</v>
      </c>
      <c r="E73" s="84"/>
      <c r="F73" s="84"/>
      <c r="G73" s="84"/>
      <c r="H73" s="84" t="s">
        <v>116</v>
      </c>
      <c r="I73" s="84"/>
      <c r="J73" s="84"/>
      <c r="K73" s="84" t="s">
        <v>185</v>
      </c>
      <c r="L73" s="84"/>
      <c r="M73" s="84"/>
      <c r="N73" s="90">
        <v>44533</v>
      </c>
      <c r="O73" s="1"/>
      <c r="P73" s="90">
        <v>44540</v>
      </c>
      <c r="Q73" s="1"/>
      <c r="R73" s="84" t="s">
        <v>186</v>
      </c>
      <c r="S73" s="84"/>
      <c r="T73" s="84"/>
      <c r="U73" s="84"/>
      <c r="V73" s="84"/>
      <c r="W73" s="84"/>
      <c r="X73" s="84"/>
      <c r="Y73" s="84"/>
      <c r="Z73" s="84"/>
      <c r="AA73" s="84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5</v>
      </c>
      <c r="D74" s="84" t="s">
        <v>187</v>
      </c>
      <c r="E74" s="84"/>
      <c r="F74" s="84"/>
      <c r="G74" s="84"/>
      <c r="H74" s="84" t="s">
        <v>116</v>
      </c>
      <c r="I74" s="84"/>
      <c r="J74" s="84"/>
      <c r="K74" s="84" t="s">
        <v>128</v>
      </c>
      <c r="L74" s="84"/>
      <c r="M74" s="84"/>
      <c r="N74" s="90">
        <v>44533</v>
      </c>
      <c r="O74" s="1"/>
      <c r="P74" s="90">
        <v>44540</v>
      </c>
      <c r="Q74" s="1"/>
      <c r="R74" s="84" t="s">
        <v>188</v>
      </c>
      <c r="S74" s="84"/>
      <c r="T74" s="84"/>
      <c r="U74" s="84"/>
      <c r="V74" s="84"/>
      <c r="W74" s="84"/>
      <c r="X74" s="84"/>
      <c r="Y74" s="84"/>
      <c r="Z74" s="84"/>
      <c r="AA74" s="84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6</v>
      </c>
      <c r="D75" s="84" t="s">
        <v>189</v>
      </c>
      <c r="E75" s="84"/>
      <c r="F75" s="84"/>
      <c r="G75" s="84"/>
      <c r="H75" s="84" t="s">
        <v>130</v>
      </c>
      <c r="I75" s="84"/>
      <c r="J75" s="84"/>
      <c r="K75" s="84" t="s">
        <v>111</v>
      </c>
      <c r="L75" s="84"/>
      <c r="M75" s="84"/>
      <c r="N75" s="90">
        <v>44535</v>
      </c>
      <c r="O75" s="1"/>
      <c r="P75" s="90">
        <v>44540</v>
      </c>
      <c r="Q75" s="1"/>
      <c r="R75" s="84" t="s">
        <v>190</v>
      </c>
      <c r="S75" s="84"/>
      <c r="T75" s="84"/>
      <c r="U75" s="84"/>
      <c r="V75" s="84"/>
      <c r="W75" s="84"/>
      <c r="X75" s="84"/>
      <c r="Y75" s="84"/>
      <c r="Z75" s="84"/>
      <c r="AA75" s="84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7</v>
      </c>
      <c r="D76" s="84" t="s">
        <v>191</v>
      </c>
      <c r="E76" s="84"/>
      <c r="F76" s="84"/>
      <c r="G76" s="84"/>
      <c r="H76" s="84" t="s">
        <v>116</v>
      </c>
      <c r="I76" s="84"/>
      <c r="J76" s="84"/>
      <c r="K76" s="84" t="s">
        <v>111</v>
      </c>
      <c r="L76" s="84"/>
      <c r="M76" s="84"/>
      <c r="N76" s="90">
        <v>44536</v>
      </c>
      <c r="O76" s="1"/>
      <c r="P76" s="90">
        <v>44540</v>
      </c>
      <c r="Q76" s="1"/>
      <c r="R76" s="84" t="s">
        <v>192</v>
      </c>
      <c r="S76" s="84"/>
      <c r="T76" s="84"/>
      <c r="U76" s="84"/>
      <c r="V76" s="84"/>
      <c r="W76" s="84"/>
      <c r="X76" s="84"/>
      <c r="Y76" s="84"/>
      <c r="Z76" s="84"/>
      <c r="AA76" s="84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8</v>
      </c>
      <c r="D77" s="84" t="s">
        <v>193</v>
      </c>
      <c r="E77" s="84"/>
      <c r="F77" s="84"/>
      <c r="G77" s="84"/>
      <c r="H77" s="84" t="s">
        <v>130</v>
      </c>
      <c r="I77" s="84"/>
      <c r="J77" s="84"/>
      <c r="K77" s="84" t="s">
        <v>117</v>
      </c>
      <c r="L77" s="84"/>
      <c r="M77" s="84"/>
      <c r="N77" s="90">
        <v>44536</v>
      </c>
      <c r="O77" s="1"/>
      <c r="P77" s="90">
        <v>44540</v>
      </c>
      <c r="Q77" s="1"/>
      <c r="R77" s="84" t="s">
        <v>194</v>
      </c>
      <c r="S77" s="84"/>
      <c r="T77" s="84"/>
      <c r="U77" s="84"/>
      <c r="V77" s="84"/>
      <c r="W77" s="84"/>
      <c r="X77" s="84"/>
      <c r="Y77" s="84"/>
      <c r="Z77" s="84"/>
      <c r="AA77" s="84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9</v>
      </c>
      <c r="D78" s="84" t="s">
        <v>195</v>
      </c>
      <c r="E78" s="84"/>
      <c r="F78" s="84"/>
      <c r="G78" s="84"/>
      <c r="H78" s="84" t="s">
        <v>116</v>
      </c>
      <c r="I78" s="84"/>
      <c r="J78" s="84"/>
      <c r="K78" s="84" t="s">
        <v>119</v>
      </c>
      <c r="L78" s="84"/>
      <c r="M78" s="84"/>
      <c r="N78" s="90">
        <v>44540</v>
      </c>
      <c r="O78" s="1"/>
      <c r="P78" s="90">
        <v>44547</v>
      </c>
      <c r="Q78" s="1"/>
      <c r="R78" s="84" t="s">
        <v>196</v>
      </c>
      <c r="S78" s="84"/>
      <c r="T78" s="84"/>
      <c r="U78" s="84"/>
      <c r="V78" s="84"/>
      <c r="W78" s="84"/>
      <c r="X78" s="84"/>
      <c r="Y78" s="84"/>
      <c r="Z78" s="84"/>
      <c r="AA78" s="84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10</v>
      </c>
      <c r="D79" s="84" t="s">
        <v>197</v>
      </c>
      <c r="E79" s="84"/>
      <c r="F79" s="84"/>
      <c r="G79" s="84"/>
      <c r="H79" s="84" t="s">
        <v>116</v>
      </c>
      <c r="I79" s="84"/>
      <c r="J79" s="84"/>
      <c r="K79" s="84" t="s">
        <v>117</v>
      </c>
      <c r="L79" s="84"/>
      <c r="M79" s="84"/>
      <c r="N79" s="90">
        <v>44541</v>
      </c>
      <c r="O79" s="1"/>
      <c r="P79" s="90">
        <v>44547</v>
      </c>
      <c r="Q79" s="1"/>
      <c r="R79" s="84" t="s">
        <v>198</v>
      </c>
      <c r="S79" s="84"/>
      <c r="T79" s="84"/>
      <c r="U79" s="84"/>
      <c r="V79" s="84"/>
      <c r="W79" s="84"/>
      <c r="X79" s="84"/>
      <c r="Y79" s="84"/>
      <c r="Z79" s="84"/>
      <c r="AA79" s="84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11</v>
      </c>
      <c r="D80" s="84" t="s">
        <v>199</v>
      </c>
      <c r="E80" s="84"/>
      <c r="F80" s="84"/>
      <c r="G80" s="84"/>
      <c r="H80" s="84" t="s">
        <v>116</v>
      </c>
      <c r="I80" s="84"/>
      <c r="J80" s="84"/>
      <c r="K80" s="84" t="s">
        <v>117</v>
      </c>
      <c r="L80" s="84"/>
      <c r="M80" s="84"/>
      <c r="N80" s="90">
        <v>44542</v>
      </c>
      <c r="O80" s="1"/>
      <c r="P80" s="90">
        <v>44547</v>
      </c>
      <c r="Q80" s="1"/>
      <c r="R80" s="84" t="s">
        <v>200</v>
      </c>
      <c r="S80" s="84"/>
      <c r="T80" s="84"/>
      <c r="U80" s="84"/>
      <c r="V80" s="84"/>
      <c r="W80" s="84"/>
      <c r="X80" s="84"/>
      <c r="Y80" s="84"/>
      <c r="Z80" s="84"/>
      <c r="AA80" s="84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12</v>
      </c>
      <c r="D81" s="84" t="s">
        <v>201</v>
      </c>
      <c r="E81" s="84"/>
      <c r="F81" s="84"/>
      <c r="G81" s="84"/>
      <c r="H81" s="84" t="s">
        <v>116</v>
      </c>
      <c r="I81" s="84"/>
      <c r="J81" s="84"/>
      <c r="K81" s="84" t="s">
        <v>119</v>
      </c>
      <c r="L81" s="84"/>
      <c r="M81" s="84"/>
      <c r="N81" s="90">
        <v>44543</v>
      </c>
      <c r="O81" s="1"/>
      <c r="P81" s="90">
        <v>44547</v>
      </c>
      <c r="Q81" s="1"/>
      <c r="R81" s="84" t="s">
        <v>202</v>
      </c>
      <c r="S81" s="84"/>
      <c r="T81" s="84"/>
      <c r="U81" s="84"/>
      <c r="V81" s="84"/>
      <c r="W81" s="84"/>
      <c r="X81" s="84"/>
      <c r="Y81" s="84"/>
      <c r="Z81" s="84"/>
      <c r="AA81" s="84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13</v>
      </c>
      <c r="D82" s="84" t="s">
        <v>203</v>
      </c>
      <c r="E82" s="84"/>
      <c r="F82" s="84"/>
      <c r="G82" s="84"/>
      <c r="H82" s="84" t="s">
        <v>116</v>
      </c>
      <c r="I82" s="84"/>
      <c r="J82" s="84"/>
      <c r="K82" s="84" t="s">
        <v>119</v>
      </c>
      <c r="L82" s="84"/>
      <c r="M82" s="84"/>
      <c r="N82" s="90">
        <v>44545</v>
      </c>
      <c r="O82" s="1"/>
      <c r="P82" s="90">
        <v>44547</v>
      </c>
      <c r="Q82" s="1"/>
      <c r="R82" s="84" t="s">
        <v>204</v>
      </c>
      <c r="S82" s="84"/>
      <c r="T82" s="84"/>
      <c r="U82" s="84"/>
      <c r="V82" s="84"/>
      <c r="W82" s="84"/>
      <c r="X82" s="84"/>
      <c r="Y82" s="84"/>
      <c r="Z82" s="84"/>
      <c r="AA82" s="84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14</v>
      </c>
      <c r="D83" s="84" t="s">
        <v>205</v>
      </c>
      <c r="E83" s="84"/>
      <c r="F83" s="84"/>
      <c r="G83" s="84"/>
      <c r="H83" s="84" t="s">
        <v>110</v>
      </c>
      <c r="I83" s="84"/>
      <c r="J83" s="84"/>
      <c r="K83" s="84" t="s">
        <v>119</v>
      </c>
      <c r="L83" s="84"/>
      <c r="M83" s="84"/>
      <c r="N83" s="90">
        <v>44545</v>
      </c>
      <c r="O83" s="1"/>
      <c r="P83" s="90">
        <v>44553</v>
      </c>
      <c r="Q83" s="1"/>
      <c r="R83" s="84" t="s">
        <v>206</v>
      </c>
      <c r="S83" s="84"/>
      <c r="T83" s="84"/>
      <c r="U83" s="84"/>
      <c r="V83" s="84"/>
      <c r="W83" s="84"/>
      <c r="X83" s="84"/>
      <c r="Y83" s="84"/>
      <c r="Z83" s="84"/>
      <c r="AA83" s="84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14</v>
      </c>
      <c r="D84" s="84" t="s">
        <v>207</v>
      </c>
      <c r="E84" s="84"/>
      <c r="F84" s="84"/>
      <c r="G84" s="84"/>
      <c r="H84" s="84" t="s">
        <v>116</v>
      </c>
      <c r="I84" s="84"/>
      <c r="J84" s="84"/>
      <c r="K84" s="84" t="s">
        <v>119</v>
      </c>
      <c r="L84" s="84"/>
      <c r="M84" s="84"/>
      <c r="N84" s="90">
        <v>44910</v>
      </c>
      <c r="O84" s="1"/>
      <c r="P84" s="90">
        <v>44912</v>
      </c>
      <c r="Q84" s="1"/>
      <c r="R84" s="84" t="s">
        <v>188</v>
      </c>
      <c r="S84" s="84"/>
      <c r="T84" s="84"/>
      <c r="U84" s="84"/>
      <c r="V84" s="84"/>
      <c r="W84" s="84"/>
      <c r="X84" s="84"/>
      <c r="Y84" s="84"/>
      <c r="Z84" s="84"/>
      <c r="AA84" s="84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15</v>
      </c>
      <c r="D85" s="84" t="s">
        <v>208</v>
      </c>
      <c r="E85" s="84"/>
      <c r="F85" s="84"/>
      <c r="G85" s="84"/>
      <c r="H85" s="84" t="s">
        <v>116</v>
      </c>
      <c r="I85" s="84"/>
      <c r="J85" s="84"/>
      <c r="K85" s="84" t="s">
        <v>117</v>
      </c>
      <c r="L85" s="84"/>
      <c r="M85" s="84"/>
      <c r="N85" s="90">
        <v>44545</v>
      </c>
      <c r="O85" s="1"/>
      <c r="P85" s="90">
        <v>44543</v>
      </c>
      <c r="Q85" s="1"/>
      <c r="R85" s="84" t="s">
        <v>188</v>
      </c>
      <c r="S85" s="84"/>
      <c r="T85" s="84"/>
      <c r="U85" s="84"/>
      <c r="V85" s="84"/>
      <c r="W85" s="84"/>
      <c r="X85" s="84"/>
      <c r="Y85" s="84"/>
      <c r="Z85" s="84"/>
      <c r="AA85" s="84"/>
      <c r="AB85" s="1"/>
      <c r="AC85" s="1"/>
      <c r="AD85" s="1"/>
      <c r="AE85" s="1"/>
      <c r="AF85" s="1"/>
    </row>
    <row r="86" spans="1:35" s="88" customFormat="1" ht="13.5" customHeight="1" x14ac:dyDescent="0.15">
      <c r="A86" s="1"/>
      <c r="B86" s="1"/>
      <c r="C86" s="89">
        <v>14</v>
      </c>
      <c r="D86" s="84" t="s">
        <v>209</v>
      </c>
      <c r="E86" s="84"/>
      <c r="F86" s="84"/>
      <c r="G86" s="84"/>
      <c r="H86" s="84" t="s">
        <v>116</v>
      </c>
      <c r="I86" s="84"/>
      <c r="J86" s="84"/>
      <c r="K86" s="84" t="s">
        <v>117</v>
      </c>
      <c r="L86" s="84"/>
      <c r="M86" s="84"/>
      <c r="N86" s="90">
        <v>44546</v>
      </c>
      <c r="O86" s="1"/>
      <c r="P86" s="90">
        <v>44547</v>
      </c>
      <c r="Q86" s="1"/>
      <c r="R86" s="84" t="s">
        <v>210</v>
      </c>
      <c r="S86" s="84"/>
      <c r="T86" s="84"/>
      <c r="U86" s="84"/>
      <c r="V86" s="84"/>
      <c r="W86" s="84"/>
      <c r="X86" s="84"/>
      <c r="Y86" s="84"/>
      <c r="Z86" s="84"/>
      <c r="AA86" s="84"/>
      <c r="AB86" s="1"/>
      <c r="AC86" s="1"/>
      <c r="AD86" s="1"/>
      <c r="AE86" s="1"/>
      <c r="AF86" s="1"/>
    </row>
    <row r="87" spans="1:35" s="88" customFormat="1" ht="13.5" customHeight="1" x14ac:dyDescent="0.15">
      <c r="A87" s="1"/>
      <c r="B87" s="1"/>
      <c r="C87" s="89">
        <v>15</v>
      </c>
      <c r="D87" s="84" t="s">
        <v>211</v>
      </c>
      <c r="E87" s="84"/>
      <c r="F87" s="84"/>
      <c r="G87" s="84"/>
      <c r="H87" s="84" t="s">
        <v>116</v>
      </c>
      <c r="I87" s="84"/>
      <c r="J87" s="84"/>
      <c r="K87" s="84" t="s">
        <v>119</v>
      </c>
      <c r="L87" s="84"/>
      <c r="M87" s="84"/>
      <c r="N87" s="90">
        <v>44551</v>
      </c>
      <c r="O87" s="1"/>
      <c r="P87" s="90">
        <v>44557</v>
      </c>
      <c r="Q87" s="1"/>
      <c r="R87" s="84" t="s">
        <v>204</v>
      </c>
      <c r="S87" s="84"/>
      <c r="T87" s="84"/>
      <c r="U87" s="84"/>
      <c r="V87" s="84"/>
      <c r="W87" s="84"/>
      <c r="X87" s="84"/>
      <c r="Y87" s="84"/>
      <c r="Z87" s="84"/>
      <c r="AA87" s="84"/>
      <c r="AB87" s="1"/>
      <c r="AC87" s="1"/>
      <c r="AD87" s="1"/>
      <c r="AE87" s="1"/>
      <c r="AF87" s="1"/>
    </row>
    <row r="88" spans="1:35" s="88" customFormat="1" ht="13.5" customHeight="1" x14ac:dyDescent="0.15">
      <c r="A88" s="1"/>
      <c r="B88" s="1"/>
      <c r="C88" s="89">
        <v>16</v>
      </c>
      <c r="D88" s="84" t="s">
        <v>212</v>
      </c>
      <c r="E88" s="84"/>
      <c r="F88" s="84"/>
      <c r="G88" s="84"/>
      <c r="H88" s="84" t="s">
        <v>116</v>
      </c>
      <c r="I88" s="84"/>
      <c r="J88" s="84"/>
      <c r="K88" s="84" t="s">
        <v>213</v>
      </c>
      <c r="L88" s="84"/>
      <c r="M88" s="84"/>
      <c r="N88" s="90">
        <v>44552</v>
      </c>
      <c r="O88" s="1"/>
      <c r="P88" s="93">
        <v>44557</v>
      </c>
      <c r="Q88" s="94"/>
      <c r="R88" s="84" t="s">
        <v>188</v>
      </c>
      <c r="S88" s="84"/>
      <c r="T88" s="84"/>
      <c r="U88" s="84"/>
      <c r="V88" s="84"/>
      <c r="W88" s="84"/>
      <c r="X88" s="84"/>
      <c r="Y88" s="84"/>
      <c r="Z88" s="84"/>
      <c r="AA88" s="84"/>
      <c r="AB88" s="1"/>
      <c r="AC88" s="1"/>
      <c r="AD88" s="1"/>
      <c r="AE88" s="1"/>
      <c r="AF88" s="1"/>
    </row>
    <row r="89" spans="1:35" s="88" customFormat="1" ht="13.5" customHeight="1" x14ac:dyDescent="0.15">
      <c r="A89" s="1"/>
      <c r="B89" s="1"/>
      <c r="C89" s="89">
        <v>17</v>
      </c>
      <c r="D89" s="84" t="s">
        <v>214</v>
      </c>
      <c r="E89" s="84"/>
      <c r="F89" s="84"/>
      <c r="G89" s="84"/>
      <c r="H89" s="84" t="s">
        <v>116</v>
      </c>
      <c r="I89" s="84"/>
      <c r="J89" s="84"/>
      <c r="K89" s="84" t="s">
        <v>213</v>
      </c>
      <c r="L89" s="84"/>
      <c r="M89" s="84"/>
      <c r="N89" s="90">
        <v>44553</v>
      </c>
      <c r="O89" s="1"/>
      <c r="P89" s="93">
        <v>44565</v>
      </c>
      <c r="Q89" s="94"/>
      <c r="R89" s="84" t="s">
        <v>188</v>
      </c>
      <c r="S89" s="84"/>
      <c r="T89" s="84"/>
      <c r="U89" s="84"/>
      <c r="V89" s="84"/>
      <c r="W89" s="84"/>
      <c r="X89" s="84"/>
      <c r="Y89" s="84"/>
      <c r="Z89" s="84"/>
      <c r="AA89" s="84"/>
      <c r="AB89" s="1"/>
      <c r="AC89" s="1"/>
      <c r="AD89" s="1"/>
      <c r="AE89" s="1"/>
      <c r="AF89" s="1"/>
    </row>
    <row r="90" spans="1:35" s="88" customFormat="1" ht="13.5" customHeight="1" x14ac:dyDescent="0.15">
      <c r="A90" s="1"/>
      <c r="B90" s="1"/>
      <c r="C90" s="89">
        <v>18</v>
      </c>
      <c r="D90" s="84" t="s">
        <v>131</v>
      </c>
      <c r="E90" s="84"/>
      <c r="F90" s="84"/>
      <c r="G90" s="84"/>
      <c r="H90" s="84" t="s">
        <v>130</v>
      </c>
      <c r="I90" s="84"/>
      <c r="J90" s="84"/>
      <c r="K90" s="84" t="s">
        <v>117</v>
      </c>
      <c r="L90" s="84"/>
      <c r="M90" s="84"/>
      <c r="N90" s="90">
        <v>44556</v>
      </c>
      <c r="O90" s="1"/>
      <c r="P90" s="93">
        <v>44565</v>
      </c>
      <c r="Q90" s="94"/>
      <c r="R90" s="84" t="s">
        <v>204</v>
      </c>
      <c r="S90" s="84"/>
      <c r="T90" s="84"/>
      <c r="U90" s="84"/>
      <c r="V90" s="84"/>
      <c r="W90" s="84"/>
      <c r="X90" s="84"/>
      <c r="Y90" s="84"/>
      <c r="Z90" s="84"/>
      <c r="AA90" s="84"/>
      <c r="AB90" s="1"/>
      <c r="AC90" s="1"/>
      <c r="AD90" s="1"/>
      <c r="AE90" s="1"/>
      <c r="AF90" s="1"/>
      <c r="AH90" s="1" t="s">
        <v>215</v>
      </c>
      <c r="AI90" s="1"/>
    </row>
    <row r="91" spans="1:35" s="88" customFormat="1" ht="13.5" customHeight="1" x14ac:dyDescent="0.15">
      <c r="A91" s="1"/>
      <c r="B91" s="1"/>
      <c r="C91" s="89"/>
      <c r="D91" s="84" t="s">
        <v>216</v>
      </c>
      <c r="E91" s="84"/>
      <c r="F91" s="84"/>
      <c r="G91" s="84"/>
      <c r="H91" s="84" t="s">
        <v>116</v>
      </c>
      <c r="I91" s="84"/>
      <c r="J91" s="84"/>
      <c r="K91" s="84" t="s">
        <v>217</v>
      </c>
      <c r="L91" s="84"/>
      <c r="M91" s="84"/>
      <c r="N91" s="90">
        <v>44921</v>
      </c>
      <c r="O91" s="1"/>
      <c r="P91" s="93">
        <v>44565</v>
      </c>
      <c r="Q91" s="94"/>
      <c r="R91" s="84" t="s">
        <v>188</v>
      </c>
      <c r="S91" s="84"/>
      <c r="T91" s="84"/>
      <c r="U91" s="84"/>
      <c r="V91" s="84"/>
      <c r="W91" s="84"/>
      <c r="X91" s="84"/>
      <c r="Y91" s="84"/>
      <c r="Z91" s="84"/>
      <c r="AA91" s="84"/>
      <c r="AB91" s="1"/>
      <c r="AC91" s="1"/>
      <c r="AD91" s="1"/>
      <c r="AE91" s="1"/>
      <c r="AF91" s="1"/>
      <c r="AH91" s="1" t="s">
        <v>121</v>
      </c>
      <c r="AI91" s="1"/>
    </row>
    <row r="92" spans="1:35" s="88" customFormat="1" ht="13.5" customHeight="1" x14ac:dyDescent="0.4">
      <c r="A92" s="1"/>
      <c r="B92" s="1"/>
      <c r="C92" s="89"/>
      <c r="D92" s="84" t="s">
        <v>218</v>
      </c>
      <c r="E92" s="84"/>
      <c r="F92" s="84"/>
      <c r="G92" s="84"/>
      <c r="H92" s="84" t="s">
        <v>116</v>
      </c>
      <c r="I92" s="84"/>
      <c r="J92" s="84"/>
      <c r="K92" s="84" t="s">
        <v>117</v>
      </c>
      <c r="L92" s="84"/>
      <c r="M92" s="84"/>
      <c r="N92" s="90">
        <v>44922</v>
      </c>
      <c r="O92" s="1"/>
      <c r="P92" s="90">
        <v>44565</v>
      </c>
      <c r="Q92" s="1"/>
      <c r="R92" s="84" t="s">
        <v>219</v>
      </c>
      <c r="S92" s="84"/>
      <c r="T92" s="84"/>
      <c r="U92" s="84"/>
      <c r="V92" s="84"/>
      <c r="W92" s="84"/>
      <c r="X92" s="84"/>
      <c r="Y92" s="84"/>
      <c r="Z92" s="84"/>
      <c r="AA92" s="84"/>
      <c r="AB92" s="1"/>
      <c r="AC92" s="1"/>
      <c r="AD92" s="1"/>
      <c r="AE92" s="1"/>
      <c r="AF92" s="1"/>
      <c r="AH92" s="91">
        <f>COUNTA(D70:G94)</f>
        <v>25</v>
      </c>
      <c r="AI92" s="92" t="s">
        <v>53</v>
      </c>
    </row>
    <row r="93" spans="1:35" s="88" customFormat="1" ht="13.5" customHeight="1" x14ac:dyDescent="0.15">
      <c r="A93" s="1"/>
      <c r="B93" s="1"/>
      <c r="C93" s="89"/>
      <c r="D93" s="84" t="s">
        <v>220</v>
      </c>
      <c r="E93" s="84"/>
      <c r="F93" s="84"/>
      <c r="G93" s="84"/>
      <c r="H93" s="84" t="s">
        <v>116</v>
      </c>
      <c r="I93" s="84"/>
      <c r="J93" s="84"/>
      <c r="K93" s="84" t="s">
        <v>217</v>
      </c>
      <c r="L93" s="84"/>
      <c r="M93" s="84"/>
      <c r="N93" s="90">
        <v>44922</v>
      </c>
      <c r="O93" s="1"/>
      <c r="P93" s="90">
        <v>44565</v>
      </c>
      <c r="Q93" s="1"/>
      <c r="R93" s="84" t="s">
        <v>204</v>
      </c>
      <c r="S93" s="84"/>
      <c r="T93" s="84"/>
      <c r="U93" s="84"/>
      <c r="V93" s="84"/>
      <c r="W93" s="84"/>
      <c r="X93" s="84"/>
      <c r="Y93" s="84"/>
      <c r="Z93" s="84"/>
      <c r="AA93" s="84"/>
      <c r="AB93" s="43"/>
      <c r="AC93" s="43"/>
      <c r="AD93" s="43"/>
      <c r="AE93" s="43"/>
      <c r="AF93" s="43"/>
    </row>
    <row r="94" spans="1:35" s="88" customFormat="1" ht="13.5" customHeight="1" x14ac:dyDescent="0.15">
      <c r="A94" s="1"/>
      <c r="B94" s="1"/>
      <c r="C94" s="89">
        <v>20</v>
      </c>
      <c r="D94" s="84" t="s">
        <v>221</v>
      </c>
      <c r="E94" s="84"/>
      <c r="F94" s="84"/>
      <c r="G94" s="84"/>
      <c r="H94" s="84" t="s">
        <v>116</v>
      </c>
      <c r="I94" s="84"/>
      <c r="J94" s="84"/>
      <c r="K94" s="84" t="s">
        <v>217</v>
      </c>
      <c r="L94" s="84"/>
      <c r="M94" s="84"/>
      <c r="N94" s="90">
        <v>44924</v>
      </c>
      <c r="O94" s="1"/>
      <c r="P94" s="90">
        <v>44565</v>
      </c>
      <c r="Q94" s="1"/>
      <c r="R94" s="84" t="s">
        <v>204</v>
      </c>
      <c r="S94" s="84"/>
      <c r="T94" s="84"/>
      <c r="U94" s="84"/>
      <c r="V94" s="84"/>
      <c r="W94" s="84"/>
      <c r="X94" s="84"/>
      <c r="Y94" s="84"/>
      <c r="Z94" s="84"/>
      <c r="AA94" s="84"/>
      <c r="AB94" s="43"/>
      <c r="AC94" s="43"/>
      <c r="AD94" s="43"/>
      <c r="AE94" s="43"/>
      <c r="AF94" s="43"/>
    </row>
    <row r="95" spans="1:35" s="88" customFormat="1" ht="13.5" customHeight="1" x14ac:dyDescent="0.15">
      <c r="A95" s="1"/>
      <c r="B95" s="1"/>
      <c r="C95" s="43" t="s">
        <v>222</v>
      </c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</row>
    <row r="96" spans="1:35" s="88" customFormat="1" ht="13.5" customHeight="1" x14ac:dyDescent="0.15">
      <c r="A96" s="1"/>
      <c r="B96" s="1"/>
      <c r="C96" s="1" t="s">
        <v>104</v>
      </c>
      <c r="D96" s="1"/>
      <c r="E96" s="1"/>
      <c r="F96" s="1"/>
      <c r="G96" s="1"/>
      <c r="H96" s="1" t="s">
        <v>105</v>
      </c>
      <c r="I96" s="1"/>
      <c r="J96" s="1"/>
      <c r="K96" s="1" t="s">
        <v>106</v>
      </c>
      <c r="L96" s="1"/>
      <c r="M96" s="1"/>
      <c r="N96" s="1" t="s">
        <v>126</v>
      </c>
      <c r="O96" s="1"/>
      <c r="P96" s="1" t="s">
        <v>108</v>
      </c>
      <c r="Q96" s="1"/>
      <c r="R96" s="1" t="s">
        <v>104</v>
      </c>
      <c r="S96" s="1"/>
      <c r="T96" s="1"/>
      <c r="U96" s="1"/>
      <c r="V96" s="1"/>
      <c r="W96" s="1" t="s">
        <v>105</v>
      </c>
      <c r="X96" s="1"/>
      <c r="Y96" s="1"/>
      <c r="Z96" s="43" t="s">
        <v>106</v>
      </c>
      <c r="AA96" s="43"/>
      <c r="AB96" s="43"/>
      <c r="AC96" s="1" t="s">
        <v>223</v>
      </c>
      <c r="AD96" s="1"/>
      <c r="AE96" s="1" t="s">
        <v>108</v>
      </c>
      <c r="AF96" s="1"/>
    </row>
    <row r="97" spans="1:35" s="88" customFormat="1" ht="13.5" customHeight="1" x14ac:dyDescent="0.15">
      <c r="A97" s="1"/>
      <c r="B97" s="1"/>
      <c r="C97" s="89">
        <v>1</v>
      </c>
      <c r="D97" s="1" t="s">
        <v>224</v>
      </c>
      <c r="E97" s="1"/>
      <c r="F97" s="1"/>
      <c r="G97" s="1"/>
      <c r="H97" s="84" t="s">
        <v>110</v>
      </c>
      <c r="I97" s="84"/>
      <c r="J97" s="84"/>
      <c r="K97" s="84" t="s">
        <v>145</v>
      </c>
      <c r="L97" s="84"/>
      <c r="M97" s="84"/>
      <c r="N97" s="90">
        <v>44553</v>
      </c>
      <c r="O97" s="1"/>
      <c r="P97" s="95"/>
      <c r="Q97" s="95"/>
      <c r="R97" s="1"/>
      <c r="S97" s="1"/>
      <c r="T97" s="1"/>
      <c r="U97" s="1"/>
      <c r="V97" s="1"/>
      <c r="W97" s="1"/>
      <c r="X97" s="1"/>
      <c r="Y97" s="1"/>
      <c r="Z97" s="43"/>
      <c r="AA97" s="43"/>
      <c r="AB97" s="43"/>
      <c r="AC97" s="1"/>
      <c r="AD97" s="1"/>
      <c r="AE97" s="1"/>
      <c r="AF97" s="1"/>
      <c r="AH97" s="1" t="s">
        <v>225</v>
      </c>
      <c r="AI97" s="1"/>
    </row>
    <row r="98" spans="1:35" s="88" customFormat="1" ht="13.5" customHeight="1" x14ac:dyDescent="0.15">
      <c r="A98" s="1"/>
      <c r="B98" s="1"/>
      <c r="C98" s="89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43"/>
      <c r="AA98" s="43"/>
      <c r="AB98" s="43"/>
      <c r="AC98" s="1"/>
      <c r="AD98" s="1"/>
      <c r="AE98" s="1"/>
      <c r="AF98" s="1"/>
      <c r="AH98" s="1" t="s">
        <v>121</v>
      </c>
      <c r="AI98" s="1"/>
    </row>
    <row r="99" spans="1:35" s="88" customFormat="1" ht="13.5" customHeight="1" x14ac:dyDescent="0.4">
      <c r="A99" s="1"/>
      <c r="B99" s="1"/>
      <c r="C99" s="89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43"/>
      <c r="AA99" s="43"/>
      <c r="AB99" s="43"/>
      <c r="AC99" s="1"/>
      <c r="AD99" s="1"/>
      <c r="AE99" s="1"/>
      <c r="AF99" s="1"/>
      <c r="AH99" s="91">
        <f>COUNTA(D97:G101)</f>
        <v>1</v>
      </c>
      <c r="AI99" s="92" t="s">
        <v>53</v>
      </c>
    </row>
    <row r="100" spans="1:35" s="88" customFormat="1" ht="13.5" customHeight="1" x14ac:dyDescent="0.15">
      <c r="A100" s="1"/>
      <c r="B100" s="1"/>
      <c r="C100" s="89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43"/>
      <c r="AA100" s="43"/>
      <c r="AB100" s="43"/>
      <c r="AC100" s="1"/>
      <c r="AD100" s="1"/>
      <c r="AE100" s="1"/>
      <c r="AF100" s="1"/>
    </row>
    <row r="101" spans="1:35" s="88" customFormat="1" ht="13.5" customHeight="1" x14ac:dyDescent="0.15">
      <c r="A101" s="1"/>
      <c r="B101" s="1"/>
      <c r="C101" s="89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43"/>
      <c r="AA101" s="43"/>
      <c r="AB101" s="43"/>
      <c r="AC101" s="1"/>
      <c r="AD101" s="1"/>
      <c r="AE101" s="1"/>
      <c r="AF101" s="1"/>
    </row>
    <row r="102" spans="1:35" s="88" customFormat="1" ht="13.5" customHeight="1" x14ac:dyDescent="0.15">
      <c r="A102" s="1"/>
      <c r="B102" s="1"/>
      <c r="C102" s="43" t="s">
        <v>226</v>
      </c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</row>
    <row r="103" spans="1:35" s="88" customFormat="1" ht="13.5" customHeight="1" x14ac:dyDescent="0.15">
      <c r="A103" s="1"/>
      <c r="B103" s="1"/>
      <c r="C103" s="1" t="s">
        <v>104</v>
      </c>
      <c r="D103" s="1"/>
      <c r="E103" s="1"/>
      <c r="F103" s="1"/>
      <c r="G103" s="1"/>
      <c r="H103" s="1" t="s">
        <v>105</v>
      </c>
      <c r="I103" s="1"/>
      <c r="J103" s="1"/>
      <c r="K103" s="1" t="s">
        <v>106</v>
      </c>
      <c r="L103" s="1"/>
      <c r="M103" s="1"/>
      <c r="N103" s="1" t="s">
        <v>107</v>
      </c>
      <c r="O103" s="1"/>
      <c r="P103" s="1" t="s">
        <v>108</v>
      </c>
      <c r="Q103" s="1"/>
      <c r="R103" s="1" t="s">
        <v>104</v>
      </c>
      <c r="S103" s="1"/>
      <c r="T103" s="1"/>
      <c r="U103" s="1"/>
      <c r="V103" s="1"/>
      <c r="W103" s="1" t="s">
        <v>105</v>
      </c>
      <c r="X103" s="1"/>
      <c r="Y103" s="1"/>
      <c r="Z103" s="43" t="s">
        <v>106</v>
      </c>
      <c r="AA103" s="43"/>
      <c r="AB103" s="43"/>
      <c r="AC103" s="1" t="s">
        <v>107</v>
      </c>
      <c r="AD103" s="1"/>
      <c r="AE103" s="1" t="s">
        <v>108</v>
      </c>
      <c r="AF103" s="1"/>
    </row>
    <row r="104" spans="1:35" s="88" customFormat="1" ht="13.5" customHeight="1" x14ac:dyDescent="0.15">
      <c r="A104" s="1"/>
      <c r="B104" s="1"/>
      <c r="C104" s="89">
        <v>1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43"/>
      <c r="AA104" s="43"/>
      <c r="AB104" s="43"/>
      <c r="AC104" s="1"/>
      <c r="AD104" s="1"/>
      <c r="AE104" s="1"/>
      <c r="AF104" s="1"/>
      <c r="AH104" s="1" t="s">
        <v>227</v>
      </c>
      <c r="AI104" s="1"/>
    </row>
    <row r="105" spans="1:35" s="88" customFormat="1" ht="13.5" customHeight="1" x14ac:dyDescent="0.15">
      <c r="A105" s="1"/>
      <c r="B105" s="1"/>
      <c r="C105" s="89">
        <v>2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43"/>
      <c r="AA105" s="43"/>
      <c r="AB105" s="43"/>
      <c r="AC105" s="1"/>
      <c r="AD105" s="1"/>
      <c r="AE105" s="1"/>
      <c r="AF105" s="1"/>
      <c r="AH105" s="1" t="s">
        <v>121</v>
      </c>
      <c r="AI105" s="1"/>
    </row>
    <row r="106" spans="1:35" s="88" customFormat="1" ht="13.5" customHeight="1" x14ac:dyDescent="0.4">
      <c r="A106" s="1"/>
      <c r="B106" s="1"/>
      <c r="C106" s="89">
        <v>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43"/>
      <c r="AA106" s="43"/>
      <c r="AB106" s="43"/>
      <c r="AC106" s="1"/>
      <c r="AD106" s="1"/>
      <c r="AE106" s="1"/>
      <c r="AF106" s="1"/>
      <c r="AH106" s="91">
        <f>COUNTA(D104:G108)</f>
        <v>0</v>
      </c>
      <c r="AI106" s="92" t="s">
        <v>53</v>
      </c>
    </row>
    <row r="107" spans="1:35" s="88" customFormat="1" ht="13.5" customHeight="1" x14ac:dyDescent="0.15">
      <c r="A107" s="1"/>
      <c r="B107" s="1"/>
      <c r="C107" s="89">
        <v>4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43"/>
      <c r="AA107" s="43"/>
      <c r="AB107" s="43"/>
      <c r="AC107" s="1"/>
      <c r="AD107" s="1"/>
      <c r="AE107" s="1"/>
      <c r="AF107" s="1"/>
    </row>
    <row r="108" spans="1:35" s="88" customFormat="1" ht="13.5" customHeight="1" x14ac:dyDescent="0.15">
      <c r="A108" s="1"/>
      <c r="B108" s="1"/>
      <c r="C108" s="89">
        <v>5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43"/>
      <c r="AA108" s="43"/>
      <c r="AB108" s="43"/>
      <c r="AC108" s="1"/>
      <c r="AD108" s="1"/>
      <c r="AE108" s="1"/>
      <c r="AF108" s="1"/>
    </row>
    <row r="109" spans="1:35" s="88" customFormat="1" ht="13.5" customHeight="1" x14ac:dyDescent="0.15">
      <c r="A109" s="1"/>
      <c r="B109" s="1"/>
      <c r="C109" s="43" t="s">
        <v>228</v>
      </c>
      <c r="D109" s="43"/>
      <c r="E109" s="43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</row>
    <row r="110" spans="1:35" s="88" customFormat="1" ht="13.5" customHeight="1" x14ac:dyDescent="0.15">
      <c r="A110" s="1"/>
      <c r="B110" s="1"/>
      <c r="C110" s="1" t="s">
        <v>104</v>
      </c>
      <c r="D110" s="1"/>
      <c r="E110" s="1"/>
      <c r="F110" s="1"/>
      <c r="G110" s="1"/>
      <c r="H110" s="1" t="s">
        <v>105</v>
      </c>
      <c r="I110" s="1"/>
      <c r="J110" s="1"/>
      <c r="K110" s="1" t="s">
        <v>106</v>
      </c>
      <c r="L110" s="1"/>
      <c r="M110" s="1"/>
      <c r="N110" s="1" t="s">
        <v>107</v>
      </c>
      <c r="O110" s="1"/>
      <c r="P110" s="1" t="s">
        <v>108</v>
      </c>
      <c r="Q110" s="1"/>
      <c r="R110" s="1" t="s">
        <v>104</v>
      </c>
      <c r="S110" s="1"/>
      <c r="T110" s="1"/>
      <c r="U110" s="1"/>
      <c r="V110" s="1"/>
      <c r="W110" s="1" t="s">
        <v>105</v>
      </c>
      <c r="X110" s="1"/>
      <c r="Y110" s="1"/>
      <c r="Z110" s="43" t="s">
        <v>106</v>
      </c>
      <c r="AA110" s="43"/>
      <c r="AB110" s="43"/>
      <c r="AC110" s="1" t="s">
        <v>107</v>
      </c>
      <c r="AD110" s="1"/>
      <c r="AE110" s="1" t="s">
        <v>108</v>
      </c>
      <c r="AF110" s="1"/>
    </row>
    <row r="111" spans="1:35" s="88" customFormat="1" ht="13.5" customHeight="1" x14ac:dyDescent="0.15">
      <c r="A111" s="1"/>
      <c r="B111" s="1"/>
      <c r="C111" s="89">
        <v>1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43"/>
      <c r="AA111" s="43"/>
      <c r="AB111" s="43"/>
      <c r="AC111" s="1"/>
      <c r="AD111" s="1"/>
      <c r="AE111" s="1"/>
      <c r="AF111" s="1"/>
      <c r="AH111" s="1" t="s">
        <v>229</v>
      </c>
      <c r="AI111" s="1"/>
    </row>
    <row r="112" spans="1:35" s="88" customFormat="1" ht="13.5" customHeight="1" x14ac:dyDescent="0.15">
      <c r="A112" s="1"/>
      <c r="B112" s="1"/>
      <c r="C112" s="89">
        <v>2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43"/>
      <c r="AA112" s="43"/>
      <c r="AB112" s="43"/>
      <c r="AC112" s="1"/>
      <c r="AD112" s="1"/>
      <c r="AE112" s="1"/>
      <c r="AF112" s="1"/>
      <c r="AH112" s="1" t="s">
        <v>121</v>
      </c>
      <c r="AI112" s="1"/>
    </row>
    <row r="113" spans="1:35" s="88" customFormat="1" ht="13.5" customHeight="1" x14ac:dyDescent="0.4">
      <c r="A113" s="1"/>
      <c r="B113" s="1"/>
      <c r="C113" s="89">
        <v>3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43"/>
      <c r="AA113" s="43"/>
      <c r="AB113" s="43"/>
      <c r="AC113" s="1"/>
      <c r="AD113" s="1"/>
      <c r="AE113" s="1"/>
      <c r="AF113" s="1"/>
      <c r="AH113" s="91">
        <f>COUNTA(D111:G115)</f>
        <v>0</v>
      </c>
      <c r="AI113" s="92" t="s">
        <v>53</v>
      </c>
    </row>
    <row r="114" spans="1:35" s="88" customFormat="1" ht="13.5" customHeight="1" x14ac:dyDescent="0.15">
      <c r="A114" s="1"/>
      <c r="B114" s="1"/>
      <c r="C114" s="89">
        <v>4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43"/>
      <c r="AA114" s="43"/>
      <c r="AB114" s="43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5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43"/>
      <c r="AA115" s="43"/>
      <c r="AB115" s="43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43" t="s">
        <v>230</v>
      </c>
      <c r="D116" s="43"/>
      <c r="E116" s="43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</row>
    <row r="117" spans="1:35" s="88" customFormat="1" ht="13.5" customHeight="1" x14ac:dyDescent="0.15">
      <c r="A117" s="1"/>
      <c r="B117" s="1"/>
      <c r="C117" s="1" t="s">
        <v>104</v>
      </c>
      <c r="D117" s="1"/>
      <c r="E117" s="1"/>
      <c r="F117" s="1"/>
      <c r="G117" s="1"/>
      <c r="H117" s="1" t="s">
        <v>105</v>
      </c>
      <c r="I117" s="1"/>
      <c r="J117" s="1"/>
      <c r="K117" s="1" t="s">
        <v>106</v>
      </c>
      <c r="L117" s="1"/>
      <c r="M117" s="1"/>
      <c r="N117" s="1" t="s">
        <v>231</v>
      </c>
      <c r="O117" s="1"/>
      <c r="P117" s="1"/>
      <c r="Q117" s="1"/>
      <c r="R117" s="1" t="s">
        <v>232</v>
      </c>
      <c r="S117" s="1"/>
      <c r="T117" s="1"/>
      <c r="U117" s="1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</row>
    <row r="118" spans="1:35" s="88" customFormat="1" ht="13.5" customHeight="1" x14ac:dyDescent="0.15">
      <c r="A118" s="1"/>
      <c r="B118" s="1"/>
      <c r="C118" s="89">
        <v>1</v>
      </c>
      <c r="D118" s="1" t="s">
        <v>233</v>
      </c>
      <c r="E118" s="1"/>
      <c r="F118" s="1"/>
      <c r="G118" s="1"/>
      <c r="H118" s="1" t="s">
        <v>130</v>
      </c>
      <c r="I118" s="1"/>
      <c r="J118" s="1"/>
      <c r="K118" s="1" t="s">
        <v>213</v>
      </c>
      <c r="L118" s="1"/>
      <c r="M118" s="1"/>
      <c r="N118" s="1" t="s">
        <v>234</v>
      </c>
      <c r="O118" s="1"/>
      <c r="P118" s="1"/>
      <c r="Q118" s="1"/>
      <c r="R118" s="90">
        <v>44560</v>
      </c>
      <c r="S118" s="1"/>
      <c r="T118" s="1"/>
      <c r="U118" s="1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</row>
    <row r="119" spans="1:35" s="88" customFormat="1" ht="13.5" customHeight="1" x14ac:dyDescent="0.15">
      <c r="A119" s="1"/>
      <c r="B119" s="1"/>
      <c r="C119" s="89">
        <v>2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</row>
    <row r="120" spans="1:35" s="88" customFormat="1" ht="13.5" customHeight="1" x14ac:dyDescent="0.15">
      <c r="A120" s="1"/>
      <c r="B120" s="1"/>
      <c r="C120" s="89">
        <v>3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</row>
    <row r="121" spans="1:35" s="88" customFormat="1" ht="13.5" customHeight="1" x14ac:dyDescent="0.15">
      <c r="A121" s="1"/>
      <c r="B121" s="1"/>
      <c r="C121" s="89">
        <v>4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</row>
    <row r="122" spans="1:35" s="88" customFormat="1" ht="13.5" customHeight="1" x14ac:dyDescent="0.15">
      <c r="A122" s="1"/>
      <c r="B122" s="1"/>
      <c r="C122" s="89">
        <v>5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</row>
    <row r="123" spans="1:35" s="88" customFormat="1" ht="13.5" customHeight="1" x14ac:dyDescent="0.15">
      <c r="A123" s="1"/>
      <c r="B123" s="1"/>
      <c r="C123" s="89">
        <v>6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H123" s="1" t="s">
        <v>235</v>
      </c>
      <c r="AI123" s="1"/>
    </row>
    <row r="124" spans="1:35" s="88" customFormat="1" ht="13.5" customHeight="1" x14ac:dyDescent="0.15">
      <c r="A124" s="1"/>
      <c r="B124" s="1"/>
      <c r="C124" s="89">
        <v>7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H124" s="1" t="s">
        <v>121</v>
      </c>
      <c r="AI124" s="1"/>
    </row>
    <row r="125" spans="1:35" s="88" customFormat="1" ht="13.5" customHeight="1" x14ac:dyDescent="0.4">
      <c r="A125" s="1"/>
      <c r="B125" s="1"/>
      <c r="C125" s="89">
        <v>8</v>
      </c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H125" s="91">
        <f>COUNTA(D118:G127)</f>
        <v>1</v>
      </c>
      <c r="AI125" s="92" t="s">
        <v>53</v>
      </c>
    </row>
    <row r="126" spans="1:35" ht="13.5" x14ac:dyDescent="0.15">
      <c r="C126" s="89">
        <v>9</v>
      </c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</row>
    <row r="127" spans="1:35" ht="12" customHeight="1" x14ac:dyDescent="0.15">
      <c r="C127" s="89">
        <v>10</v>
      </c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</row>
    <row r="134" spans="31:31" ht="12" customHeight="1" x14ac:dyDescent="0.4">
      <c r="AE134" s="74" t="s">
        <v>236</v>
      </c>
    </row>
  </sheetData>
  <sheetProtection formatCells="0" formatColumns="0" formatRows="0" insertHyperlinks="0" autoFilter="0" pivotTables="0"/>
  <mergeCells count="998">
    <mergeCell ref="D127:G127"/>
    <mergeCell ref="H127:J127"/>
    <mergeCell ref="K127:M127"/>
    <mergeCell ref="N127:Q127"/>
    <mergeCell ref="R127:U127"/>
    <mergeCell ref="D125:G125"/>
    <mergeCell ref="H125:J125"/>
    <mergeCell ref="K125:M125"/>
    <mergeCell ref="N125:Q125"/>
    <mergeCell ref="R125:U125"/>
    <mergeCell ref="D126:G126"/>
    <mergeCell ref="H126:J126"/>
    <mergeCell ref="K126:M126"/>
    <mergeCell ref="N126:Q126"/>
    <mergeCell ref="R126:U126"/>
    <mergeCell ref="D124:G124"/>
    <mergeCell ref="H124:J124"/>
    <mergeCell ref="K124:M124"/>
    <mergeCell ref="N124:Q124"/>
    <mergeCell ref="R124:U124"/>
    <mergeCell ref="AH124:AI124"/>
    <mergeCell ref="D123:G123"/>
    <mergeCell ref="H123:J123"/>
    <mergeCell ref="K123:M123"/>
    <mergeCell ref="N123:Q123"/>
    <mergeCell ref="R123:U123"/>
    <mergeCell ref="AH123:AI123"/>
    <mergeCell ref="D121:G121"/>
    <mergeCell ref="H121:J121"/>
    <mergeCell ref="K121:M121"/>
    <mergeCell ref="N121:Q121"/>
    <mergeCell ref="R121:U121"/>
    <mergeCell ref="D122:G122"/>
    <mergeCell ref="H122:J122"/>
    <mergeCell ref="K122:M122"/>
    <mergeCell ref="N122:Q122"/>
    <mergeCell ref="R122:U122"/>
    <mergeCell ref="D119:G119"/>
    <mergeCell ref="H119:J119"/>
    <mergeCell ref="K119:M119"/>
    <mergeCell ref="N119:Q119"/>
    <mergeCell ref="R119:U119"/>
    <mergeCell ref="D120:G120"/>
    <mergeCell ref="H120:J120"/>
    <mergeCell ref="K120:M120"/>
    <mergeCell ref="N120:Q120"/>
    <mergeCell ref="R120:U120"/>
    <mergeCell ref="C117:G117"/>
    <mergeCell ref="H117:J117"/>
    <mergeCell ref="K117:M117"/>
    <mergeCell ref="N117:Q117"/>
    <mergeCell ref="R117:U117"/>
    <mergeCell ref="D118:G118"/>
    <mergeCell ref="H118:J118"/>
    <mergeCell ref="K118:M118"/>
    <mergeCell ref="N118:Q118"/>
    <mergeCell ref="R118:U118"/>
    <mergeCell ref="AE114:AF114"/>
    <mergeCell ref="D115:G115"/>
    <mergeCell ref="H115:J115"/>
    <mergeCell ref="K115:M115"/>
    <mergeCell ref="N115:O115"/>
    <mergeCell ref="P115:Q115"/>
    <mergeCell ref="R115:V115"/>
    <mergeCell ref="W115:Y115"/>
    <mergeCell ref="AC115:AD115"/>
    <mergeCell ref="AE115:AF115"/>
    <mergeCell ref="AC113:AD113"/>
    <mergeCell ref="AE113:AF113"/>
    <mergeCell ref="D114:G114"/>
    <mergeCell ref="H114:J114"/>
    <mergeCell ref="K114:M114"/>
    <mergeCell ref="N114:O114"/>
    <mergeCell ref="P114:Q114"/>
    <mergeCell ref="R114:V114"/>
    <mergeCell ref="W114:Y114"/>
    <mergeCell ref="AC114:AD114"/>
    <mergeCell ref="AC112:AD112"/>
    <mergeCell ref="AE112:AF112"/>
    <mergeCell ref="AH112:AI112"/>
    <mergeCell ref="D113:G113"/>
    <mergeCell ref="H113:J113"/>
    <mergeCell ref="K113:M113"/>
    <mergeCell ref="N113:O113"/>
    <mergeCell ref="P113:Q113"/>
    <mergeCell ref="R113:V113"/>
    <mergeCell ref="W113:Y113"/>
    <mergeCell ref="AC111:AD111"/>
    <mergeCell ref="AE111:AF111"/>
    <mergeCell ref="AH111:AI111"/>
    <mergeCell ref="D112:G112"/>
    <mergeCell ref="H112:J112"/>
    <mergeCell ref="K112:M112"/>
    <mergeCell ref="N112:O112"/>
    <mergeCell ref="P112:Q112"/>
    <mergeCell ref="R112:V112"/>
    <mergeCell ref="W112:Y112"/>
    <mergeCell ref="W110:Y110"/>
    <mergeCell ref="AC110:AD110"/>
    <mergeCell ref="AE110:AF110"/>
    <mergeCell ref="D111:G111"/>
    <mergeCell ref="H111:J111"/>
    <mergeCell ref="K111:M111"/>
    <mergeCell ref="N111:O111"/>
    <mergeCell ref="P111:Q111"/>
    <mergeCell ref="R111:V111"/>
    <mergeCell ref="W111:Y111"/>
    <mergeCell ref="C110:G110"/>
    <mergeCell ref="H110:J110"/>
    <mergeCell ref="K110:M110"/>
    <mergeCell ref="N110:O110"/>
    <mergeCell ref="P110:Q110"/>
    <mergeCell ref="R110:V110"/>
    <mergeCell ref="AE107:AF107"/>
    <mergeCell ref="D108:G108"/>
    <mergeCell ref="H108:J108"/>
    <mergeCell ref="K108:M108"/>
    <mergeCell ref="N108:O108"/>
    <mergeCell ref="P108:Q108"/>
    <mergeCell ref="R108:V108"/>
    <mergeCell ref="W108:Y108"/>
    <mergeCell ref="AC108:AD108"/>
    <mergeCell ref="AE108:AF108"/>
    <mergeCell ref="AC106:AD106"/>
    <mergeCell ref="AE106:AF106"/>
    <mergeCell ref="D107:G107"/>
    <mergeCell ref="H107:J107"/>
    <mergeCell ref="K107:M107"/>
    <mergeCell ref="N107:O107"/>
    <mergeCell ref="P107:Q107"/>
    <mergeCell ref="R107:V107"/>
    <mergeCell ref="W107:Y107"/>
    <mergeCell ref="AC107:AD107"/>
    <mergeCell ref="AC105:AD105"/>
    <mergeCell ref="AE105:AF105"/>
    <mergeCell ref="AH105:AI105"/>
    <mergeCell ref="D106:G106"/>
    <mergeCell ref="H106:J106"/>
    <mergeCell ref="K106:M106"/>
    <mergeCell ref="N106:O106"/>
    <mergeCell ref="P106:Q106"/>
    <mergeCell ref="R106:V106"/>
    <mergeCell ref="W106:Y106"/>
    <mergeCell ref="AC104:AD104"/>
    <mergeCell ref="AE104:AF104"/>
    <mergeCell ref="AH104:AI104"/>
    <mergeCell ref="D105:G105"/>
    <mergeCell ref="H105:J105"/>
    <mergeCell ref="K105:M105"/>
    <mergeCell ref="N105:O105"/>
    <mergeCell ref="P105:Q105"/>
    <mergeCell ref="R105:V105"/>
    <mergeCell ref="W105:Y105"/>
    <mergeCell ref="W103:Y103"/>
    <mergeCell ref="AC103:AD103"/>
    <mergeCell ref="AE103:AF103"/>
    <mergeCell ref="D104:G104"/>
    <mergeCell ref="H104:J104"/>
    <mergeCell ref="K104:M104"/>
    <mergeCell ref="N104:O104"/>
    <mergeCell ref="P104:Q104"/>
    <mergeCell ref="R104:V104"/>
    <mergeCell ref="W104:Y104"/>
    <mergeCell ref="C103:G103"/>
    <mergeCell ref="H103:J103"/>
    <mergeCell ref="K103:M103"/>
    <mergeCell ref="N103:O103"/>
    <mergeCell ref="P103:Q103"/>
    <mergeCell ref="R103:V103"/>
    <mergeCell ref="AE100:AF100"/>
    <mergeCell ref="D101:G101"/>
    <mergeCell ref="H101:J101"/>
    <mergeCell ref="K101:M101"/>
    <mergeCell ref="N101:O101"/>
    <mergeCell ref="P101:Q101"/>
    <mergeCell ref="R101:V101"/>
    <mergeCell ref="W101:Y101"/>
    <mergeCell ref="AC101:AD101"/>
    <mergeCell ref="AE101:AF101"/>
    <mergeCell ref="AC99:AD99"/>
    <mergeCell ref="AE99:AF99"/>
    <mergeCell ref="D100:G100"/>
    <mergeCell ref="H100:J100"/>
    <mergeCell ref="K100:M100"/>
    <mergeCell ref="N100:O100"/>
    <mergeCell ref="P100:Q100"/>
    <mergeCell ref="R100:V100"/>
    <mergeCell ref="W100:Y100"/>
    <mergeCell ref="AC100:AD100"/>
    <mergeCell ref="AC98:AD98"/>
    <mergeCell ref="AE98:AF98"/>
    <mergeCell ref="AH98:AI98"/>
    <mergeCell ref="D99:G99"/>
    <mergeCell ref="H99:J99"/>
    <mergeCell ref="K99:M99"/>
    <mergeCell ref="N99:O99"/>
    <mergeCell ref="P99:Q99"/>
    <mergeCell ref="R99:V99"/>
    <mergeCell ref="W99:Y99"/>
    <mergeCell ref="AC97:AD97"/>
    <mergeCell ref="AE97:AF97"/>
    <mergeCell ref="AH97:AI97"/>
    <mergeCell ref="D98:G98"/>
    <mergeCell ref="H98:J98"/>
    <mergeCell ref="K98:M98"/>
    <mergeCell ref="N98:O98"/>
    <mergeCell ref="P98:Q98"/>
    <mergeCell ref="R98:V98"/>
    <mergeCell ref="W98:Y98"/>
    <mergeCell ref="W96:Y96"/>
    <mergeCell ref="AC96:AD96"/>
    <mergeCell ref="AE96:AF96"/>
    <mergeCell ref="D97:G97"/>
    <mergeCell ref="H97:J97"/>
    <mergeCell ref="K97:M97"/>
    <mergeCell ref="N97:O97"/>
    <mergeCell ref="P97:Q97"/>
    <mergeCell ref="R97:V97"/>
    <mergeCell ref="W97:Y97"/>
    <mergeCell ref="C96:G96"/>
    <mergeCell ref="H96:J96"/>
    <mergeCell ref="K96:M96"/>
    <mergeCell ref="N96:O96"/>
    <mergeCell ref="P96:Q96"/>
    <mergeCell ref="R96:V96"/>
    <mergeCell ref="D94:G94"/>
    <mergeCell ref="H94:J94"/>
    <mergeCell ref="K94:M94"/>
    <mergeCell ref="N94:O94"/>
    <mergeCell ref="P94:Q94"/>
    <mergeCell ref="R94:AA94"/>
    <mergeCell ref="D93:G93"/>
    <mergeCell ref="H93:J93"/>
    <mergeCell ref="K93:M93"/>
    <mergeCell ref="N93:O93"/>
    <mergeCell ref="P93:Q93"/>
    <mergeCell ref="R93:AA93"/>
    <mergeCell ref="D92:G92"/>
    <mergeCell ref="H92:J92"/>
    <mergeCell ref="K92:M92"/>
    <mergeCell ref="N92:O92"/>
    <mergeCell ref="P92:Q92"/>
    <mergeCell ref="R92:AA92"/>
    <mergeCell ref="AH90:AI90"/>
    <mergeCell ref="D91:G91"/>
    <mergeCell ref="H91:J91"/>
    <mergeCell ref="K91:M91"/>
    <mergeCell ref="N91:O91"/>
    <mergeCell ref="P91:Q91"/>
    <mergeCell ref="R91:AA91"/>
    <mergeCell ref="AH91:AI91"/>
    <mergeCell ref="D90:G90"/>
    <mergeCell ref="H90:J90"/>
    <mergeCell ref="K90:M90"/>
    <mergeCell ref="N90:O90"/>
    <mergeCell ref="P90:Q90"/>
    <mergeCell ref="R90:AA90"/>
    <mergeCell ref="D89:G89"/>
    <mergeCell ref="H89:J89"/>
    <mergeCell ref="K89:M89"/>
    <mergeCell ref="N89:O89"/>
    <mergeCell ref="P89:Q89"/>
    <mergeCell ref="R89:AA89"/>
    <mergeCell ref="D88:G88"/>
    <mergeCell ref="H88:J88"/>
    <mergeCell ref="K88:M88"/>
    <mergeCell ref="N88:O88"/>
    <mergeCell ref="P88:Q88"/>
    <mergeCell ref="R88:AA88"/>
    <mergeCell ref="D87:G87"/>
    <mergeCell ref="H87:J87"/>
    <mergeCell ref="K87:M87"/>
    <mergeCell ref="N87:O87"/>
    <mergeCell ref="P87:Q87"/>
    <mergeCell ref="R87:AA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R71:AA71"/>
    <mergeCell ref="D72:G72"/>
    <mergeCell ref="H72:J72"/>
    <mergeCell ref="K72:M72"/>
    <mergeCell ref="N72:O72"/>
    <mergeCell ref="P72:Q72"/>
    <mergeCell ref="R72:AA72"/>
    <mergeCell ref="H70:J70"/>
    <mergeCell ref="K70:M70"/>
    <mergeCell ref="N70:O70"/>
    <mergeCell ref="P70:Q70"/>
    <mergeCell ref="R70:AA70"/>
    <mergeCell ref="D71:G71"/>
    <mergeCell ref="H71:J71"/>
    <mergeCell ref="K71:M71"/>
    <mergeCell ref="N71:O71"/>
    <mergeCell ref="P71:Q71"/>
    <mergeCell ref="T67:AF67"/>
    <mergeCell ref="C68:AF68"/>
    <mergeCell ref="C69:G69"/>
    <mergeCell ref="H69:J69"/>
    <mergeCell ref="K69:M69"/>
    <mergeCell ref="N69:O69"/>
    <mergeCell ref="P69:Q69"/>
    <mergeCell ref="R69:AA69"/>
    <mergeCell ref="AB69:AF92"/>
    <mergeCell ref="D70:G70"/>
    <mergeCell ref="D67:G67"/>
    <mergeCell ref="H67:J67"/>
    <mergeCell ref="K67:M67"/>
    <mergeCell ref="N67:O67"/>
    <mergeCell ref="P67:Q67"/>
    <mergeCell ref="R67:S67"/>
    <mergeCell ref="AH65:AI65"/>
    <mergeCell ref="D66:G66"/>
    <mergeCell ref="H66:J66"/>
    <mergeCell ref="K66:M66"/>
    <mergeCell ref="N66:O66"/>
    <mergeCell ref="P66:Q66"/>
    <mergeCell ref="R66:S66"/>
    <mergeCell ref="T66:AF66"/>
    <mergeCell ref="AH66:AI66"/>
    <mergeCell ref="T64:AF64"/>
    <mergeCell ref="D65:G65"/>
    <mergeCell ref="H65:J65"/>
    <mergeCell ref="K65:M65"/>
    <mergeCell ref="N65:O65"/>
    <mergeCell ref="P65:Q65"/>
    <mergeCell ref="R65:S65"/>
    <mergeCell ref="T65:AF65"/>
    <mergeCell ref="D64:G64"/>
    <mergeCell ref="H64:J64"/>
    <mergeCell ref="K64:M64"/>
    <mergeCell ref="N64:O64"/>
    <mergeCell ref="P64:Q64"/>
    <mergeCell ref="R64:S64"/>
    <mergeCell ref="T62:AF62"/>
    <mergeCell ref="D63:G63"/>
    <mergeCell ref="H63:J63"/>
    <mergeCell ref="K63:M63"/>
    <mergeCell ref="N63:O63"/>
    <mergeCell ref="P63:Q63"/>
    <mergeCell ref="R63:S63"/>
    <mergeCell ref="T63:AF63"/>
    <mergeCell ref="C62:G62"/>
    <mergeCell ref="H62:J62"/>
    <mergeCell ref="K62:M62"/>
    <mergeCell ref="N62:O62"/>
    <mergeCell ref="P62:Q62"/>
    <mergeCell ref="R62:S62"/>
    <mergeCell ref="R60:S60"/>
    <mergeCell ref="T60:U60"/>
    <mergeCell ref="V60:W60"/>
    <mergeCell ref="X60:Y60"/>
    <mergeCell ref="Z60:AF60"/>
    <mergeCell ref="C61:AF61"/>
    <mergeCell ref="T59:U59"/>
    <mergeCell ref="V59:W59"/>
    <mergeCell ref="X59:Y59"/>
    <mergeCell ref="Z59:AF59"/>
    <mergeCell ref="AH59:AI59"/>
    <mergeCell ref="D60:G60"/>
    <mergeCell ref="H60:J60"/>
    <mergeCell ref="K60:M60"/>
    <mergeCell ref="N60:O60"/>
    <mergeCell ref="P60:Q60"/>
    <mergeCell ref="T58:U58"/>
    <mergeCell ref="V58:W58"/>
    <mergeCell ref="X58:Y58"/>
    <mergeCell ref="Z58:AF58"/>
    <mergeCell ref="D59:G59"/>
    <mergeCell ref="H59:J59"/>
    <mergeCell ref="K59:M59"/>
    <mergeCell ref="N59:O59"/>
    <mergeCell ref="P59:Q59"/>
    <mergeCell ref="R59:S59"/>
    <mergeCell ref="D58:G58"/>
    <mergeCell ref="H58:J58"/>
    <mergeCell ref="K58:M58"/>
    <mergeCell ref="N58:O58"/>
    <mergeCell ref="P58:Q58"/>
    <mergeCell ref="R58:S58"/>
    <mergeCell ref="R57:S57"/>
    <mergeCell ref="T57:U57"/>
    <mergeCell ref="V57:W57"/>
    <mergeCell ref="X57:Y57"/>
    <mergeCell ref="Z57:AF57"/>
    <mergeCell ref="AH57:AI57"/>
    <mergeCell ref="T56:U56"/>
    <mergeCell ref="V56:W56"/>
    <mergeCell ref="X56:Y56"/>
    <mergeCell ref="Z56:AF56"/>
    <mergeCell ref="AH56:AI56"/>
    <mergeCell ref="D57:G57"/>
    <mergeCell ref="H57:J57"/>
    <mergeCell ref="K57:M57"/>
    <mergeCell ref="N57:O57"/>
    <mergeCell ref="P57:Q57"/>
    <mergeCell ref="T55:U55"/>
    <mergeCell ref="V55:W55"/>
    <mergeCell ref="X55:Y55"/>
    <mergeCell ref="Z55:AF55"/>
    <mergeCell ref="D56:G56"/>
    <mergeCell ref="H56:J56"/>
    <mergeCell ref="K56:M56"/>
    <mergeCell ref="N56:O56"/>
    <mergeCell ref="P56:Q56"/>
    <mergeCell ref="R56:S56"/>
    <mergeCell ref="T54:U54"/>
    <mergeCell ref="V54:W54"/>
    <mergeCell ref="X54:Y54"/>
    <mergeCell ref="Z54:AF54"/>
    <mergeCell ref="D55:G55"/>
    <mergeCell ref="H55:J55"/>
    <mergeCell ref="K55:M55"/>
    <mergeCell ref="N55:O55"/>
    <mergeCell ref="P55:Q55"/>
    <mergeCell ref="R55:S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5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2022-01-05T10:39:53Z</dcterms:modified>
</cp:coreProperties>
</file>