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105" windowHeight="702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3" i="17" s="1"/>
  <c r="Q12" i="17"/>
  <c r="N12" i="17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17" l="1"/>
  <c r="AI13" i="17" s="1"/>
  <c r="AO9" i="17" s="1"/>
  <c r="AC13" i="17"/>
  <c r="W13" i="17"/>
  <c r="AL12" i="16"/>
  <c r="K13" i="16"/>
  <c r="Q13" i="16"/>
  <c r="AC13" i="16"/>
  <c r="AL12" i="15"/>
  <c r="AI13" i="15" s="1"/>
  <c r="AO9" i="15" s="1"/>
  <c r="Q13" i="15"/>
  <c r="W13" i="15"/>
  <c r="K13" i="14"/>
  <c r="Q13" i="14"/>
  <c r="AC13" i="14"/>
  <c r="AL12" i="14"/>
  <c r="AL12" i="13"/>
  <c r="AI13" i="13" s="1"/>
  <c r="AO9" i="13" s="1"/>
  <c r="K13" i="12"/>
  <c r="AL12" i="12"/>
  <c r="AL12" i="11"/>
  <c r="Q13" i="11"/>
  <c r="AC13" i="11"/>
  <c r="K13" i="10"/>
  <c r="Q13" i="10"/>
  <c r="AL12" i="10"/>
  <c r="AC13" i="9"/>
  <c r="Q13" i="9"/>
  <c r="K13" i="9"/>
  <c r="AI12" i="9"/>
  <c r="W13" i="9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4"/>
  <c r="K13" i="4"/>
  <c r="AC13" i="3"/>
  <c r="K13" i="3"/>
  <c r="AL12" i="3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2" i="1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K13" i="13"/>
  <c r="AI12" i="12"/>
  <c r="AI12" i="10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AC13" i="2" s="1"/>
  <c r="Z12" i="2"/>
  <c r="W12" i="2"/>
  <c r="W13" i="2" s="1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4"/>
  <c r="AO9" i="14" s="1"/>
  <c r="AI13" i="12"/>
  <c r="AO9" i="12" s="1"/>
  <c r="AI13" i="11"/>
  <c r="AO9" i="11" s="1"/>
  <c r="AI13" i="10"/>
  <c r="AO9" i="10" s="1"/>
  <c r="AI13" i="9"/>
  <c r="AO9" i="9" s="1"/>
  <c r="AI13" i="8"/>
  <c r="AO9" i="8" s="1"/>
  <c r="AI13" i="4"/>
  <c r="AO9" i="4" s="1"/>
  <c r="AI13" i="3"/>
  <c r="AO9" i="3" s="1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<sst xmlns="http://schemas.openxmlformats.org/spreadsheetml/2006/main" count="8724" uniqueCount="408">
  <si>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</si>
  <si>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</si>
  <si>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</si>
  <si>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</si>
  <si>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</si>
  <si>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</si>
  <si>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</si>
  <si>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</si>
  <si>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</si>
  <si>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</si>
  <si>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</si>
  <si>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</si>
  <si>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</si>
  <si>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</si>
  <si>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</si>
  <si>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</si>
  <si>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</si>
  <si>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</si>
  <si>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</si>
  <si>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</si>
  <si>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</si>
  <si>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</si>
  <si>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</si>
  <si>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</si>
  <si>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</si>
  <si>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</si>
  <si>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</si>
  <si>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</si>
  <si>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</si>
  <si>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</si>
  <si>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</si>
  <si>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</si>
  <si>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</si>
  <si>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</si>
  <si>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</si>
  <si>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</si>
  <si>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</si>
  <si>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</si>
  <si>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</si>
  <si>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</si>
  <si>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</si>
  <si>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</si>
  <si>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</si>
  <si>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</si>
  <si>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</si>
  <si>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</si>
  <si>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</si>
  <si>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</si>
  <si>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</si>
  <si>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</si>
  <si>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</si>
  <si>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</si>
  <si>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</si>
  <si>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</si>
  <si>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</si>
  <si>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</si>
  <si>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</si>
  <si>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</si>
  <si>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</si>
  <si>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</si>
  <si>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</si>
  <si>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</si>
  <si>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</si>
  <si>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</si>
  <si>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</si>
  <si>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</si>
  <si>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</si>
  <si>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</si>
  <si>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</si>
  <si>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</si>
  <si>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</si>
  <si>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</si>
  <si>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</si>
  <si>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</si>
  <si>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</si>
  <si>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</si>
  <si>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</si>
  <si>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</si>
  <si>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</si>
  <si>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</si>
  <si>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</si>
  <si>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</si>
  <si>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</si>
  <si>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</si>
  <si>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</si>
  <si>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</si>
  <si>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</si>
  <si>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</si>
  <si>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</si>
  <si>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</si>
  <si>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</si>
  <si>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</si>
  <si>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</si>
  <si>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</si>
  <si>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</si>
  <si>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</si>
  <si>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</si>
  <si>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</si>
  <si>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</si>
  <si>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</si>
  <si>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</si>
  <si>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</si>
  <si>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</si>
  <si>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</si>
  <si>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</si>
  <si>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</si>
  <si>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</si>
  <si>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</si>
  <si>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</si>
  <si>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</si>
  <si>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</si>
  <si>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</si>
  <si>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</si>
  <si>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</si>
  <si>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</si>
  <si>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</si>
  <si>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</si>
  <si>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</si>
  <si>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</si>
  <si>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</si>
  <si>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</si>
  <si>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</si>
  <si>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</si>
  <si>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</si>
  <si>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</si>
  <si>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</si>
  <si>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</si>
  <si>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</si>
  <si>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</si>
  <si>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</si>
  <si>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</si>
  <si>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</si>
  <si>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</si>
  <si>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</si>
  <si>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</si>
  <si>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</si>
  <si>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</si>
  <si>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</si>
  <si>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</si>
  <si>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</si>
  <si>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</si>
  <si>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</si>
  <si>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</si>
  <si>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</si>
  <si>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</si>
  <si>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</si>
  <si>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</si>
  <si>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</si>
  <si>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</si>
  <si>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</si>
  <si>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</si>
  <si>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</si>
  <si>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</si>
  <si>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</si>
  <si>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</si>
  <si>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</si>
  <si>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</si>
  <si>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</si>
  <si>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</si>
  <si>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</si>
  <si>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</si>
  <si>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</si>
  <si>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</si>
  <si>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</si>
  <si>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</si>
  <si>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</si>
  <si>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</si>
  <si>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</si>
  <si>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</si>
  <si>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</si>
  <si>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</si>
  <si>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</si>
  <si>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</si>
  <si>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</si>
  <si>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</si>
  <si>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</si>
  <si>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</si>
  <si>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</si>
  <si>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</si>
  <si>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</si>
  <si>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</si>
  <si>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</si>
  <si>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</si>
  <si>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</si>
  <si>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</si>
  <si>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</si>
  <si>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</si>
  <si>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</si>
  <si>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</si>
  <si>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</si>
  <si>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</si>
  <si>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</si>
  <si>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</si>
  <si>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</si>
  <si>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</si>
  <si>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</si>
  <si>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</si>
  <si>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</si>
  <si>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</si>
  <si>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</si>
  <si>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</si>
  <si>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</si>
  <si>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</si>
  <si>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</si>
  <si>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</si>
  <si>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</si>
  <si>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</si>
  <si>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</si>
  <si>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</si>
  <si>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</si>
  <si>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</si>
  <si>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</si>
  <si>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</si>
  <si>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</si>
  <si>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</si>
  <si>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</si>
  <si>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</si>
  <si>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</si>
  <si>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</si>
  <si>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</si>
  <si>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</si>
  <si>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</si>
  <si>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</si>
  <si>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</si>
  <si>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</si>
  <si>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</si>
  <si>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</si>
  <si>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</si>
  <si>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</si>
  <si>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</si>
  <si>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</si>
  <si>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</si>
  <si>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</si>
  <si>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</si>
  <si>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</si>
  <si>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</si>
  <si>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</si>
  <si>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</si>
  <si>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</si>
  <si>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</si>
  <si>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</si>
  <si>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</si>
  <si>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</si>
  <si>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</si>
  <si>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</si>
  <si>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</si>
  <si>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</si>
  <si>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</si>
  <si>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</si>
  <si>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</si>
  <si>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</si>
  <si>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</si>
  <si>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</si>
  <si>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</si>
  <si>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</si>
  <si>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</si>
  <si>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</si>
  <si>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</si>
  <si>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</si>
  <si>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</si>
  <si>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</si>
  <si>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</si>
  <si>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</si>
  <si>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</si>
  <si>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</si>
  <si>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</si>
  <si>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</si>
  <si>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</si>
  <si>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</si>
  <si>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</si>
  <si>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</si>
  <si>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</si>
  <si>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</si>
  <si>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</si>
  <si>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</si>
  <si>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</si>
  <si>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</si>
  <si>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</si>
  <si>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</si>
  <si>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</si>
  <si>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</si>
  <si>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</si>
  <si>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</si>
  <si>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</si>
  <si>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</si>
  <si>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12月</t>
    <rPh sb="2" eb="3">
      <t>ガツ</t>
    </rPh>
    <phoneticPr fontId="2"/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</si>
  <si>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</si>
  <si>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</si>
  <si>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</si>
  <si>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</si>
  <si>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</si>
  <si>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</si>
  <si>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</si>
  <si>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</si>
  <si>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</si>
  <si>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</si>
  <si>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</si>
  <si>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澤口　利香</t>
    <phoneticPr fontId="2"/>
  </si>
  <si>
    <t>深澤隆Dr</t>
  </si>
  <si>
    <t>身体拘束</t>
    <phoneticPr fontId="2"/>
  </si>
  <si>
    <t>三上　みさゑ</t>
    <rPh sb="0" eb="2">
      <t>ミカミ</t>
    </rPh>
    <phoneticPr fontId="2"/>
  </si>
  <si>
    <t>金泰德Dr</t>
  </si>
  <si>
    <t>東合</t>
  </si>
  <si>
    <t>サポート：深澤Dr</t>
    <rPh sb="5" eb="7">
      <t>フカサワ</t>
    </rPh>
    <phoneticPr fontId="2"/>
  </si>
  <si>
    <t>類家　キン子</t>
    <rPh sb="0" eb="2">
      <t>ルイケ</t>
    </rPh>
    <rPh sb="5" eb="6">
      <t>コ</t>
    </rPh>
    <phoneticPr fontId="2"/>
  </si>
  <si>
    <t>佐々木　日出夫</t>
    <rPh sb="0" eb="3">
      <t>ササキ</t>
    </rPh>
    <rPh sb="4" eb="7">
      <t>ヒデオ</t>
    </rPh>
    <phoneticPr fontId="2"/>
  </si>
  <si>
    <t>吉田　和真</t>
    <rPh sb="0" eb="2">
      <t>ヨシダ</t>
    </rPh>
    <rPh sb="3" eb="5">
      <t>カズマ</t>
    </rPh>
    <phoneticPr fontId="2"/>
  </si>
  <si>
    <t>小屋敷 千瑛</t>
  </si>
  <si>
    <t>東C</t>
  </si>
  <si>
    <t>南D</t>
  </si>
  <si>
    <t>北</t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</si>
  <si>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</si>
  <si>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</si>
  <si>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欠勤</t>
  </si>
  <si>
    <t>公休</t>
  </si>
  <si>
    <t>日勤</t>
  </si>
  <si>
    <t>中里　キヨヱ</t>
    <rPh sb="0" eb="2">
      <t>ナカサト</t>
    </rPh>
    <phoneticPr fontId="2"/>
  </si>
  <si>
    <t>南C</t>
  </si>
  <si>
    <t>森　幸夫</t>
    <rPh sb="0" eb="1">
      <t>モリ</t>
    </rPh>
    <rPh sb="2" eb="4">
      <t>ユキオ</t>
    </rPh>
    <phoneticPr fontId="2"/>
  </si>
  <si>
    <t>東C→南D</t>
    <rPh sb="0" eb="1">
      <t>ヒガシ</t>
    </rPh>
    <rPh sb="3" eb="4">
      <t>ミナミ</t>
    </rPh>
    <phoneticPr fontId="2"/>
  </si>
  <si>
    <t>橋場　キヌ</t>
    <rPh sb="0" eb="2">
      <t>ハシバ</t>
    </rPh>
    <phoneticPr fontId="2"/>
  </si>
  <si>
    <t>小向　美幸</t>
    <rPh sb="0" eb="2">
      <t>コムカイ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</si>
  <si>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</si>
  <si>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中川原　田鶴子</t>
    <rPh sb="0" eb="3">
      <t>ナカガワラ</t>
    </rPh>
    <rPh sb="4" eb="7">
      <t>タヅコ</t>
    </rPh>
    <phoneticPr fontId="2"/>
  </si>
  <si>
    <t>西B→南C</t>
    <rPh sb="0" eb="1">
      <t>ニシ</t>
    </rPh>
    <rPh sb="3" eb="4">
      <t>ミナミ</t>
    </rPh>
    <phoneticPr fontId="2"/>
  </si>
  <si>
    <t>関口　フミ</t>
    <rPh sb="0" eb="2">
      <t>セキグチ</t>
    </rPh>
    <phoneticPr fontId="2"/>
  </si>
  <si>
    <t>寺井　恵利子</t>
    <rPh sb="0" eb="2">
      <t>テライ</t>
    </rPh>
    <rPh sb="3" eb="6">
      <t>エリコ</t>
    </rPh>
    <phoneticPr fontId="2"/>
  </si>
  <si>
    <t>古川　忍</t>
    <rPh sb="0" eb="2">
      <t>フルカワ</t>
    </rPh>
    <rPh sb="3" eb="4">
      <t>シノブ</t>
    </rPh>
    <phoneticPr fontId="2"/>
  </si>
  <si>
    <t>本間　啓子</t>
    <rPh sb="0" eb="2">
      <t>ホンマ</t>
    </rPh>
    <rPh sb="3" eb="5">
      <t>ケイコ</t>
    </rPh>
    <phoneticPr fontId="2"/>
  </si>
  <si>
    <t>福島　司子</t>
    <rPh sb="0" eb="2">
      <t>フクシマ</t>
    </rPh>
    <rPh sb="3" eb="5">
      <t>ツカコ</t>
    </rPh>
    <phoneticPr fontId="2"/>
  </si>
  <si>
    <t>窪田　輝雄</t>
    <rPh sb="0" eb="2">
      <t>クボタ</t>
    </rPh>
    <rPh sb="3" eb="4">
      <t>テル</t>
    </rPh>
    <rPh sb="4" eb="5">
      <t>オ</t>
    </rPh>
    <phoneticPr fontId="2"/>
  </si>
  <si>
    <t>午後半休</t>
  </si>
  <si>
    <t>小山　章</t>
    <rPh sb="0" eb="2">
      <t>コヤマ</t>
    </rPh>
    <rPh sb="3" eb="4">
      <t>アキラ</t>
    </rPh>
    <phoneticPr fontId="2"/>
  </si>
  <si>
    <t>風穴　義信</t>
    <rPh sb="0" eb="2">
      <t>カザアナ</t>
    </rPh>
    <rPh sb="3" eb="5">
      <t>ヨシノブ</t>
    </rPh>
    <phoneticPr fontId="2"/>
  </si>
  <si>
    <t>南B</t>
  </si>
  <si>
    <t>下野　キヨ</t>
    <rPh sb="0" eb="2">
      <t>シモノ</t>
    </rPh>
    <phoneticPr fontId="2"/>
  </si>
  <si>
    <t>今川Dr診察</t>
    <rPh sb="0" eb="2">
      <t>イマガワ</t>
    </rPh>
    <rPh sb="4" eb="6">
      <t>シンサツ</t>
    </rPh>
    <phoneticPr fontId="2"/>
  </si>
  <si>
    <t>小栗　健太郎</t>
    <rPh sb="0" eb="2">
      <t>オグリ</t>
    </rPh>
    <rPh sb="3" eb="6">
      <t>ケンタロウ</t>
    </rPh>
    <phoneticPr fontId="2"/>
  </si>
  <si>
    <t>中道　浩悦</t>
    <rPh sb="0" eb="2">
      <t>ナカミチ</t>
    </rPh>
    <rPh sb="3" eb="5">
      <t>コウエツ</t>
    </rPh>
    <phoneticPr fontId="2"/>
  </si>
  <si>
    <t>植村　末太郎</t>
    <rPh sb="0" eb="2">
      <t>ウエムラ</t>
    </rPh>
    <rPh sb="3" eb="6">
      <t>スエタロウ</t>
    </rPh>
    <phoneticPr fontId="2"/>
  </si>
  <si>
    <t>竹洞　総子</t>
    <rPh sb="0" eb="2">
      <t>タケホラ</t>
    </rPh>
    <rPh sb="3" eb="5">
      <t>フサコ</t>
    </rPh>
    <phoneticPr fontId="2"/>
  </si>
  <si>
    <t>西B</t>
  </si>
  <si>
    <t>東D→西B</t>
    <rPh sb="3" eb="4">
      <t>ニシ</t>
    </rPh>
    <phoneticPr fontId="2"/>
  </si>
  <si>
    <t>石田　正勝</t>
    <rPh sb="0" eb="2">
      <t>イシダ</t>
    </rPh>
    <rPh sb="3" eb="5">
      <t>マサカツ</t>
    </rPh>
    <phoneticPr fontId="2"/>
  </si>
  <si>
    <t>東D→西A</t>
    <rPh sb="0" eb="1">
      <t>ヒガシ</t>
    </rPh>
    <rPh sb="3" eb="4">
      <t>ニシ</t>
    </rPh>
    <phoneticPr fontId="2"/>
  </si>
  <si>
    <t>木村　正子</t>
    <rPh sb="0" eb="2">
      <t>キムラ</t>
    </rPh>
    <rPh sb="3" eb="5">
      <t>マサコ</t>
    </rPh>
    <phoneticPr fontId="2"/>
  </si>
  <si>
    <t>服部　美津子</t>
    <rPh sb="0" eb="2">
      <t>ハットリ</t>
    </rPh>
    <rPh sb="3" eb="6">
      <t>ミツコ</t>
    </rPh>
    <phoneticPr fontId="2"/>
  </si>
  <si>
    <t>中居　トワ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</si>
  <si>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</si>
  <si>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</si>
  <si>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赤石　陽介</t>
    <rPh sb="0" eb="2">
      <t>アカイシ</t>
    </rPh>
    <rPh sb="3" eb="5">
      <t>ヨウスケ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</si>
  <si>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</si>
  <si>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</si>
  <si>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任意→医保</t>
    <rPh sb="0" eb="2">
      <t>ニンイ</t>
    </rPh>
    <rPh sb="3" eb="5">
      <t>イホ</t>
    </rPh>
    <phoneticPr fontId="2"/>
  </si>
  <si>
    <t>鈴木　みつ</t>
    <rPh sb="0" eb="2">
      <t>スズキ</t>
    </rPh>
    <phoneticPr fontId="2"/>
  </si>
  <si>
    <t>向山　節子</t>
    <rPh sb="0" eb="2">
      <t>ムカイヤマ</t>
    </rPh>
    <rPh sb="3" eb="5">
      <t>セツコ</t>
    </rPh>
    <phoneticPr fontId="2"/>
  </si>
  <si>
    <t>東C→西B</t>
    <rPh sb="0" eb="1">
      <t>ヒガシ</t>
    </rPh>
    <rPh sb="3" eb="4">
      <t>ニシ</t>
    </rPh>
    <phoneticPr fontId="2"/>
  </si>
  <si>
    <t>様</t>
    <phoneticPr fontId="2"/>
  </si>
  <si>
    <t>泉山　紀子</t>
    <rPh sb="0" eb="2">
      <t>イズミヤマ</t>
    </rPh>
    <rPh sb="3" eb="5">
      <t>ノリコ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</si>
  <si>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</si>
  <si>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</si>
  <si>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大沢　康太</t>
    <rPh sb="0" eb="2">
      <t>オオサワ</t>
    </rPh>
    <rPh sb="3" eb="5">
      <t>コウタ</t>
    </rPh>
    <phoneticPr fontId="2"/>
  </si>
  <si>
    <t>東D</t>
  </si>
  <si>
    <t>西村　貞子</t>
    <rPh sb="0" eb="2">
      <t>ニシムラ</t>
    </rPh>
    <rPh sb="3" eb="5">
      <t>サダコ</t>
    </rPh>
    <phoneticPr fontId="2"/>
  </si>
  <si>
    <t>盛　美鈴</t>
    <rPh sb="0" eb="1">
      <t>モリ</t>
    </rPh>
    <rPh sb="2" eb="3">
      <t>ミ</t>
    </rPh>
    <rPh sb="3" eb="4">
      <t>スズ</t>
    </rPh>
    <phoneticPr fontId="2"/>
  </si>
  <si>
    <t>久保　ハナ</t>
    <rPh sb="0" eb="2">
      <t>クボ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</si>
  <si>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</si>
  <si>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田中　元昭</t>
    <rPh sb="0" eb="2">
      <t>タナカ</t>
    </rPh>
    <rPh sb="3" eb="5">
      <t>モトアキ</t>
    </rPh>
    <phoneticPr fontId="2"/>
  </si>
  <si>
    <t>下屋敷　キヨ</t>
    <rPh sb="0" eb="3">
      <t>シモヤシキ</t>
    </rPh>
    <phoneticPr fontId="2"/>
  </si>
  <si>
    <t>吉田　良子</t>
    <rPh sb="0" eb="2">
      <t>ヨシダ</t>
    </rPh>
    <rPh sb="3" eb="5">
      <t>リョウコ</t>
    </rPh>
    <phoneticPr fontId="2"/>
  </si>
  <si>
    <t>安ヶ平忠也Dr</t>
  </si>
  <si>
    <t>庭田　祐一</t>
    <rPh sb="0" eb="2">
      <t>ニワタ</t>
    </rPh>
    <rPh sb="3" eb="5">
      <t>ユウイチ</t>
    </rPh>
    <phoneticPr fontId="2"/>
  </si>
  <si>
    <t>橋場　キヌ</t>
    <rPh sb="0" eb="2">
      <t>ハシバ</t>
    </rPh>
    <phoneticPr fontId="2"/>
  </si>
  <si>
    <t>東C→南B</t>
    <rPh sb="0" eb="1">
      <t>ヒガシ</t>
    </rPh>
    <rPh sb="3" eb="4">
      <t>ミナミ</t>
    </rPh>
    <phoneticPr fontId="2"/>
  </si>
  <si>
    <t>寺澤　タカ</t>
    <rPh sb="0" eb="2">
      <t>テラサワ</t>
    </rPh>
    <phoneticPr fontId="2"/>
  </si>
  <si>
    <t>早退</t>
  </si>
  <si>
    <t>栗澤　みつ子</t>
    <rPh sb="0" eb="2">
      <t>クリサワ</t>
    </rPh>
    <rPh sb="5" eb="6">
      <t>コ</t>
    </rPh>
    <phoneticPr fontId="2"/>
  </si>
  <si>
    <t>鈴木　みつ</t>
    <rPh sb="0" eb="2">
      <t>スズキ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</si>
  <si>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</si>
  <si>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</si>
  <si>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澤口　利香</t>
  </si>
  <si>
    <t>古川　忍　</t>
    <rPh sb="0" eb="2">
      <t>フルカワ</t>
    </rPh>
    <rPh sb="3" eb="4">
      <t>シノブ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</si>
  <si>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</si>
  <si>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 xml:space="preserve"> 山村　雅雄</t>
    <phoneticPr fontId="2"/>
  </si>
  <si>
    <t>吉川　滋雄</t>
    <phoneticPr fontId="2"/>
  </si>
  <si>
    <t>吉田　良子</t>
    <rPh sb="0" eb="2">
      <t>ヨシダ</t>
    </rPh>
    <rPh sb="3" eb="5">
      <t>リョウコ</t>
    </rPh>
    <phoneticPr fontId="2"/>
  </si>
  <si>
    <t>東C→南D</t>
    <rPh sb="0" eb="1">
      <t>ヒガシ</t>
    </rPh>
    <rPh sb="3" eb="4">
      <t>ミナミ</t>
    </rPh>
    <phoneticPr fontId="2"/>
  </si>
  <si>
    <t>関川　良雄</t>
  </si>
  <si>
    <t>関川　良雄</t>
    <phoneticPr fontId="2"/>
  </si>
  <si>
    <t>澤口　利香</t>
    <phoneticPr fontId="2"/>
  </si>
  <si>
    <t>東A</t>
    <phoneticPr fontId="2"/>
  </si>
  <si>
    <t>分枝　弘</t>
    <phoneticPr fontId="2"/>
  </si>
  <si>
    <t>北向　勇治</t>
    <phoneticPr fontId="2"/>
  </si>
  <si>
    <t>解除</t>
    <rPh sb="0" eb="2">
      <t>カイジョ</t>
    </rPh>
    <phoneticPr fontId="2"/>
  </si>
  <si>
    <t>川村　優子</t>
    <phoneticPr fontId="2"/>
  </si>
  <si>
    <t>関川　良雄</t>
    <phoneticPr fontId="2"/>
  </si>
  <si>
    <t>沼山　真紀子</t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</si>
  <si>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</si>
  <si>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</si>
  <si>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赤石　陽介</t>
    <phoneticPr fontId="2"/>
  </si>
  <si>
    <t>吉川　滋雄</t>
    <phoneticPr fontId="2"/>
  </si>
  <si>
    <t>清水　トミ子</t>
    <phoneticPr fontId="2"/>
  </si>
  <si>
    <t>熊谷　良幸</t>
    <phoneticPr fontId="2"/>
  </si>
  <si>
    <t>菊地　智恵</t>
    <phoneticPr fontId="2"/>
  </si>
  <si>
    <t>澤代　榮子</t>
    <phoneticPr fontId="2"/>
  </si>
  <si>
    <t>東C→西B</t>
    <rPh sb="0" eb="1">
      <t>ヒガシ</t>
    </rPh>
    <rPh sb="3" eb="4">
      <t>ニシ</t>
    </rPh>
    <phoneticPr fontId="2"/>
  </si>
  <si>
    <t>荻沢　計助</t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</si>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</sst>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4" t="s">
        <v>87</v>
      </c>
      <c r="AI1" s="295"/>
      <c r="AJ1" s="295"/>
      <c r="AK1" s="404"/>
      <c r="AL1" s="294" t="s">
        <v>125</v>
      </c>
      <c r="AM1" s="295"/>
      <c r="AN1" s="295"/>
      <c r="AO1" s="404"/>
      <c r="AP1" s="294" t="s">
        <v>126</v>
      </c>
      <c r="AQ1" s="295"/>
      <c r="AR1" s="295"/>
      <c r="AS1" s="404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310"/>
      <c r="AI2" s="311"/>
      <c r="AJ2" s="311"/>
      <c r="AK2" s="405"/>
      <c r="AL2" s="310"/>
      <c r="AM2" s="311"/>
      <c r="AN2" s="311"/>
      <c r="AO2" s="405"/>
      <c r="AP2" s="310"/>
      <c r="AQ2" s="311"/>
      <c r="AR2" s="311"/>
      <c r="AS2" s="4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</v>
      </c>
      <c r="Q3" s="418"/>
      <c r="R3" s="418"/>
      <c r="S3" s="420" t="s">
        <v>151</v>
      </c>
      <c r="T3" s="420" t="str">
        <f>曜日!D3</f>
        <v>水</v>
      </c>
      <c r="U3" s="420" t="s">
        <v>43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272"/>
      <c r="AI3" s="273"/>
      <c r="AJ3" s="273"/>
      <c r="AK3" s="406"/>
      <c r="AL3" s="272"/>
      <c r="AM3" s="273"/>
      <c r="AN3" s="273"/>
      <c r="AO3" s="406"/>
      <c r="AP3" s="272"/>
      <c r="AQ3" s="273"/>
      <c r="AR3" s="273"/>
      <c r="AS3" s="4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315" t="s">
        <v>155</v>
      </c>
      <c r="B5" s="286"/>
      <c r="C5" s="287"/>
      <c r="D5" s="391" t="s">
        <v>130</v>
      </c>
      <c r="E5" s="392"/>
      <c r="F5" s="392"/>
      <c r="G5" s="392"/>
      <c r="H5" s="392"/>
      <c r="I5" s="392"/>
      <c r="J5" s="393"/>
      <c r="K5" s="359" t="s">
        <v>65</v>
      </c>
      <c r="L5" s="360"/>
      <c r="M5" s="360"/>
      <c r="N5" s="360"/>
      <c r="O5" s="361"/>
      <c r="P5" s="364" t="s">
        <v>313</v>
      </c>
      <c r="Q5" s="360"/>
      <c r="R5" s="360"/>
      <c r="S5" s="360"/>
      <c r="T5" s="360" t="s">
        <v>232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153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239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132</v>
      </c>
      <c r="E7" s="392"/>
      <c r="F7" s="392"/>
      <c r="G7" s="392"/>
      <c r="H7" s="392"/>
      <c r="I7" s="392"/>
      <c r="J7" s="424"/>
      <c r="K7" s="379" t="s">
        <v>133</v>
      </c>
      <c r="L7" s="380"/>
      <c r="M7" s="380"/>
      <c r="N7" s="380"/>
      <c r="O7" s="380"/>
      <c r="P7" s="381"/>
      <c r="Q7" s="379" t="s">
        <v>134</v>
      </c>
      <c r="R7" s="380"/>
      <c r="S7" s="380"/>
      <c r="T7" s="380"/>
      <c r="U7" s="380"/>
      <c r="V7" s="381"/>
      <c r="W7" s="379" t="s">
        <v>135</v>
      </c>
      <c r="X7" s="380"/>
      <c r="Y7" s="380"/>
      <c r="Z7" s="380"/>
      <c r="AA7" s="380"/>
      <c r="AB7" s="381"/>
      <c r="AC7" s="379" t="s">
        <v>136</v>
      </c>
      <c r="AD7" s="380"/>
      <c r="AE7" s="380"/>
      <c r="AF7" s="380"/>
      <c r="AG7" s="380"/>
      <c r="AH7" s="381"/>
      <c r="AI7" s="379" t="s">
        <v>85</v>
      </c>
      <c r="AJ7" s="380"/>
      <c r="AK7" s="380"/>
      <c r="AL7" s="380"/>
      <c r="AM7" s="380"/>
      <c r="AN7" s="381"/>
      <c r="AO7" s="383" t="s">
        <v>56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137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3</v>
      </c>
      <c r="O9" s="365"/>
      <c r="P9" s="365"/>
      <c r="Q9" s="365">
        <v>3</v>
      </c>
      <c r="R9" s="365"/>
      <c r="S9" s="365"/>
      <c r="T9" s="365">
        <v>10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138</v>
      </c>
      <c r="E10" s="390"/>
      <c r="F10" s="390"/>
      <c r="G10" s="390"/>
      <c r="H10" s="390"/>
      <c r="I10" s="390"/>
      <c r="J10" s="390"/>
      <c r="K10" s="365">
        <v>17</v>
      </c>
      <c r="L10" s="365"/>
      <c r="M10" s="365"/>
      <c r="N10" s="365">
        <v>19</v>
      </c>
      <c r="O10" s="365"/>
      <c r="P10" s="365"/>
      <c r="Q10" s="365">
        <v>16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27</v>
      </c>
      <c r="AD10" s="365"/>
      <c r="AE10" s="365"/>
      <c r="AF10" s="365">
        <v>30</v>
      </c>
      <c r="AG10" s="365"/>
      <c r="AH10" s="365"/>
      <c r="AI10" s="365">
        <f>K10+Q10+W10+AC10</f>
        <v>60</v>
      </c>
      <c r="AJ10" s="365"/>
      <c r="AK10" s="365"/>
      <c r="AL10" s="365">
        <f>N10+T10+Z10+AF10</f>
        <v>65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139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85</v>
      </c>
      <c r="E12" s="390"/>
      <c r="F12" s="390"/>
      <c r="G12" s="390"/>
      <c r="H12" s="390"/>
      <c r="I12" s="390"/>
      <c r="J12" s="390"/>
      <c r="K12" s="365">
        <f>K9+K10+K11</f>
        <v>22</v>
      </c>
      <c r="L12" s="365"/>
      <c r="M12" s="365"/>
      <c r="N12" s="365">
        <f>N9+N10+N11</f>
        <v>22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31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91</v>
      </c>
      <c r="AM12" s="365"/>
      <c r="AN12" s="365"/>
      <c r="AO12" s="372" t="s">
        <v>154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100</v>
      </c>
      <c r="G14" s="380"/>
      <c r="H14" s="380"/>
      <c r="I14" s="380"/>
      <c r="J14" s="380"/>
      <c r="K14" s="380"/>
      <c r="L14" s="380"/>
      <c r="M14" s="381"/>
      <c r="N14" s="379" t="s">
        <v>132</v>
      </c>
      <c r="O14" s="380"/>
      <c r="P14" s="380"/>
      <c r="Q14" s="380"/>
      <c r="R14" s="380"/>
      <c r="S14" s="381"/>
      <c r="T14" s="331" t="s">
        <v>140</v>
      </c>
      <c r="U14" s="329"/>
      <c r="V14" s="329"/>
      <c r="W14" s="329"/>
      <c r="X14" s="332"/>
      <c r="Y14" s="379" t="s">
        <v>101</v>
      </c>
      <c r="Z14" s="380"/>
      <c r="AA14" s="380"/>
      <c r="AB14" s="380"/>
      <c r="AC14" s="381"/>
      <c r="AD14" s="379" t="s">
        <v>141</v>
      </c>
      <c r="AE14" s="380"/>
      <c r="AF14" s="380"/>
      <c r="AG14" s="380"/>
      <c r="AH14" s="380"/>
      <c r="AI14" s="380"/>
      <c r="AJ14" s="379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8"/>
      <c r="B15" s="319"/>
      <c r="C15" s="320"/>
      <c r="D15" s="426" t="s">
        <v>29</v>
      </c>
      <c r="E15" s="427"/>
      <c r="F15" s="397" t="s">
        <v>300</v>
      </c>
      <c r="G15" s="398"/>
      <c r="H15" s="398"/>
      <c r="I15" s="398"/>
      <c r="J15" s="398"/>
      <c r="K15" s="398"/>
      <c r="L15" s="241" t="s">
        <v>152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301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302</v>
      </c>
      <c r="AE15" s="241"/>
      <c r="AF15" s="241"/>
      <c r="AG15" s="241"/>
      <c r="AH15" s="241"/>
      <c r="AI15" s="241"/>
      <c r="AJ15" s="240" t="s">
        <v>303</v>
      </c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152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9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152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9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152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9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152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9" ht="13.5" customHeight="1">
      <c r="A20" s="318"/>
      <c r="B20" s="319"/>
      <c r="C20" s="320"/>
      <c r="D20" s="426" t="s">
        <v>143</v>
      </c>
      <c r="E20" s="427"/>
      <c r="F20" s="397" t="s">
        <v>304</v>
      </c>
      <c r="G20" s="398"/>
      <c r="H20" s="398"/>
      <c r="I20" s="398"/>
      <c r="J20" s="398"/>
      <c r="K20" s="398"/>
      <c r="L20" s="241" t="s">
        <v>152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241</v>
      </c>
      <c r="Z20" s="236"/>
      <c r="AA20" s="236"/>
      <c r="AB20" s="236"/>
      <c r="AC20" s="239"/>
      <c r="AD20" s="240" t="s">
        <v>308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9">
      <c r="A21" s="318"/>
      <c r="B21" s="319"/>
      <c r="C21" s="320"/>
      <c r="D21" s="428"/>
      <c r="E21" s="429"/>
      <c r="F21" s="235" t="s">
        <v>305</v>
      </c>
      <c r="G21" s="236"/>
      <c r="H21" s="236"/>
      <c r="I21" s="236"/>
      <c r="J21" s="236"/>
      <c r="K21" s="236"/>
      <c r="L21" s="236" t="s">
        <v>152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298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309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9">
      <c r="A22" s="318"/>
      <c r="B22" s="319"/>
      <c r="C22" s="320"/>
      <c r="D22" s="428"/>
      <c r="E22" s="429"/>
      <c r="F22" s="235" t="s">
        <v>306</v>
      </c>
      <c r="G22" s="236"/>
      <c r="H22" s="236"/>
      <c r="I22" s="236"/>
      <c r="J22" s="236"/>
      <c r="K22" s="236"/>
      <c r="L22" s="236" t="s">
        <v>152</v>
      </c>
      <c r="M22" s="239"/>
      <c r="N22" s="235" t="s">
        <v>253</v>
      </c>
      <c r="O22" s="236"/>
      <c r="P22" s="236"/>
      <c r="Q22" s="236"/>
      <c r="R22" s="236"/>
      <c r="S22" s="239"/>
      <c r="T22" s="235" t="s">
        <v>301</v>
      </c>
      <c r="U22" s="236"/>
      <c r="V22" s="236"/>
      <c r="W22" s="236"/>
      <c r="X22" s="239"/>
      <c r="Y22" s="235" t="s">
        <v>307</v>
      </c>
      <c r="Z22" s="236"/>
      <c r="AA22" s="236"/>
      <c r="AB22" s="236"/>
      <c r="AC22" s="239"/>
      <c r="AD22" s="235" t="s">
        <v>310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9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152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9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152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9" ht="13.5" customHeight="1">
      <c r="A25" s="318"/>
      <c r="B25" s="319"/>
      <c r="C25" s="320"/>
      <c r="D25" s="349" t="s">
        <v>224</v>
      </c>
      <c r="E25" s="350"/>
      <c r="F25" s="240" t="s">
        <v>311</v>
      </c>
      <c r="G25" s="241"/>
      <c r="H25" s="241"/>
      <c r="I25" s="241"/>
      <c r="J25" s="241"/>
      <c r="K25" s="241"/>
      <c r="L25" s="241" t="s">
        <v>152</v>
      </c>
      <c r="M25" s="242"/>
      <c r="N25" s="240" t="s">
        <v>253</v>
      </c>
      <c r="O25" s="241"/>
      <c r="P25" s="241"/>
      <c r="Q25" s="241"/>
      <c r="R25" s="241"/>
      <c r="S25" s="242"/>
      <c r="T25" s="240" t="s">
        <v>295</v>
      </c>
      <c r="U25" s="241"/>
      <c r="V25" s="241"/>
      <c r="W25" s="241"/>
      <c r="X25" s="242"/>
      <c r="Y25" s="235" t="s">
        <v>307</v>
      </c>
      <c r="Z25" s="236"/>
      <c r="AA25" s="236"/>
      <c r="AB25" s="236"/>
      <c r="AC25" s="239"/>
      <c r="AD25" s="240" t="s">
        <v>312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9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152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9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152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9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152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9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152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9" s="94" customFormat="1" ht="13.5" customHeight="1">
      <c r="A30" s="315" t="s">
        <v>144</v>
      </c>
      <c r="B30" s="316"/>
      <c r="C30" s="317"/>
      <c r="D30" s="433" t="s">
        <v>100</v>
      </c>
      <c r="E30" s="329"/>
      <c r="F30" s="329"/>
      <c r="G30" s="329"/>
      <c r="H30" s="329"/>
      <c r="I30" s="329"/>
      <c r="J30" s="332"/>
      <c r="K30" s="331" t="s">
        <v>140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145</v>
      </c>
      <c r="T30" s="329"/>
      <c r="U30" s="329"/>
      <c r="V30" s="329"/>
      <c r="W30" s="332"/>
      <c r="X30" s="331" t="s">
        <v>146</v>
      </c>
      <c r="Y30" s="329"/>
      <c r="Z30" s="329"/>
      <c r="AA30" s="329"/>
      <c r="AB30" s="332"/>
      <c r="AC30" s="329" t="s">
        <v>147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9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129</v>
      </c>
      <c r="AM31" s="220"/>
      <c r="AN31" s="210" t="s">
        <v>157</v>
      </c>
      <c r="AO31" s="327"/>
      <c r="AP31" s="327"/>
      <c r="AQ31" s="327"/>
      <c r="AR31" s="327"/>
      <c r="AS31" s="328"/>
      <c r="AW31" s="202"/>
    </row>
    <row r="32" spans="1:49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6"/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6" t="s">
        <v>152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37" t="s">
        <v>236</v>
      </c>
      <c r="AD35" s="23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152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37" t="s">
        <v>236</v>
      </c>
      <c r="AD36" s="23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6" t="s">
        <v>152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37" t="s">
        <v>236</v>
      </c>
      <c r="AD37" s="23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6" t="s">
        <v>152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37" t="s">
        <v>236</v>
      </c>
      <c r="AD38" s="23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152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37" t="s">
        <v>236</v>
      </c>
      <c r="AD39" s="23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152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37" t="s">
        <v>236</v>
      </c>
      <c r="AD40" s="23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152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37" t="s">
        <v>236</v>
      </c>
      <c r="AD41" s="23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152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37" t="s">
        <v>236</v>
      </c>
      <c r="AD42" s="23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152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37" t="s">
        <v>236</v>
      </c>
      <c r="AD43" s="23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152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37" t="s">
        <v>236</v>
      </c>
      <c r="AD44" s="23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152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37" t="s">
        <v>236</v>
      </c>
      <c r="AD45" s="23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</v>
      </c>
      <c r="Q3" s="418"/>
      <c r="R3" s="418"/>
      <c r="S3" s="420" t="s">
        <v>151</v>
      </c>
      <c r="T3" s="420" t="str">
        <f>曜日!D4</f>
        <v>木</v>
      </c>
      <c r="U3" s="420" t="s">
        <v>31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313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3</v>
      </c>
      <c r="O9" s="365"/>
      <c r="P9" s="365"/>
      <c r="Q9" s="365">
        <v>3</v>
      </c>
      <c r="R9" s="365"/>
      <c r="S9" s="365"/>
      <c r="T9" s="365">
        <v>10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20</v>
      </c>
      <c r="O10" s="365"/>
      <c r="P10" s="365"/>
      <c r="Q10" s="365">
        <v>16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29</v>
      </c>
      <c r="AG10" s="365"/>
      <c r="AH10" s="365"/>
      <c r="AI10" s="365">
        <f>K10+Q10+W10+AC10</f>
        <v>60</v>
      </c>
      <c r="AJ10" s="365"/>
      <c r="AK10" s="365"/>
      <c r="AL10" s="365">
        <f>N10+T10+Z10+AF10</f>
        <v>65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29</v>
      </c>
      <c r="AD12" s="365"/>
      <c r="AE12" s="365"/>
      <c r="AF12" s="365">
        <f>SUM(AF9:AH11)</f>
        <v>30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91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44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320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295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308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316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298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317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318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319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</v>
      </c>
      <c r="Q3" s="418"/>
      <c r="R3" s="418"/>
      <c r="S3" s="420" t="s">
        <v>151</v>
      </c>
      <c r="T3" s="420" t="str">
        <f>曜日!D5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17</v>
      </c>
      <c r="L10" s="365"/>
      <c r="M10" s="365"/>
      <c r="N10" s="365">
        <v>21</v>
      </c>
      <c r="O10" s="365"/>
      <c r="P10" s="365"/>
      <c r="Q10" s="365">
        <v>15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29</v>
      </c>
      <c r="AG10" s="365"/>
      <c r="AH10" s="365"/>
      <c r="AI10" s="365">
        <f>K10+Q10+W10+AC10</f>
        <v>60</v>
      </c>
      <c r="AJ10" s="365"/>
      <c r="AK10" s="365"/>
      <c r="AL10" s="365">
        <f>N10+T10+Z10+AF10</f>
        <v>66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22</v>
      </c>
      <c r="L12" s="365"/>
      <c r="M12" s="365"/>
      <c r="N12" s="365">
        <f>N9+N10+N11</f>
        <v>22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30</v>
      </c>
      <c r="AG12" s="365"/>
      <c r="AH12" s="365"/>
      <c r="AI12" s="365">
        <f>SUM(K12+Q12+W12+AC12)</f>
        <v>90</v>
      </c>
      <c r="AJ12" s="365"/>
      <c r="AK12" s="365"/>
      <c r="AL12" s="365">
        <f>SUM(N12+T12+Z12+AF12)</f>
        <v>92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326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288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327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254</v>
      </c>
      <c r="O16" s="236"/>
      <c r="P16" s="236"/>
      <c r="Q16" s="236"/>
      <c r="R16" s="236"/>
      <c r="S16" s="239"/>
      <c r="T16" s="235" t="s">
        <v>291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308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 t="s">
        <v>330</v>
      </c>
      <c r="G17" s="236"/>
      <c r="H17" s="236"/>
      <c r="I17" s="236"/>
      <c r="J17" s="236"/>
      <c r="K17" s="236"/>
      <c r="L17" s="236" t="s">
        <v>263</v>
      </c>
      <c r="M17" s="239"/>
      <c r="N17" s="235" t="s">
        <v>254</v>
      </c>
      <c r="O17" s="236"/>
      <c r="P17" s="236"/>
      <c r="Q17" s="236"/>
      <c r="R17" s="236"/>
      <c r="S17" s="239"/>
      <c r="T17" s="235" t="s">
        <v>295</v>
      </c>
      <c r="U17" s="236"/>
      <c r="V17" s="236"/>
      <c r="W17" s="236"/>
      <c r="X17" s="239"/>
      <c r="Y17" s="235" t="s">
        <v>241</v>
      </c>
      <c r="Z17" s="236"/>
      <c r="AA17" s="236"/>
      <c r="AB17" s="236"/>
      <c r="AC17" s="239"/>
      <c r="AD17" s="235" t="s">
        <v>302</v>
      </c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325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301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309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 t="s">
        <v>332</v>
      </c>
      <c r="G21" s="236"/>
      <c r="H21" s="236"/>
      <c r="I21" s="236"/>
      <c r="J21" s="236"/>
      <c r="K21" s="236"/>
      <c r="L21" s="236" t="s">
        <v>263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301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334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 t="s">
        <v>333</v>
      </c>
      <c r="G22" s="236"/>
      <c r="H22" s="236"/>
      <c r="I22" s="236"/>
      <c r="J22" s="236"/>
      <c r="K22" s="236"/>
      <c r="L22" s="236" t="s">
        <v>263</v>
      </c>
      <c r="M22" s="239"/>
      <c r="N22" s="235" t="s">
        <v>253</v>
      </c>
      <c r="O22" s="236"/>
      <c r="P22" s="236"/>
      <c r="Q22" s="236"/>
      <c r="R22" s="236"/>
      <c r="S22" s="239"/>
      <c r="T22" s="235" t="s">
        <v>298</v>
      </c>
      <c r="U22" s="236"/>
      <c r="V22" s="236"/>
      <c r="W22" s="236"/>
      <c r="X22" s="239"/>
      <c r="Y22" s="235" t="s">
        <v>307</v>
      </c>
      <c r="Z22" s="236"/>
      <c r="AA22" s="236"/>
      <c r="AB22" s="236"/>
      <c r="AC22" s="239"/>
      <c r="AD22" s="235" t="s">
        <v>334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321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253</v>
      </c>
      <c r="O25" s="241"/>
      <c r="P25" s="241"/>
      <c r="Q25" s="241"/>
      <c r="R25" s="241"/>
      <c r="S25" s="242"/>
      <c r="T25" s="240" t="s">
        <v>295</v>
      </c>
      <c r="U25" s="241"/>
      <c r="V25" s="241"/>
      <c r="W25" s="241"/>
      <c r="X25" s="242"/>
      <c r="Y25" s="235" t="s">
        <v>307</v>
      </c>
      <c r="Z25" s="236"/>
      <c r="AA25" s="236"/>
      <c r="AB25" s="236"/>
      <c r="AC25" s="239"/>
      <c r="AD25" s="240" t="s">
        <v>322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323</v>
      </c>
      <c r="G26" s="236"/>
      <c r="H26" s="236"/>
      <c r="I26" s="236"/>
      <c r="J26" s="236"/>
      <c r="K26" s="236"/>
      <c r="L26" s="236" t="s">
        <v>263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298</v>
      </c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324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 t="s">
        <v>328</v>
      </c>
      <c r="G27" s="236"/>
      <c r="H27" s="236"/>
      <c r="I27" s="236"/>
      <c r="J27" s="236"/>
      <c r="K27" s="236"/>
      <c r="L27" s="236" t="s">
        <v>263</v>
      </c>
      <c r="M27" s="239"/>
      <c r="N27" s="235" t="s">
        <v>254</v>
      </c>
      <c r="O27" s="236"/>
      <c r="P27" s="236"/>
      <c r="Q27" s="236"/>
      <c r="R27" s="236"/>
      <c r="S27" s="239"/>
      <c r="T27" s="235" t="s">
        <v>298</v>
      </c>
      <c r="U27" s="236"/>
      <c r="V27" s="236"/>
      <c r="W27" s="236"/>
      <c r="X27" s="239"/>
      <c r="Y27" s="235" t="s">
        <v>243</v>
      </c>
      <c r="Z27" s="236"/>
      <c r="AA27" s="236"/>
      <c r="AB27" s="236"/>
      <c r="AC27" s="239"/>
      <c r="AD27" s="235" t="s">
        <v>319</v>
      </c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 t="s">
        <v>329</v>
      </c>
      <c r="G28" s="236"/>
      <c r="H28" s="236"/>
      <c r="I28" s="236"/>
      <c r="J28" s="236"/>
      <c r="K28" s="236"/>
      <c r="L28" s="236" t="s">
        <v>263</v>
      </c>
      <c r="M28" s="239"/>
      <c r="N28" s="235" t="s">
        <v>253</v>
      </c>
      <c r="O28" s="236"/>
      <c r="P28" s="236"/>
      <c r="Q28" s="236"/>
      <c r="R28" s="236"/>
      <c r="S28" s="239"/>
      <c r="T28" s="235" t="s">
        <v>298</v>
      </c>
      <c r="U28" s="236"/>
      <c r="V28" s="236"/>
      <c r="W28" s="236"/>
      <c r="X28" s="239"/>
      <c r="Y28" s="235" t="s">
        <v>241</v>
      </c>
      <c r="Z28" s="236"/>
      <c r="AA28" s="236"/>
      <c r="AB28" s="236"/>
      <c r="AC28" s="239"/>
      <c r="AD28" s="235" t="s">
        <v>322</v>
      </c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37</v>
      </c>
      <c r="Q3" s="418"/>
      <c r="R3" s="418"/>
      <c r="S3" s="420" t="s">
        <v>151</v>
      </c>
      <c r="T3" s="420" t="str">
        <f>曜日!D6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331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314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314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314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17</v>
      </c>
      <c r="L10" s="365"/>
      <c r="M10" s="365"/>
      <c r="N10" s="365">
        <v>22</v>
      </c>
      <c r="O10" s="365"/>
      <c r="P10" s="365"/>
      <c r="Q10" s="365">
        <v>15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29</v>
      </c>
      <c r="AG10" s="365"/>
      <c r="AH10" s="365"/>
      <c r="AI10" s="365">
        <f>K10+Q10+W10+AC10</f>
        <v>60</v>
      </c>
      <c r="AJ10" s="365"/>
      <c r="AK10" s="365"/>
      <c r="AL10" s="365">
        <f>N10+T10+Z10+AF10</f>
        <v>67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22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30</v>
      </c>
      <c r="AG12" s="365"/>
      <c r="AH12" s="365"/>
      <c r="AI12" s="365">
        <f>SUM(K12+Q12+W12+AC12)</f>
        <v>90</v>
      </c>
      <c r="AJ12" s="365"/>
      <c r="AK12" s="365"/>
      <c r="AL12" s="365">
        <f>SUM(N12+T12+Z12+AF12)</f>
        <v>93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45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335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288</v>
      </c>
      <c r="AE15" s="241"/>
      <c r="AF15" s="241"/>
      <c r="AG15" s="241"/>
      <c r="AH15" s="241"/>
      <c r="AI15" s="241"/>
      <c r="AJ15" s="240" t="s">
        <v>336</v>
      </c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38</v>
      </c>
      <c r="Q3" s="418"/>
      <c r="R3" s="418"/>
      <c r="S3" s="420" t="s">
        <v>151</v>
      </c>
      <c r="T3" s="420" t="str">
        <f>曜日!D7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314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314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314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314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22</v>
      </c>
      <c r="O10" s="365"/>
      <c r="P10" s="365"/>
      <c r="Q10" s="365">
        <v>15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29</v>
      </c>
      <c r="AG10" s="365"/>
      <c r="AH10" s="365"/>
      <c r="AI10" s="365">
        <f>K10+Q10+W10+AC10</f>
        <v>59</v>
      </c>
      <c r="AJ10" s="365"/>
      <c r="AK10" s="365"/>
      <c r="AL10" s="365">
        <f>N10+T10+Z10+AF10</f>
        <v>67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30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93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337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295</v>
      </c>
      <c r="U20" s="241"/>
      <c r="V20" s="241"/>
      <c r="W20" s="241"/>
      <c r="X20" s="242"/>
      <c r="Y20" s="235" t="s">
        <v>307</v>
      </c>
      <c r="Z20" s="236"/>
      <c r="AA20" s="236"/>
      <c r="AB20" s="236"/>
      <c r="AC20" s="239"/>
      <c r="AD20" s="240" t="s">
        <v>288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39</v>
      </c>
      <c r="Q3" s="418"/>
      <c r="R3" s="418"/>
      <c r="S3" s="420" t="s">
        <v>151</v>
      </c>
      <c r="T3" s="420" t="str">
        <f>曜日!D8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314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0</v>
      </c>
      <c r="O9" s="365"/>
      <c r="P9" s="365"/>
      <c r="Q9" s="365">
        <v>3</v>
      </c>
      <c r="R9" s="365"/>
      <c r="S9" s="365"/>
      <c r="T9" s="365">
        <v>13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15</v>
      </c>
      <c r="L10" s="365"/>
      <c r="M10" s="365"/>
      <c r="N10" s="365">
        <v>22</v>
      </c>
      <c r="O10" s="365"/>
      <c r="P10" s="365"/>
      <c r="Q10" s="365">
        <v>14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29</v>
      </c>
      <c r="AG10" s="365"/>
      <c r="AH10" s="365"/>
      <c r="AI10" s="365">
        <f>K10+Q10+W10+AC10</f>
        <v>57</v>
      </c>
      <c r="AJ10" s="365"/>
      <c r="AK10" s="365"/>
      <c r="AL10" s="365">
        <f>N10+T10+Z10+AF10</f>
        <v>67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20</v>
      </c>
      <c r="L12" s="365"/>
      <c r="M12" s="365"/>
      <c r="N12" s="365">
        <f>N9+N10+N11</f>
        <v>22</v>
      </c>
      <c r="O12" s="365"/>
      <c r="P12" s="365"/>
      <c r="Q12" s="365">
        <f>Q9+Q10+Q11</f>
        <v>17</v>
      </c>
      <c r="R12" s="365"/>
      <c r="S12" s="365"/>
      <c r="T12" s="365">
        <f>SUM(T9:V11)</f>
        <v>28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30</v>
      </c>
      <c r="AG12" s="365"/>
      <c r="AH12" s="365"/>
      <c r="AI12" s="365">
        <f>SUM(K12+Q12+W12+AC12)</f>
        <v>87</v>
      </c>
      <c r="AJ12" s="365"/>
      <c r="AK12" s="365"/>
      <c r="AL12" s="365">
        <f>SUM(N12+T12+Z12+AF12)</f>
        <v>93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42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58</v>
      </c>
      <c r="AD13" s="388"/>
      <c r="AE13" s="388"/>
      <c r="AF13" s="388"/>
      <c r="AG13" s="388"/>
      <c r="AH13" s="388"/>
      <c r="AI13" s="388">
        <f>AI12+AL12</f>
        <v>180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338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295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341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 t="s">
        <v>339</v>
      </c>
      <c r="G21" s="236"/>
      <c r="H21" s="236"/>
      <c r="I21" s="236"/>
      <c r="J21" s="236"/>
      <c r="K21" s="236"/>
      <c r="L21" s="236" t="s">
        <v>263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291</v>
      </c>
      <c r="U21" s="236"/>
      <c r="V21" s="236"/>
      <c r="W21" s="236"/>
      <c r="X21" s="239"/>
      <c r="Y21" s="235" t="s">
        <v>307</v>
      </c>
      <c r="Z21" s="236"/>
      <c r="AA21" s="236"/>
      <c r="AB21" s="236"/>
      <c r="AC21" s="239"/>
      <c r="AD21" s="235" t="s">
        <v>308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340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253</v>
      </c>
      <c r="O25" s="241"/>
      <c r="P25" s="241"/>
      <c r="Q25" s="241"/>
      <c r="R25" s="241"/>
      <c r="S25" s="242"/>
      <c r="T25" s="240" t="s">
        <v>298</v>
      </c>
      <c r="U25" s="241"/>
      <c r="V25" s="241"/>
      <c r="W25" s="241"/>
      <c r="X25" s="242"/>
      <c r="Y25" s="235" t="s">
        <v>307</v>
      </c>
      <c r="Z25" s="236"/>
      <c r="AA25" s="236"/>
      <c r="AB25" s="236"/>
      <c r="AC25" s="239"/>
      <c r="AD25" s="240" t="s">
        <v>342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40</v>
      </c>
      <c r="Q3" s="418"/>
      <c r="R3" s="418"/>
      <c r="S3" s="420" t="s">
        <v>151</v>
      </c>
      <c r="T3" s="420" t="str">
        <f>曜日!D9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0</v>
      </c>
      <c r="O9" s="365"/>
      <c r="P9" s="365"/>
      <c r="Q9" s="365">
        <v>4</v>
      </c>
      <c r="R9" s="365"/>
      <c r="S9" s="365"/>
      <c r="T9" s="365">
        <v>13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15</v>
      </c>
      <c r="L10" s="365"/>
      <c r="M10" s="365"/>
      <c r="N10" s="365">
        <v>23</v>
      </c>
      <c r="O10" s="365"/>
      <c r="P10" s="365"/>
      <c r="Q10" s="365">
        <v>14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30</v>
      </c>
      <c r="AG10" s="365"/>
      <c r="AH10" s="365"/>
      <c r="AI10" s="365">
        <f>K10+Q10+W10+AC10</f>
        <v>57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19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28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31</v>
      </c>
      <c r="AG12" s="365"/>
      <c r="AH12" s="365"/>
      <c r="AI12" s="365">
        <f>SUM(K12+Q12+W12+AC12)</f>
        <v>87</v>
      </c>
      <c r="AJ12" s="365"/>
      <c r="AK12" s="365"/>
      <c r="AL12" s="365">
        <f>SUM(N12+T12+Z12+AF12)</f>
        <v>95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42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8"/>
      <c r="B15" s="319"/>
      <c r="C15" s="320"/>
      <c r="D15" s="426" t="s">
        <v>262</v>
      </c>
      <c r="E15" s="427"/>
      <c r="F15" s="397" t="s">
        <v>345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295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288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346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254</v>
      </c>
      <c r="O16" s="236"/>
      <c r="P16" s="236"/>
      <c r="Q16" s="236"/>
      <c r="R16" s="236"/>
      <c r="S16" s="239"/>
      <c r="T16" s="235" t="s">
        <v>291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308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 ht="13.5" customHeight="1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343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253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241</v>
      </c>
      <c r="Z25" s="236"/>
      <c r="AA25" s="236"/>
      <c r="AB25" s="236"/>
      <c r="AC25" s="239"/>
      <c r="AD25" s="240" t="s">
        <v>344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300</v>
      </c>
      <c r="G26" s="236"/>
      <c r="H26" s="236"/>
      <c r="I26" s="236"/>
      <c r="J26" s="236"/>
      <c r="K26" s="236"/>
      <c r="L26" s="236" t="s">
        <v>263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298</v>
      </c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319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0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4</v>
      </c>
      <c r="Q3" s="418"/>
      <c r="R3" s="418"/>
      <c r="S3" s="420" t="s">
        <v>151</v>
      </c>
      <c r="T3" s="420" t="str">
        <f>曜日!D3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0</v>
      </c>
      <c r="O9" s="365"/>
      <c r="P9" s="365"/>
      <c r="Q9" s="365">
        <v>4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25</v>
      </c>
      <c r="AM9" s="365"/>
      <c r="AN9" s="365"/>
      <c r="AO9" s="366">
        <f>AI13</f>
        <v>184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22</v>
      </c>
      <c r="O10" s="365"/>
      <c r="P10" s="365"/>
      <c r="Q10" s="365">
        <v>14</v>
      </c>
      <c r="R10" s="365"/>
      <c r="S10" s="365"/>
      <c r="T10" s="365">
        <v>16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31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22</v>
      </c>
      <c r="O12" s="365"/>
      <c r="P12" s="365"/>
      <c r="Q12" s="365">
        <f>Q9+Q10+Q11</f>
        <v>18</v>
      </c>
      <c r="R12" s="365"/>
      <c r="S12" s="365"/>
      <c r="T12" s="365">
        <f>SUM(T9:V11)</f>
        <v>28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95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43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349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302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350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253</v>
      </c>
      <c r="O16" s="236"/>
      <c r="P16" s="236"/>
      <c r="Q16" s="236"/>
      <c r="R16" s="236"/>
      <c r="S16" s="239"/>
      <c r="T16" s="235" t="s">
        <v>295</v>
      </c>
      <c r="U16" s="236"/>
      <c r="V16" s="236"/>
      <c r="W16" s="236"/>
      <c r="X16" s="239"/>
      <c r="Y16" s="235" t="s">
        <v>241</v>
      </c>
      <c r="Z16" s="236"/>
      <c r="AA16" s="236"/>
      <c r="AB16" s="236"/>
      <c r="AC16" s="239"/>
      <c r="AD16" s="235" t="s">
        <v>288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347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348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351</v>
      </c>
      <c r="G26" s="236"/>
      <c r="H26" s="236"/>
      <c r="I26" s="236"/>
      <c r="J26" s="236"/>
      <c r="K26" s="236"/>
      <c r="L26" s="236" t="s">
        <v>263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301</v>
      </c>
      <c r="U26" s="236"/>
      <c r="V26" s="236"/>
      <c r="W26" s="236"/>
      <c r="X26" s="239"/>
      <c r="Y26" s="235" t="s">
        <v>307</v>
      </c>
      <c r="Z26" s="236"/>
      <c r="AA26" s="236"/>
      <c r="AB26" s="236"/>
      <c r="AC26" s="239"/>
      <c r="AD26" s="235" t="s">
        <v>352</v>
      </c>
      <c r="AE26" s="236"/>
      <c r="AF26" s="236"/>
      <c r="AG26" s="236"/>
      <c r="AH26" s="236"/>
      <c r="AI26" s="239"/>
      <c r="AJ26" s="235" t="s">
        <v>353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5</v>
      </c>
      <c r="Q3" s="418"/>
      <c r="R3" s="418"/>
      <c r="S3" s="420" t="s">
        <v>151</v>
      </c>
      <c r="T3" s="420" t="str">
        <f>曜日!D4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314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0</v>
      </c>
      <c r="O9" s="365"/>
      <c r="P9" s="365"/>
      <c r="Q9" s="365">
        <v>4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25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23</v>
      </c>
      <c r="O10" s="365"/>
      <c r="P10" s="365"/>
      <c r="Q10" s="365">
        <v>14</v>
      </c>
      <c r="R10" s="365"/>
      <c r="S10" s="365"/>
      <c r="T10" s="365">
        <v>16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31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71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28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89</v>
      </c>
      <c r="AJ12" s="365"/>
      <c r="AK12" s="365"/>
      <c r="AL12" s="365">
        <f>SUM(N12+T12+Z12+AF12)</f>
        <v>96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185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 ht="13.5" customHeight="1">
      <c r="A15" s="318"/>
      <c r="B15" s="319"/>
      <c r="C15" s="320"/>
      <c r="D15" s="426" t="s">
        <v>262</v>
      </c>
      <c r="E15" s="427"/>
      <c r="F15" s="397" t="s">
        <v>354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308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C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6</v>
      </c>
      <c r="Q3" s="418"/>
      <c r="R3" s="418"/>
      <c r="S3" s="420" t="s">
        <v>151</v>
      </c>
      <c r="T3" s="420" t="str">
        <f>曜日!D5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3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28</v>
      </c>
      <c r="AJ9" s="365"/>
      <c r="AK9" s="365"/>
      <c r="AL9" s="365">
        <f>N9+T9+Z9+AF9</f>
        <v>26</v>
      </c>
      <c r="AM9" s="365"/>
      <c r="AN9" s="365"/>
      <c r="AO9" s="366">
        <f>AI13</f>
        <v>183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21</v>
      </c>
      <c r="O10" s="365"/>
      <c r="P10" s="365"/>
      <c r="Q10" s="365">
        <v>14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31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20</v>
      </c>
      <c r="L12" s="365"/>
      <c r="M12" s="365"/>
      <c r="N12" s="365">
        <f>N9+N10+N11</f>
        <v>22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87</v>
      </c>
      <c r="AJ12" s="365"/>
      <c r="AK12" s="365"/>
      <c r="AL12" s="365">
        <f>SUM(N12+T12+Z12+AF12)</f>
        <v>96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42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358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253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288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359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253</v>
      </c>
      <c r="O16" s="236"/>
      <c r="P16" s="236"/>
      <c r="Q16" s="236"/>
      <c r="R16" s="236"/>
      <c r="S16" s="239"/>
      <c r="T16" s="235" t="s">
        <v>295</v>
      </c>
      <c r="U16" s="236"/>
      <c r="V16" s="236"/>
      <c r="W16" s="236"/>
      <c r="X16" s="239"/>
      <c r="Y16" s="507" t="s">
        <v>241</v>
      </c>
      <c r="Z16" s="508"/>
      <c r="AA16" s="508"/>
      <c r="AB16" s="508"/>
      <c r="AC16" s="509"/>
      <c r="AD16" s="235" t="s">
        <v>360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510"/>
      <c r="Z19" s="511"/>
      <c r="AA19" s="511"/>
      <c r="AB19" s="511"/>
      <c r="AC19" s="512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361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253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40" t="s">
        <v>307</v>
      </c>
      <c r="Z20" s="241"/>
      <c r="AA20" s="241"/>
      <c r="AB20" s="241"/>
      <c r="AC20" s="242"/>
      <c r="AD20" s="240" t="s">
        <v>362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 t="s">
        <v>363</v>
      </c>
      <c r="G21" s="236"/>
      <c r="H21" s="236"/>
      <c r="I21" s="236"/>
      <c r="J21" s="236"/>
      <c r="K21" s="236"/>
      <c r="L21" s="236" t="s">
        <v>263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298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317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 t="s">
        <v>364</v>
      </c>
      <c r="G22" s="236"/>
      <c r="H22" s="236"/>
      <c r="I22" s="236"/>
      <c r="J22" s="236"/>
      <c r="K22" s="236"/>
      <c r="L22" s="236" t="s">
        <v>263</v>
      </c>
      <c r="M22" s="239"/>
      <c r="N22" s="235" t="s">
        <v>253</v>
      </c>
      <c r="O22" s="236"/>
      <c r="P22" s="236"/>
      <c r="Q22" s="236"/>
      <c r="R22" s="236"/>
      <c r="S22" s="239"/>
      <c r="T22" s="235" t="s">
        <v>291</v>
      </c>
      <c r="U22" s="236"/>
      <c r="V22" s="236"/>
      <c r="W22" s="236"/>
      <c r="X22" s="239"/>
      <c r="Y22" s="235" t="s">
        <v>241</v>
      </c>
      <c r="Z22" s="236"/>
      <c r="AA22" s="236"/>
      <c r="AB22" s="236"/>
      <c r="AC22" s="239"/>
      <c r="AD22" s="235" t="s">
        <v>360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 t="s">
        <v>367</v>
      </c>
      <c r="G23" s="236"/>
      <c r="H23" s="236"/>
      <c r="I23" s="236"/>
      <c r="J23" s="236"/>
      <c r="K23" s="236"/>
      <c r="L23" s="236" t="s">
        <v>263</v>
      </c>
      <c r="M23" s="239"/>
      <c r="N23" s="235" t="s">
        <v>253</v>
      </c>
      <c r="O23" s="236"/>
      <c r="P23" s="236"/>
      <c r="Q23" s="236"/>
      <c r="R23" s="236"/>
      <c r="S23" s="239"/>
      <c r="T23" s="235" t="s">
        <v>301</v>
      </c>
      <c r="U23" s="236"/>
      <c r="V23" s="236"/>
      <c r="W23" s="236"/>
      <c r="X23" s="239"/>
      <c r="Y23" s="235" t="s">
        <v>307</v>
      </c>
      <c r="Z23" s="236"/>
      <c r="AA23" s="236"/>
      <c r="AB23" s="236"/>
      <c r="AC23" s="239"/>
      <c r="AD23" s="235" t="s">
        <v>360</v>
      </c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324"/>
      <c r="Z24" s="325"/>
      <c r="AA24" s="325"/>
      <c r="AB24" s="325"/>
      <c r="AC24" s="326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355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507" t="s">
        <v>243</v>
      </c>
      <c r="Z25" s="508"/>
      <c r="AA25" s="508"/>
      <c r="AB25" s="508"/>
      <c r="AC25" s="509"/>
      <c r="AD25" s="240" t="s">
        <v>356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365</v>
      </c>
      <c r="G26" s="236"/>
      <c r="H26" s="236"/>
      <c r="I26" s="236"/>
      <c r="J26" s="236"/>
      <c r="K26" s="236"/>
      <c r="L26" s="236" t="s">
        <v>357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301</v>
      </c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366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7</v>
      </c>
      <c r="Q3" s="418"/>
      <c r="R3" s="418"/>
      <c r="S3" s="420" t="s">
        <v>151</v>
      </c>
      <c r="T3" s="420" t="str">
        <f>曜日!D6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241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331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331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314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314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184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21</v>
      </c>
      <c r="O10" s="365"/>
      <c r="P10" s="365"/>
      <c r="Q10" s="365">
        <v>14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31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70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22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88</v>
      </c>
      <c r="AJ12" s="365"/>
      <c r="AK12" s="365"/>
      <c r="AL12" s="365">
        <f>SUM(N12+T12+Z12+AF12)</f>
        <v>96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43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369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370</v>
      </c>
      <c r="U15" s="241"/>
      <c r="V15" s="241"/>
      <c r="W15" s="241"/>
      <c r="X15" s="242"/>
      <c r="Y15" s="240" t="s">
        <v>241</v>
      </c>
      <c r="Z15" s="241"/>
      <c r="AA15" s="241"/>
      <c r="AB15" s="241"/>
      <c r="AC15" s="242"/>
      <c r="AD15" s="240" t="s">
        <v>308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371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253</v>
      </c>
      <c r="O16" s="236"/>
      <c r="P16" s="236"/>
      <c r="Q16" s="236"/>
      <c r="R16" s="236"/>
      <c r="S16" s="239"/>
      <c r="T16" s="235" t="s">
        <v>295</v>
      </c>
      <c r="U16" s="236"/>
      <c r="V16" s="236"/>
      <c r="W16" s="236"/>
      <c r="X16" s="239"/>
      <c r="Y16" s="235" t="s">
        <v>307</v>
      </c>
      <c r="Z16" s="236"/>
      <c r="AA16" s="236"/>
      <c r="AB16" s="236"/>
      <c r="AC16" s="239"/>
      <c r="AD16" s="235" t="s">
        <v>362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368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288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372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295</v>
      </c>
      <c r="U25" s="241"/>
      <c r="V25" s="241"/>
      <c r="W25" s="241"/>
      <c r="X25" s="242"/>
      <c r="Y25" s="235" t="s">
        <v>307</v>
      </c>
      <c r="Z25" s="236"/>
      <c r="AA25" s="236"/>
      <c r="AB25" s="236"/>
      <c r="AC25" s="239"/>
      <c r="AD25" s="240" t="s">
        <v>373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8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8</v>
      </c>
      <c r="Q3" s="418"/>
      <c r="R3" s="418"/>
      <c r="S3" s="420" t="s">
        <v>151</v>
      </c>
      <c r="T3" s="420" t="str">
        <f>曜日!D7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314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314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314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314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314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21</v>
      </c>
      <c r="O10" s="365"/>
      <c r="P10" s="365"/>
      <c r="Q10" s="365">
        <v>14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30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69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22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31</v>
      </c>
      <c r="AG12" s="365"/>
      <c r="AH12" s="365"/>
      <c r="AI12" s="365">
        <f>SUM(K12+Q12+W12+AC12)</f>
        <v>88</v>
      </c>
      <c r="AJ12" s="365"/>
      <c r="AK12" s="365"/>
      <c r="AL12" s="365">
        <f>SUM(N12+T12+Z12+AF12)</f>
        <v>95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43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374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334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9</v>
      </c>
      <c r="Q3" s="418"/>
      <c r="R3" s="418"/>
      <c r="S3" s="420" t="s">
        <v>151</v>
      </c>
      <c r="T3" s="420" t="str">
        <f>曜日!D8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242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314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375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365">
        <v>4</v>
      </c>
      <c r="L9" s="365"/>
      <c r="M9" s="365"/>
      <c r="N9" s="365">
        <v>1</v>
      </c>
      <c r="O9" s="365"/>
      <c r="P9" s="365"/>
      <c r="Q9" s="365">
        <v>3</v>
      </c>
      <c r="R9" s="365"/>
      <c r="S9" s="365"/>
      <c r="T9" s="365">
        <v>12</v>
      </c>
      <c r="U9" s="365"/>
      <c r="V9" s="365"/>
      <c r="W9" s="365">
        <v>22</v>
      </c>
      <c r="X9" s="365"/>
      <c r="Y9" s="365"/>
      <c r="Z9" s="365">
        <v>12</v>
      </c>
      <c r="AA9" s="365"/>
      <c r="AB9" s="365"/>
      <c r="AC9" s="365">
        <v>0</v>
      </c>
      <c r="AD9" s="365"/>
      <c r="AE9" s="365"/>
      <c r="AF9" s="365">
        <v>1</v>
      </c>
      <c r="AG9" s="365"/>
      <c r="AH9" s="365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182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365">
        <v>16</v>
      </c>
      <c r="L10" s="365"/>
      <c r="M10" s="365"/>
      <c r="N10" s="365">
        <v>20</v>
      </c>
      <c r="O10" s="365"/>
      <c r="P10" s="365"/>
      <c r="Q10" s="365">
        <v>14</v>
      </c>
      <c r="R10" s="365"/>
      <c r="S10" s="365"/>
      <c r="T10" s="365">
        <v>17</v>
      </c>
      <c r="U10" s="365"/>
      <c r="V10" s="365"/>
      <c r="W10" s="365">
        <v>0</v>
      </c>
      <c r="X10" s="365"/>
      <c r="Y10" s="365"/>
      <c r="Z10" s="365">
        <v>1</v>
      </c>
      <c r="AA10" s="365"/>
      <c r="AB10" s="365"/>
      <c r="AC10" s="365">
        <v>28</v>
      </c>
      <c r="AD10" s="365"/>
      <c r="AE10" s="365"/>
      <c r="AF10" s="365">
        <v>30</v>
      </c>
      <c r="AG10" s="365"/>
      <c r="AH10" s="365"/>
      <c r="AI10" s="365">
        <f>K10+Q10+W10+AC10</f>
        <v>58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21</v>
      </c>
      <c r="L12" s="365"/>
      <c r="M12" s="365"/>
      <c r="N12" s="365">
        <f>N9+N10+N11</f>
        <v>21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31</v>
      </c>
      <c r="AG12" s="365"/>
      <c r="AH12" s="365"/>
      <c r="AI12" s="365">
        <f>SUM(K12+Q12+W12+AC12)</f>
        <v>88</v>
      </c>
      <c r="AJ12" s="365"/>
      <c r="AK12" s="365"/>
      <c r="AL12" s="365">
        <f>SUM(N12+T12+Z12+AF12)</f>
        <v>94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42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182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376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298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334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377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378</v>
      </c>
      <c r="AE25" s="241"/>
      <c r="AF25" s="241"/>
      <c r="AG25" s="241"/>
      <c r="AH25" s="241"/>
      <c r="AI25" s="242"/>
      <c r="AJ25" s="240" t="s">
        <v>379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35"/>
      <c r="Z29" s="236"/>
      <c r="AA29" s="236"/>
      <c r="AB29" s="236"/>
      <c r="AC29" s="239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297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299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10</v>
      </c>
      <c r="Q3" s="418"/>
      <c r="R3" s="418"/>
      <c r="S3" s="420" t="s">
        <v>151</v>
      </c>
      <c r="T3" s="420" t="str">
        <f>曜日!D9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>
        <v>4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184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>
        <v>18</v>
      </c>
      <c r="L10" s="513"/>
      <c r="M10" s="513"/>
      <c r="N10" s="513">
        <v>19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65">
        <f>K10+Q10+W10+AC10</f>
        <v>60</v>
      </c>
      <c r="AJ10" s="365"/>
      <c r="AK10" s="365"/>
      <c r="AL10" s="365">
        <f>N10+T10+Z10+AF10</f>
        <v>68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23</v>
      </c>
      <c r="L12" s="365"/>
      <c r="M12" s="365"/>
      <c r="N12" s="365">
        <f>N9+N10+N11</f>
        <v>20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90</v>
      </c>
      <c r="AJ12" s="365"/>
      <c r="AK12" s="365"/>
      <c r="AL12" s="365">
        <f>SUM(N12+T12+Z12+AF12)</f>
        <v>94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43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184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383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308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384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254</v>
      </c>
      <c r="O16" s="236"/>
      <c r="P16" s="236"/>
      <c r="Q16" s="236"/>
      <c r="R16" s="236"/>
      <c r="S16" s="239"/>
      <c r="T16" s="235" t="s">
        <v>298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308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381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382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380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296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11</v>
      </c>
      <c r="Q3" s="418"/>
      <c r="R3" s="418"/>
      <c r="S3" s="420" t="s">
        <v>151</v>
      </c>
      <c r="T3" s="420" t="str">
        <f>曜日!D3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>
        <v>4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65">
        <f>K9+Q9+W9+AC9</f>
        <v>29</v>
      </c>
      <c r="AJ9" s="365"/>
      <c r="AK9" s="365"/>
      <c r="AL9" s="365">
        <f>N9+T9+Z9+AF9</f>
        <v>26</v>
      </c>
      <c r="AM9" s="365"/>
      <c r="AN9" s="365"/>
      <c r="AO9" s="366">
        <f>AI13</f>
        <v>183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>
        <v>20</v>
      </c>
      <c r="L10" s="513"/>
      <c r="M10" s="513"/>
      <c r="N10" s="513">
        <v>18</v>
      </c>
      <c r="O10" s="513"/>
      <c r="P10" s="513"/>
      <c r="Q10" s="513">
        <v>14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27</v>
      </c>
      <c r="AD10" s="513"/>
      <c r="AE10" s="513"/>
      <c r="AF10" s="513">
        <v>31</v>
      </c>
      <c r="AG10" s="513"/>
      <c r="AH10" s="513"/>
      <c r="AI10" s="365">
        <f>K10+Q10+W10+AC10</f>
        <v>61</v>
      </c>
      <c r="AJ10" s="365"/>
      <c r="AK10" s="365"/>
      <c r="AL10" s="365">
        <f>N10+T10+Z10+AF10</f>
        <v>66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25</v>
      </c>
      <c r="L12" s="365"/>
      <c r="M12" s="365"/>
      <c r="N12" s="365">
        <f>N9+N10+N11</f>
        <v>19</v>
      </c>
      <c r="O12" s="365"/>
      <c r="P12" s="365"/>
      <c r="Q12" s="365">
        <f>Q9+Q10+Q11</f>
        <v>17</v>
      </c>
      <c r="R12" s="365"/>
      <c r="S12" s="365"/>
      <c r="T12" s="365">
        <f>SUM(T9:V11)</f>
        <v>28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27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92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44</v>
      </c>
      <c r="L13" s="388"/>
      <c r="M13" s="388"/>
      <c r="N13" s="388"/>
      <c r="O13" s="388"/>
      <c r="P13" s="388"/>
      <c r="Q13" s="388">
        <f>Q12+T12</f>
        <v>45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59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388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298</v>
      </c>
      <c r="U15" s="241"/>
      <c r="V15" s="241"/>
      <c r="W15" s="241"/>
      <c r="X15" s="242"/>
      <c r="Y15" s="240" t="s">
        <v>307</v>
      </c>
      <c r="Z15" s="241"/>
      <c r="AA15" s="241"/>
      <c r="AB15" s="241"/>
      <c r="AC15" s="242"/>
      <c r="AD15" s="240" t="s">
        <v>292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391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254</v>
      </c>
      <c r="O16" s="236"/>
      <c r="P16" s="236"/>
      <c r="Q16" s="236"/>
      <c r="R16" s="236"/>
      <c r="S16" s="239"/>
      <c r="T16" s="235" t="s">
        <v>298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308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389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298</v>
      </c>
      <c r="U20" s="241"/>
      <c r="V20" s="241"/>
      <c r="W20" s="241"/>
      <c r="X20" s="242"/>
      <c r="Y20" s="235" t="s">
        <v>241</v>
      </c>
      <c r="Z20" s="236"/>
      <c r="AA20" s="236"/>
      <c r="AB20" s="236"/>
      <c r="AC20" s="239"/>
      <c r="AD20" s="240" t="s">
        <v>390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 t="s">
        <v>392</v>
      </c>
      <c r="G21" s="236"/>
      <c r="H21" s="236"/>
      <c r="I21" s="236"/>
      <c r="J21" s="236"/>
      <c r="K21" s="236"/>
      <c r="L21" s="236" t="s">
        <v>263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298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309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 t="s">
        <v>394</v>
      </c>
      <c r="G22" s="236"/>
      <c r="H22" s="236"/>
      <c r="I22" s="236"/>
      <c r="J22" s="236"/>
      <c r="K22" s="236"/>
      <c r="L22" s="236" t="s">
        <v>263</v>
      </c>
      <c r="M22" s="239"/>
      <c r="N22" s="235" t="s">
        <v>254</v>
      </c>
      <c r="O22" s="236"/>
      <c r="P22" s="236"/>
      <c r="Q22" s="236"/>
      <c r="R22" s="236"/>
      <c r="S22" s="239"/>
      <c r="T22" s="235" t="s">
        <v>298</v>
      </c>
      <c r="U22" s="236"/>
      <c r="V22" s="236"/>
      <c r="W22" s="236"/>
      <c r="X22" s="239"/>
      <c r="Y22" s="235" t="s">
        <v>243</v>
      </c>
      <c r="Z22" s="236"/>
      <c r="AA22" s="236"/>
      <c r="AB22" s="236"/>
      <c r="AC22" s="239"/>
      <c r="AD22" s="235" t="s">
        <v>334</v>
      </c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385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370</v>
      </c>
      <c r="U25" s="241"/>
      <c r="V25" s="241"/>
      <c r="W25" s="241"/>
      <c r="X25" s="242"/>
      <c r="Y25" s="235" t="s">
        <v>241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386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396</v>
      </c>
      <c r="G26" s="236"/>
      <c r="H26" s="236"/>
      <c r="I26" s="236"/>
      <c r="J26" s="236"/>
      <c r="K26" s="236"/>
      <c r="L26" s="236" t="s">
        <v>263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301</v>
      </c>
      <c r="U26" s="236"/>
      <c r="V26" s="236"/>
      <c r="W26" s="236"/>
      <c r="X26" s="239"/>
      <c r="Y26" s="235" t="s">
        <v>241</v>
      </c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 t="s">
        <v>397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35"/>
      <c r="Z29" s="236"/>
      <c r="AA29" s="236"/>
      <c r="AB29" s="236"/>
      <c r="AC29" s="239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380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296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46" t="s">
        <v>393</v>
      </c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 t="s">
        <v>395</v>
      </c>
      <c r="E35" s="253"/>
      <c r="F35" s="253"/>
      <c r="G35" s="253"/>
      <c r="H35" s="253"/>
      <c r="I35" s="236" t="s">
        <v>263</v>
      </c>
      <c r="J35" s="239"/>
      <c r="K35" s="240" t="s">
        <v>298</v>
      </c>
      <c r="L35" s="241"/>
      <c r="M35" s="241"/>
      <c r="N35" s="241"/>
      <c r="O35" s="242"/>
      <c r="P35" s="235" t="s">
        <v>292</v>
      </c>
      <c r="Q35" s="236"/>
      <c r="R35" s="236"/>
      <c r="S35" s="232" t="s">
        <v>296</v>
      </c>
      <c r="T35" s="233"/>
      <c r="U35" s="233"/>
      <c r="V35" s="233"/>
      <c r="W35" s="234"/>
      <c r="X35" s="243" t="s">
        <v>296</v>
      </c>
      <c r="Y35" s="244"/>
      <c r="Z35" s="244"/>
      <c r="AA35" s="244"/>
      <c r="AB35" s="245"/>
      <c r="AC35" s="243" t="s">
        <v>235</v>
      </c>
      <c r="AD35" s="244"/>
      <c r="AE35" s="98">
        <v>3</v>
      </c>
      <c r="AF35" s="99" t="s">
        <v>270</v>
      </c>
      <c r="AG35" s="98">
        <v>12</v>
      </c>
      <c r="AH35" s="100" t="s">
        <v>234</v>
      </c>
      <c r="AI35" s="98">
        <v>16</v>
      </c>
      <c r="AJ35" s="215" t="s">
        <v>233</v>
      </c>
      <c r="AK35" s="207"/>
      <c r="AL35" s="216" t="s">
        <v>271</v>
      </c>
      <c r="AM35" s="216"/>
      <c r="AN35" s="208" t="s">
        <v>272</v>
      </c>
      <c r="AO35" s="246" t="s">
        <v>398</v>
      </c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AX21" sqref="A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12</v>
      </c>
      <c r="Q3" s="418"/>
      <c r="R3" s="418"/>
      <c r="S3" s="420" t="s">
        <v>151</v>
      </c>
      <c r="T3" s="420" t="str">
        <f>曜日!D4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243</v>
      </c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 t="s">
        <v>315</v>
      </c>
      <c r="Q5" s="360"/>
      <c r="R5" s="360"/>
      <c r="S5" s="360"/>
      <c r="T5" s="360" t="s">
        <v>242</v>
      </c>
      <c r="U5" s="360"/>
      <c r="V5" s="360"/>
      <c r="W5" s="360"/>
      <c r="X5" s="382"/>
      <c r="Y5" s="370" t="s">
        <v>315</v>
      </c>
      <c r="Z5" s="360"/>
      <c r="AA5" s="360"/>
      <c r="AB5" s="360"/>
      <c r="AC5" s="360" t="s">
        <v>243</v>
      </c>
      <c r="AD5" s="360"/>
      <c r="AE5" s="360"/>
      <c r="AF5" s="360"/>
      <c r="AG5" s="361"/>
      <c r="AH5" s="364" t="s">
        <v>315</v>
      </c>
      <c r="AI5" s="360"/>
      <c r="AJ5" s="360"/>
      <c r="AK5" s="360"/>
      <c r="AL5" s="360" t="s">
        <v>238</v>
      </c>
      <c r="AM5" s="360"/>
      <c r="AN5" s="360"/>
      <c r="AO5" s="382"/>
      <c r="AP5" s="370" t="s">
        <v>315</v>
      </c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 t="s">
        <v>315</v>
      </c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65">
        <f>K9+Q9+W9+AC9</f>
        <v>28</v>
      </c>
      <c r="AJ9" s="365"/>
      <c r="AK9" s="365"/>
      <c r="AL9" s="365">
        <f>N9+T9+Z9+AF9</f>
        <v>26</v>
      </c>
      <c r="AM9" s="365"/>
      <c r="AN9" s="365"/>
      <c r="AO9" s="366">
        <f>AI13</f>
        <v>183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>
        <v>20</v>
      </c>
      <c r="L10" s="513"/>
      <c r="M10" s="513"/>
      <c r="N10" s="513">
        <v>17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65">
        <f>K10+Q10+W10+AC10</f>
        <v>62</v>
      </c>
      <c r="AJ10" s="365"/>
      <c r="AK10" s="365"/>
      <c r="AL10" s="365">
        <f>N10+T10+Z10+AF10</f>
        <v>66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24</v>
      </c>
      <c r="L12" s="365"/>
      <c r="M12" s="365"/>
      <c r="N12" s="365">
        <f>N9+N10+N11</f>
        <v>18</v>
      </c>
      <c r="O12" s="365"/>
      <c r="P12" s="365"/>
      <c r="Q12" s="365">
        <f>Q9+Q10+Q11</f>
        <v>17</v>
      </c>
      <c r="R12" s="365"/>
      <c r="S12" s="365"/>
      <c r="T12" s="365">
        <f>SUM(T9:V11)</f>
        <v>29</v>
      </c>
      <c r="U12" s="365"/>
      <c r="V12" s="365"/>
      <c r="W12" s="365">
        <f>SUM(W9:Y11)</f>
        <v>22</v>
      </c>
      <c r="X12" s="365"/>
      <c r="Y12" s="365"/>
      <c r="Z12" s="365">
        <f>SUM(Z9:AB11)</f>
        <v>13</v>
      </c>
      <c r="AA12" s="365"/>
      <c r="AB12" s="365"/>
      <c r="AC12" s="365">
        <f>SUM(AC9:AE11)</f>
        <v>28</v>
      </c>
      <c r="AD12" s="365"/>
      <c r="AE12" s="365"/>
      <c r="AF12" s="365">
        <f>SUM(AF9:AH11)</f>
        <v>32</v>
      </c>
      <c r="AG12" s="365"/>
      <c r="AH12" s="365"/>
      <c r="AI12" s="365">
        <f>SUM(K12+Q12+W12+AC12)</f>
        <v>91</v>
      </c>
      <c r="AJ12" s="365"/>
      <c r="AK12" s="365"/>
      <c r="AL12" s="365">
        <f>SUM(N12+T12+Z12+AF12)</f>
        <v>92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42</v>
      </c>
      <c r="L13" s="388"/>
      <c r="M13" s="388"/>
      <c r="N13" s="388"/>
      <c r="O13" s="388"/>
      <c r="P13" s="388"/>
      <c r="Q13" s="388">
        <f>Q12+T12</f>
        <v>46</v>
      </c>
      <c r="R13" s="388"/>
      <c r="S13" s="388"/>
      <c r="T13" s="388"/>
      <c r="U13" s="388"/>
      <c r="V13" s="388"/>
      <c r="W13" s="388">
        <f>W12+Z12</f>
        <v>35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183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 t="s">
        <v>401</v>
      </c>
      <c r="G15" s="398"/>
      <c r="H15" s="398"/>
      <c r="I15" s="398"/>
      <c r="J15" s="398"/>
      <c r="K15" s="398"/>
      <c r="L15" s="241" t="s">
        <v>263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298</v>
      </c>
      <c r="U15" s="241"/>
      <c r="V15" s="241"/>
      <c r="W15" s="241"/>
      <c r="X15" s="242"/>
      <c r="Y15" s="240" t="s">
        <v>241</v>
      </c>
      <c r="Z15" s="241"/>
      <c r="AA15" s="241"/>
      <c r="AB15" s="241"/>
      <c r="AC15" s="242"/>
      <c r="AD15" s="240" t="s">
        <v>308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 t="s">
        <v>402</v>
      </c>
      <c r="G16" s="236"/>
      <c r="H16" s="236"/>
      <c r="I16" s="236"/>
      <c r="J16" s="236"/>
      <c r="K16" s="236"/>
      <c r="L16" s="236" t="s">
        <v>263</v>
      </c>
      <c r="M16" s="239"/>
      <c r="N16" s="235" t="s">
        <v>254</v>
      </c>
      <c r="O16" s="236"/>
      <c r="P16" s="236"/>
      <c r="Q16" s="236"/>
      <c r="R16" s="236"/>
      <c r="S16" s="239"/>
      <c r="T16" s="235" t="s">
        <v>298</v>
      </c>
      <c r="U16" s="236"/>
      <c r="V16" s="236"/>
      <c r="W16" s="236"/>
      <c r="X16" s="239"/>
      <c r="Y16" s="235" t="s">
        <v>307</v>
      </c>
      <c r="Z16" s="236"/>
      <c r="AA16" s="236"/>
      <c r="AB16" s="236"/>
      <c r="AC16" s="239"/>
      <c r="AD16" s="235" t="s">
        <v>308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 t="s">
        <v>399</v>
      </c>
      <c r="G20" s="398"/>
      <c r="H20" s="398"/>
      <c r="I20" s="398"/>
      <c r="J20" s="398"/>
      <c r="K20" s="398"/>
      <c r="L20" s="241" t="s">
        <v>263</v>
      </c>
      <c r="M20" s="242"/>
      <c r="N20" s="240" t="s">
        <v>253</v>
      </c>
      <c r="O20" s="241"/>
      <c r="P20" s="241"/>
      <c r="Q20" s="241"/>
      <c r="R20" s="241"/>
      <c r="S20" s="242"/>
      <c r="T20" s="240" t="s">
        <v>295</v>
      </c>
      <c r="U20" s="241"/>
      <c r="V20" s="241"/>
      <c r="W20" s="241"/>
      <c r="X20" s="242"/>
      <c r="Y20" s="235" t="s">
        <v>241</v>
      </c>
      <c r="Z20" s="236"/>
      <c r="AA20" s="236"/>
      <c r="AB20" s="236"/>
      <c r="AC20" s="239"/>
      <c r="AD20" s="240" t="s">
        <v>288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 t="s">
        <v>403</v>
      </c>
      <c r="G21" s="236"/>
      <c r="H21" s="236"/>
      <c r="I21" s="236"/>
      <c r="J21" s="236"/>
      <c r="K21" s="236"/>
      <c r="L21" s="236" t="s">
        <v>263</v>
      </c>
      <c r="M21" s="239"/>
      <c r="N21" s="235" t="s">
        <v>254</v>
      </c>
      <c r="O21" s="236"/>
      <c r="P21" s="236"/>
      <c r="Q21" s="236"/>
      <c r="R21" s="236"/>
      <c r="S21" s="239"/>
      <c r="T21" s="235" t="s">
        <v>291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334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 t="s">
        <v>400</v>
      </c>
      <c r="G25" s="241"/>
      <c r="H25" s="241"/>
      <c r="I25" s="241"/>
      <c r="J25" s="241"/>
      <c r="K25" s="241"/>
      <c r="L25" s="241" t="s">
        <v>263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298</v>
      </c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386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 t="s">
        <v>404</v>
      </c>
      <c r="G26" s="236"/>
      <c r="H26" s="236"/>
      <c r="I26" s="236"/>
      <c r="J26" s="236"/>
      <c r="K26" s="236"/>
      <c r="L26" s="236" t="s">
        <v>263</v>
      </c>
      <c r="M26" s="239"/>
      <c r="N26" s="235" t="s">
        <v>254</v>
      </c>
      <c r="O26" s="236"/>
      <c r="P26" s="236"/>
      <c r="Q26" s="236"/>
      <c r="R26" s="236"/>
      <c r="S26" s="239"/>
      <c r="T26" s="235" t="s">
        <v>291</v>
      </c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 t="s">
        <v>405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 t="s">
        <v>406</v>
      </c>
      <c r="G27" s="236"/>
      <c r="H27" s="236"/>
      <c r="I27" s="236"/>
      <c r="J27" s="236"/>
      <c r="K27" s="236"/>
      <c r="L27" s="236" t="s">
        <v>263</v>
      </c>
      <c r="M27" s="239"/>
      <c r="N27" s="235" t="s">
        <v>254</v>
      </c>
      <c r="O27" s="236"/>
      <c r="P27" s="236"/>
      <c r="Q27" s="236"/>
      <c r="R27" s="236"/>
      <c r="S27" s="239"/>
      <c r="T27" s="235" t="s">
        <v>298</v>
      </c>
      <c r="U27" s="236"/>
      <c r="V27" s="236"/>
      <c r="W27" s="236"/>
      <c r="X27" s="239"/>
      <c r="Y27" s="235" t="s">
        <v>243</v>
      </c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 t="s">
        <v>407</v>
      </c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 t="s">
        <v>286</v>
      </c>
      <c r="E31" s="435"/>
      <c r="F31" s="435"/>
      <c r="G31" s="435"/>
      <c r="H31" s="435"/>
      <c r="I31" s="241" t="s">
        <v>263</v>
      </c>
      <c r="J31" s="242"/>
      <c r="K31" s="240" t="s">
        <v>287</v>
      </c>
      <c r="L31" s="241"/>
      <c r="M31" s="241"/>
      <c r="N31" s="241"/>
      <c r="O31" s="242"/>
      <c r="P31" s="240" t="s">
        <v>288</v>
      </c>
      <c r="Q31" s="241"/>
      <c r="R31" s="241"/>
      <c r="S31" s="333" t="s">
        <v>289</v>
      </c>
      <c r="T31" s="334"/>
      <c r="U31" s="334"/>
      <c r="V31" s="334"/>
      <c r="W31" s="335"/>
      <c r="X31" s="237" t="s">
        <v>289</v>
      </c>
      <c r="Y31" s="238"/>
      <c r="Z31" s="238"/>
      <c r="AA31" s="238"/>
      <c r="AB31" s="336"/>
      <c r="AC31" s="237" t="s">
        <v>235</v>
      </c>
      <c r="AD31" s="238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 t="s">
        <v>290</v>
      </c>
      <c r="E32" s="253"/>
      <c r="F32" s="253"/>
      <c r="G32" s="253"/>
      <c r="H32" s="253"/>
      <c r="I32" s="236" t="s">
        <v>263</v>
      </c>
      <c r="J32" s="239"/>
      <c r="K32" s="240" t="s">
        <v>291</v>
      </c>
      <c r="L32" s="241"/>
      <c r="M32" s="241"/>
      <c r="N32" s="241"/>
      <c r="O32" s="242"/>
      <c r="P32" s="235" t="s">
        <v>292</v>
      </c>
      <c r="Q32" s="236"/>
      <c r="R32" s="236"/>
      <c r="S32" s="232" t="s">
        <v>293</v>
      </c>
      <c r="T32" s="233"/>
      <c r="U32" s="233"/>
      <c r="V32" s="233"/>
      <c r="W32" s="234"/>
      <c r="X32" s="243" t="s">
        <v>293</v>
      </c>
      <c r="Y32" s="244"/>
      <c r="Z32" s="244"/>
      <c r="AA32" s="244"/>
      <c r="AB32" s="245"/>
      <c r="AC32" s="243" t="s">
        <v>235</v>
      </c>
      <c r="AD32" s="244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294</v>
      </c>
      <c r="E33" s="253"/>
      <c r="F33" s="253"/>
      <c r="G33" s="253"/>
      <c r="H33" s="253"/>
      <c r="I33" s="236" t="s">
        <v>263</v>
      </c>
      <c r="J33" s="239"/>
      <c r="K33" s="240" t="s">
        <v>295</v>
      </c>
      <c r="L33" s="241"/>
      <c r="M33" s="241"/>
      <c r="N33" s="241"/>
      <c r="O33" s="242"/>
      <c r="P33" s="235" t="s">
        <v>292</v>
      </c>
      <c r="Q33" s="236"/>
      <c r="R33" s="236"/>
      <c r="S33" s="232" t="s">
        <v>296</v>
      </c>
      <c r="T33" s="233"/>
      <c r="U33" s="233"/>
      <c r="V33" s="233"/>
      <c r="W33" s="234"/>
      <c r="X33" s="243" t="s">
        <v>296</v>
      </c>
      <c r="Y33" s="244"/>
      <c r="Z33" s="244"/>
      <c r="AA33" s="244"/>
      <c r="AB33" s="245"/>
      <c r="AC33" s="243" t="s">
        <v>235</v>
      </c>
      <c r="AD33" s="244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 t="s">
        <v>387</v>
      </c>
      <c r="E34" s="253"/>
      <c r="F34" s="253"/>
      <c r="G34" s="253"/>
      <c r="H34" s="253"/>
      <c r="I34" s="236" t="s">
        <v>263</v>
      </c>
      <c r="J34" s="239"/>
      <c r="K34" s="240" t="s">
        <v>298</v>
      </c>
      <c r="L34" s="241"/>
      <c r="M34" s="241"/>
      <c r="N34" s="241"/>
      <c r="O34" s="242"/>
      <c r="P34" s="235" t="s">
        <v>292</v>
      </c>
      <c r="Q34" s="236"/>
      <c r="R34" s="236"/>
      <c r="S34" s="232" t="s">
        <v>296</v>
      </c>
      <c r="T34" s="233"/>
      <c r="U34" s="233"/>
      <c r="V34" s="233"/>
      <c r="W34" s="234"/>
      <c r="X34" s="243" t="s">
        <v>296</v>
      </c>
      <c r="Y34" s="244"/>
      <c r="Z34" s="244"/>
      <c r="AA34" s="244"/>
      <c r="AB34" s="245"/>
      <c r="AC34" s="243" t="s">
        <v>235</v>
      </c>
      <c r="AD34" s="244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13</v>
      </c>
      <c r="Q3" s="418"/>
      <c r="R3" s="418"/>
      <c r="S3" s="420" t="s">
        <v>151</v>
      </c>
      <c r="T3" s="420" t="str">
        <f>曜日!D5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14</v>
      </c>
      <c r="Q3" s="418"/>
      <c r="R3" s="418"/>
      <c r="S3" s="420" t="s">
        <v>151</v>
      </c>
      <c r="T3" s="420" t="str">
        <f>曜日!D6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15</v>
      </c>
      <c r="Q3" s="418"/>
      <c r="R3" s="418"/>
      <c r="S3" s="420" t="s">
        <v>151</v>
      </c>
      <c r="T3" s="420" t="str">
        <f>曜日!D7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16</v>
      </c>
      <c r="Q3" s="418"/>
      <c r="R3" s="418"/>
      <c r="S3" s="420" t="s">
        <v>151</v>
      </c>
      <c r="T3" s="420" t="str">
        <f>曜日!D8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17</v>
      </c>
      <c r="Q3" s="418"/>
      <c r="R3" s="418"/>
      <c r="S3" s="420" t="s">
        <v>151</v>
      </c>
      <c r="T3" s="420" t="str">
        <f>曜日!D9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18</v>
      </c>
      <c r="Q3" s="418"/>
      <c r="R3" s="418"/>
      <c r="S3" s="420" t="s">
        <v>151</v>
      </c>
      <c r="T3" s="420" t="str">
        <f>曜日!D3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273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19</v>
      </c>
      <c r="Q3" s="418"/>
      <c r="R3" s="418"/>
      <c r="S3" s="420" t="s">
        <v>151</v>
      </c>
      <c r="T3" s="420" t="str">
        <f>曜日!D4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20</v>
      </c>
      <c r="Q3" s="418"/>
      <c r="R3" s="418"/>
      <c r="S3" s="420" t="s">
        <v>151</v>
      </c>
      <c r="T3" s="420" t="str">
        <f>曜日!D5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21</v>
      </c>
      <c r="Q3" s="418"/>
      <c r="R3" s="418"/>
      <c r="S3" s="420" t="s">
        <v>151</v>
      </c>
      <c r="T3" s="420" t="str">
        <f>曜日!D6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22</v>
      </c>
      <c r="Q3" s="418"/>
      <c r="R3" s="418"/>
      <c r="S3" s="420" t="s">
        <v>151</v>
      </c>
      <c r="T3" s="420" t="str">
        <f>曜日!D7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23</v>
      </c>
      <c r="Q3" s="418"/>
      <c r="R3" s="418"/>
      <c r="S3" s="420" t="s">
        <v>151</v>
      </c>
      <c r="T3" s="420" t="str">
        <f>曜日!D8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24</v>
      </c>
      <c r="Q3" s="418"/>
      <c r="R3" s="418"/>
      <c r="S3" s="420" t="s">
        <v>151</v>
      </c>
      <c r="T3" s="420" t="str">
        <f>曜日!D9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25</v>
      </c>
      <c r="Q3" s="418"/>
      <c r="R3" s="418"/>
      <c r="S3" s="420" t="s">
        <v>151</v>
      </c>
      <c r="T3" s="420" t="str">
        <f>曜日!D3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26</v>
      </c>
      <c r="Q3" s="418"/>
      <c r="R3" s="418"/>
      <c r="S3" s="420" t="s">
        <v>151</v>
      </c>
      <c r="T3" s="420" t="str">
        <f>曜日!D4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4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27</v>
      </c>
      <c r="Q3" s="418"/>
      <c r="R3" s="418"/>
      <c r="S3" s="420" t="s">
        <v>151</v>
      </c>
      <c r="T3" s="420" t="str">
        <f>曜日!D5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15" t="s">
        <v>155</v>
      </c>
      <c r="B5" s="286"/>
      <c r="C5" s="287"/>
      <c r="D5" s="391" t="s">
        <v>240</v>
      </c>
      <c r="E5" s="392"/>
      <c r="F5" s="392"/>
      <c r="G5" s="392"/>
      <c r="H5" s="392"/>
      <c r="I5" s="392"/>
      <c r="J5" s="393"/>
      <c r="K5" s="359" t="s">
        <v>241</v>
      </c>
      <c r="L5" s="360"/>
      <c r="M5" s="360"/>
      <c r="N5" s="360"/>
      <c r="O5" s="361"/>
      <c r="P5" s="364"/>
      <c r="Q5" s="360"/>
      <c r="R5" s="360"/>
      <c r="S5" s="360"/>
      <c r="T5" s="360" t="s">
        <v>242</v>
      </c>
      <c r="U5" s="360"/>
      <c r="V5" s="360"/>
      <c r="W5" s="360"/>
      <c r="X5" s="382"/>
      <c r="Y5" s="370"/>
      <c r="Z5" s="360"/>
      <c r="AA5" s="360"/>
      <c r="AB5" s="360"/>
      <c r="AC5" s="360" t="s">
        <v>243</v>
      </c>
      <c r="AD5" s="360"/>
      <c r="AE5" s="360"/>
      <c r="AF5" s="360"/>
      <c r="AG5" s="361"/>
      <c r="AH5" s="364"/>
      <c r="AI5" s="360"/>
      <c r="AJ5" s="360"/>
      <c r="AK5" s="360"/>
      <c r="AL5" s="360" t="s">
        <v>238</v>
      </c>
      <c r="AM5" s="360"/>
      <c r="AN5" s="360"/>
      <c r="AO5" s="382"/>
      <c r="AP5" s="370"/>
      <c r="AQ5" s="360"/>
      <c r="AR5" s="360"/>
      <c r="AS5" s="371"/>
    </row>
    <row r="6" spans="1:45" ht="14.25" thickBot="1">
      <c r="A6" s="291"/>
      <c r="B6" s="292"/>
      <c r="C6" s="293"/>
      <c r="D6" s="394"/>
      <c r="E6" s="395"/>
      <c r="F6" s="395"/>
      <c r="G6" s="395"/>
      <c r="H6" s="395"/>
      <c r="I6" s="395"/>
      <c r="J6" s="396"/>
      <c r="K6" s="399" t="s">
        <v>277</v>
      </c>
      <c r="L6" s="363"/>
      <c r="M6" s="363"/>
      <c r="N6" s="363"/>
      <c r="O6" s="387"/>
      <c r="P6" s="362"/>
      <c r="Q6" s="363"/>
      <c r="R6" s="363"/>
      <c r="S6" s="363"/>
      <c r="T6" s="363"/>
      <c r="U6" s="363"/>
      <c r="V6" s="363"/>
      <c r="W6" s="363"/>
      <c r="X6" s="376"/>
      <c r="Y6" s="377"/>
      <c r="Z6" s="363"/>
      <c r="AA6" s="363"/>
      <c r="AB6" s="363"/>
      <c r="AC6" s="363"/>
      <c r="AD6" s="363"/>
      <c r="AE6" s="363"/>
      <c r="AF6" s="363"/>
      <c r="AG6" s="387"/>
      <c r="AH6" s="362"/>
      <c r="AI6" s="363"/>
      <c r="AJ6" s="363"/>
      <c r="AK6" s="363"/>
      <c r="AL6" s="363"/>
      <c r="AM6" s="363"/>
      <c r="AN6" s="363"/>
      <c r="AO6" s="376"/>
      <c r="AP6" s="377"/>
      <c r="AQ6" s="363"/>
      <c r="AR6" s="363"/>
      <c r="AS6" s="378"/>
    </row>
    <row r="7" spans="1:45" ht="13.5" customHeight="1">
      <c r="A7" s="315" t="s">
        <v>131</v>
      </c>
      <c r="B7" s="316"/>
      <c r="C7" s="316"/>
      <c r="D7" s="391" t="s">
        <v>244</v>
      </c>
      <c r="E7" s="392"/>
      <c r="F7" s="392"/>
      <c r="G7" s="392"/>
      <c r="H7" s="392"/>
      <c r="I7" s="392"/>
      <c r="J7" s="424"/>
      <c r="K7" s="379" t="s">
        <v>245</v>
      </c>
      <c r="L7" s="380"/>
      <c r="M7" s="380"/>
      <c r="N7" s="380"/>
      <c r="O7" s="380"/>
      <c r="P7" s="381"/>
      <c r="Q7" s="379" t="s">
        <v>246</v>
      </c>
      <c r="R7" s="380"/>
      <c r="S7" s="380"/>
      <c r="T7" s="380"/>
      <c r="U7" s="380"/>
      <c r="V7" s="381"/>
      <c r="W7" s="379" t="s">
        <v>247</v>
      </c>
      <c r="X7" s="380"/>
      <c r="Y7" s="380"/>
      <c r="Z7" s="380"/>
      <c r="AA7" s="380"/>
      <c r="AB7" s="381"/>
      <c r="AC7" s="379" t="s">
        <v>248</v>
      </c>
      <c r="AD7" s="380"/>
      <c r="AE7" s="380"/>
      <c r="AF7" s="380"/>
      <c r="AG7" s="380"/>
      <c r="AH7" s="381"/>
      <c r="AI7" s="379" t="s">
        <v>249</v>
      </c>
      <c r="AJ7" s="380"/>
      <c r="AK7" s="380"/>
      <c r="AL7" s="380"/>
      <c r="AM7" s="380"/>
      <c r="AN7" s="381"/>
      <c r="AO7" s="383" t="s">
        <v>250</v>
      </c>
      <c r="AP7" s="384"/>
      <c r="AQ7" s="384"/>
      <c r="AR7" s="384"/>
      <c r="AS7" s="385"/>
    </row>
    <row r="8" spans="1:45">
      <c r="A8" s="318"/>
      <c r="B8" s="319"/>
      <c r="C8" s="319"/>
      <c r="D8" s="425"/>
      <c r="E8" s="380"/>
      <c r="F8" s="380"/>
      <c r="G8" s="380"/>
      <c r="H8" s="380"/>
      <c r="I8" s="380"/>
      <c r="J8" s="381"/>
      <c r="K8" s="337" t="s">
        <v>251</v>
      </c>
      <c r="L8" s="338"/>
      <c r="M8" s="339"/>
      <c r="N8" s="337" t="s">
        <v>252</v>
      </c>
      <c r="O8" s="338"/>
      <c r="P8" s="339"/>
      <c r="Q8" s="337" t="s">
        <v>251</v>
      </c>
      <c r="R8" s="338"/>
      <c r="S8" s="339"/>
      <c r="T8" s="337" t="s">
        <v>252</v>
      </c>
      <c r="U8" s="338"/>
      <c r="V8" s="339"/>
      <c r="W8" s="337" t="s">
        <v>251</v>
      </c>
      <c r="X8" s="338"/>
      <c r="Y8" s="339"/>
      <c r="Z8" s="337" t="s">
        <v>252</v>
      </c>
      <c r="AA8" s="338"/>
      <c r="AB8" s="339"/>
      <c r="AC8" s="337" t="s">
        <v>251</v>
      </c>
      <c r="AD8" s="338"/>
      <c r="AE8" s="339"/>
      <c r="AF8" s="337" t="s">
        <v>252</v>
      </c>
      <c r="AG8" s="338"/>
      <c r="AH8" s="339"/>
      <c r="AI8" s="337" t="s">
        <v>251</v>
      </c>
      <c r="AJ8" s="338"/>
      <c r="AK8" s="339"/>
      <c r="AL8" s="337" t="s">
        <v>252</v>
      </c>
      <c r="AM8" s="338"/>
      <c r="AN8" s="339"/>
      <c r="AO8" s="379"/>
      <c r="AP8" s="380"/>
      <c r="AQ8" s="380"/>
      <c r="AR8" s="380"/>
      <c r="AS8" s="386"/>
    </row>
    <row r="9" spans="1:45" ht="13.5" customHeight="1">
      <c r="A9" s="318"/>
      <c r="B9" s="319"/>
      <c r="C9" s="319"/>
      <c r="D9" s="389" t="s">
        <v>253</v>
      </c>
      <c r="E9" s="390"/>
      <c r="F9" s="390"/>
      <c r="G9" s="390"/>
      <c r="H9" s="390"/>
      <c r="I9" s="390"/>
      <c r="J9" s="390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8"/>
      <c r="B10" s="319"/>
      <c r="C10" s="319"/>
      <c r="D10" s="389" t="s">
        <v>254</v>
      </c>
      <c r="E10" s="390"/>
      <c r="F10" s="390"/>
      <c r="G10" s="390"/>
      <c r="H10" s="390"/>
      <c r="I10" s="390"/>
      <c r="J10" s="390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8"/>
      <c r="B11" s="319"/>
      <c r="C11" s="319"/>
      <c r="D11" s="389" t="s">
        <v>255</v>
      </c>
      <c r="E11" s="390"/>
      <c r="F11" s="390"/>
      <c r="G11" s="390"/>
      <c r="H11" s="390"/>
      <c r="I11" s="390"/>
      <c r="J11" s="390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8"/>
      <c r="B12" s="319"/>
      <c r="C12" s="319"/>
      <c r="D12" s="389" t="s">
        <v>249</v>
      </c>
      <c r="E12" s="390"/>
      <c r="F12" s="390"/>
      <c r="G12" s="390"/>
      <c r="H12" s="390"/>
      <c r="I12" s="390"/>
      <c r="J12" s="390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256</v>
      </c>
      <c r="AP12" s="372"/>
      <c r="AQ12" s="372"/>
      <c r="AR12" s="372"/>
      <c r="AS12" s="373"/>
    </row>
    <row r="13" spans="1:45" ht="14.25" customHeight="1" thickBot="1">
      <c r="A13" s="318"/>
      <c r="B13" s="319"/>
      <c r="C13" s="319"/>
      <c r="D13" s="400"/>
      <c r="E13" s="401"/>
      <c r="F13" s="401"/>
      <c r="G13" s="401"/>
      <c r="H13" s="401"/>
      <c r="I13" s="401"/>
      <c r="J13" s="401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4"/>
      <c r="AP13" s="374"/>
      <c r="AQ13" s="374"/>
      <c r="AR13" s="374"/>
      <c r="AS13" s="375"/>
    </row>
    <row r="14" spans="1:45">
      <c r="A14" s="318"/>
      <c r="B14" s="319"/>
      <c r="C14" s="320"/>
      <c r="D14" s="402"/>
      <c r="E14" s="403"/>
      <c r="F14" s="379" t="s">
        <v>257</v>
      </c>
      <c r="G14" s="380"/>
      <c r="H14" s="380"/>
      <c r="I14" s="380"/>
      <c r="J14" s="380"/>
      <c r="K14" s="380"/>
      <c r="L14" s="380"/>
      <c r="M14" s="381"/>
      <c r="N14" s="379" t="s">
        <v>244</v>
      </c>
      <c r="O14" s="380"/>
      <c r="P14" s="380"/>
      <c r="Q14" s="380"/>
      <c r="R14" s="380"/>
      <c r="S14" s="381"/>
      <c r="T14" s="331" t="s">
        <v>258</v>
      </c>
      <c r="U14" s="329"/>
      <c r="V14" s="329"/>
      <c r="W14" s="329"/>
      <c r="X14" s="332"/>
      <c r="Y14" s="379" t="s">
        <v>259</v>
      </c>
      <c r="Z14" s="380"/>
      <c r="AA14" s="380"/>
      <c r="AB14" s="380"/>
      <c r="AC14" s="381"/>
      <c r="AD14" s="379" t="s">
        <v>260</v>
      </c>
      <c r="AE14" s="380"/>
      <c r="AF14" s="380"/>
      <c r="AG14" s="380"/>
      <c r="AH14" s="380"/>
      <c r="AI14" s="380"/>
      <c r="AJ14" s="379" t="s">
        <v>261</v>
      </c>
      <c r="AK14" s="380"/>
      <c r="AL14" s="380"/>
      <c r="AM14" s="380"/>
      <c r="AN14" s="380"/>
      <c r="AO14" s="380"/>
      <c r="AP14" s="380"/>
      <c r="AQ14" s="380"/>
      <c r="AR14" s="380"/>
      <c r="AS14" s="386"/>
    </row>
    <row r="15" spans="1:45">
      <c r="A15" s="318"/>
      <c r="B15" s="319"/>
      <c r="C15" s="320"/>
      <c r="D15" s="426" t="s">
        <v>262</v>
      </c>
      <c r="E15" s="427"/>
      <c r="F15" s="397"/>
      <c r="G15" s="398"/>
      <c r="H15" s="398"/>
      <c r="I15" s="398"/>
      <c r="J15" s="398"/>
      <c r="K15" s="398"/>
      <c r="L15" s="241" t="s">
        <v>263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8"/>
      <c r="B16" s="319"/>
      <c r="C16" s="320"/>
      <c r="D16" s="428"/>
      <c r="E16" s="429"/>
      <c r="F16" s="235"/>
      <c r="G16" s="236"/>
      <c r="H16" s="236"/>
      <c r="I16" s="236"/>
      <c r="J16" s="236"/>
      <c r="K16" s="236"/>
      <c r="L16" s="236" t="s">
        <v>263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8"/>
      <c r="B17" s="319"/>
      <c r="C17" s="320"/>
      <c r="D17" s="428"/>
      <c r="E17" s="429"/>
      <c r="F17" s="235"/>
      <c r="G17" s="236"/>
      <c r="H17" s="236"/>
      <c r="I17" s="236"/>
      <c r="J17" s="236"/>
      <c r="K17" s="236"/>
      <c r="L17" s="236" t="s">
        <v>263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8"/>
      <c r="B18" s="319"/>
      <c r="C18" s="320"/>
      <c r="D18" s="428"/>
      <c r="E18" s="429"/>
      <c r="F18" s="235"/>
      <c r="G18" s="236"/>
      <c r="H18" s="236"/>
      <c r="I18" s="236"/>
      <c r="J18" s="236"/>
      <c r="K18" s="236"/>
      <c r="L18" s="236" t="s">
        <v>263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8"/>
      <c r="B19" s="319"/>
      <c r="C19" s="320"/>
      <c r="D19" s="425"/>
      <c r="E19" s="381"/>
      <c r="F19" s="324"/>
      <c r="G19" s="325"/>
      <c r="H19" s="325"/>
      <c r="I19" s="325"/>
      <c r="J19" s="325"/>
      <c r="K19" s="325"/>
      <c r="L19" s="325" t="s">
        <v>263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8"/>
      <c r="B20" s="319"/>
      <c r="C20" s="320"/>
      <c r="D20" s="426" t="s">
        <v>264</v>
      </c>
      <c r="E20" s="427"/>
      <c r="F20" s="397"/>
      <c r="G20" s="398"/>
      <c r="H20" s="398"/>
      <c r="I20" s="398"/>
      <c r="J20" s="398"/>
      <c r="K20" s="398"/>
      <c r="L20" s="241" t="s">
        <v>263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8"/>
      <c r="B21" s="319"/>
      <c r="C21" s="320"/>
      <c r="D21" s="428"/>
      <c r="E21" s="429"/>
      <c r="F21" s="235"/>
      <c r="G21" s="236"/>
      <c r="H21" s="236"/>
      <c r="I21" s="236"/>
      <c r="J21" s="236"/>
      <c r="K21" s="236"/>
      <c r="L21" s="236" t="s">
        <v>263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8"/>
      <c r="B22" s="319"/>
      <c r="C22" s="320"/>
      <c r="D22" s="428"/>
      <c r="E22" s="429"/>
      <c r="F22" s="235"/>
      <c r="G22" s="236"/>
      <c r="H22" s="236"/>
      <c r="I22" s="236"/>
      <c r="J22" s="236"/>
      <c r="K22" s="236"/>
      <c r="L22" s="236" t="s">
        <v>263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8"/>
      <c r="B23" s="319"/>
      <c r="C23" s="320"/>
      <c r="D23" s="428"/>
      <c r="E23" s="429"/>
      <c r="F23" s="235"/>
      <c r="G23" s="236"/>
      <c r="H23" s="236"/>
      <c r="I23" s="236"/>
      <c r="J23" s="236"/>
      <c r="K23" s="236"/>
      <c r="L23" s="236" t="s">
        <v>263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8"/>
      <c r="B24" s="319"/>
      <c r="C24" s="320"/>
      <c r="D24" s="425"/>
      <c r="E24" s="381"/>
      <c r="F24" s="324"/>
      <c r="G24" s="325"/>
      <c r="H24" s="325"/>
      <c r="I24" s="325"/>
      <c r="J24" s="325"/>
      <c r="K24" s="325"/>
      <c r="L24" s="325" t="s">
        <v>263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8"/>
      <c r="B25" s="319"/>
      <c r="C25" s="320"/>
      <c r="D25" s="349" t="s">
        <v>265</v>
      </c>
      <c r="E25" s="350"/>
      <c r="F25" s="240"/>
      <c r="G25" s="241"/>
      <c r="H25" s="241"/>
      <c r="I25" s="241"/>
      <c r="J25" s="241"/>
      <c r="K25" s="241"/>
      <c r="L25" s="241" t="s">
        <v>263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8"/>
      <c r="B26" s="319"/>
      <c r="C26" s="320"/>
      <c r="D26" s="351"/>
      <c r="E26" s="352"/>
      <c r="F26" s="235"/>
      <c r="G26" s="236"/>
      <c r="H26" s="236"/>
      <c r="I26" s="236"/>
      <c r="J26" s="236"/>
      <c r="K26" s="236"/>
      <c r="L26" s="236" t="s">
        <v>263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8"/>
      <c r="B27" s="319"/>
      <c r="C27" s="320"/>
      <c r="D27" s="351"/>
      <c r="E27" s="352"/>
      <c r="F27" s="235"/>
      <c r="G27" s="236"/>
      <c r="H27" s="236"/>
      <c r="I27" s="236"/>
      <c r="J27" s="236"/>
      <c r="K27" s="236"/>
      <c r="L27" s="236" t="s">
        <v>263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8"/>
      <c r="B28" s="319"/>
      <c r="C28" s="320"/>
      <c r="D28" s="351"/>
      <c r="E28" s="352"/>
      <c r="F28" s="235"/>
      <c r="G28" s="236"/>
      <c r="H28" s="236"/>
      <c r="I28" s="236"/>
      <c r="J28" s="236"/>
      <c r="K28" s="236"/>
      <c r="L28" s="236" t="s">
        <v>263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8"/>
      <c r="B29" s="319"/>
      <c r="C29" s="320"/>
      <c r="D29" s="353"/>
      <c r="E29" s="354"/>
      <c r="F29" s="258"/>
      <c r="G29" s="256"/>
      <c r="H29" s="256"/>
      <c r="I29" s="256"/>
      <c r="J29" s="256"/>
      <c r="K29" s="256"/>
      <c r="L29" s="256" t="s">
        <v>263</v>
      </c>
      <c r="M29" s="257"/>
      <c r="N29" s="258"/>
      <c r="O29" s="256"/>
      <c r="P29" s="256"/>
      <c r="Q29" s="256"/>
      <c r="R29" s="256"/>
      <c r="S29" s="257"/>
      <c r="T29" s="324"/>
      <c r="U29" s="325"/>
      <c r="V29" s="325"/>
      <c r="W29" s="325"/>
      <c r="X29" s="326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5"/>
    </row>
    <row r="30" spans="1:45" s="94" customFormat="1" ht="13.5" customHeight="1">
      <c r="A30" s="315" t="s">
        <v>144</v>
      </c>
      <c r="B30" s="316"/>
      <c r="C30" s="317"/>
      <c r="D30" s="433" t="s">
        <v>257</v>
      </c>
      <c r="E30" s="329"/>
      <c r="F30" s="329"/>
      <c r="G30" s="329"/>
      <c r="H30" s="329"/>
      <c r="I30" s="329"/>
      <c r="J30" s="332"/>
      <c r="K30" s="331" t="s">
        <v>258</v>
      </c>
      <c r="L30" s="329"/>
      <c r="M30" s="329"/>
      <c r="N30" s="329"/>
      <c r="O30" s="332"/>
      <c r="P30" s="331" t="s">
        <v>260</v>
      </c>
      <c r="Q30" s="329"/>
      <c r="R30" s="332"/>
      <c r="S30" s="331" t="s">
        <v>266</v>
      </c>
      <c r="T30" s="329"/>
      <c r="U30" s="329"/>
      <c r="V30" s="329"/>
      <c r="W30" s="332"/>
      <c r="X30" s="331" t="s">
        <v>267</v>
      </c>
      <c r="Y30" s="329"/>
      <c r="Z30" s="329"/>
      <c r="AA30" s="329"/>
      <c r="AB30" s="332"/>
      <c r="AC30" s="329" t="s">
        <v>268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269</v>
      </c>
      <c r="AP30" s="329"/>
      <c r="AQ30" s="329"/>
      <c r="AR30" s="329"/>
      <c r="AS30" s="330"/>
    </row>
    <row r="31" spans="1:45" s="94" customFormat="1">
      <c r="A31" s="318"/>
      <c r="B31" s="319"/>
      <c r="C31" s="320"/>
      <c r="D31" s="434"/>
      <c r="E31" s="435"/>
      <c r="F31" s="435"/>
      <c r="G31" s="435"/>
      <c r="H31" s="435"/>
      <c r="I31" s="241" t="s">
        <v>263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237"/>
      <c r="Y31" s="238"/>
      <c r="Z31" s="238"/>
      <c r="AA31" s="238"/>
      <c r="AB31" s="336"/>
      <c r="AC31" s="237" t="s">
        <v>235</v>
      </c>
      <c r="AD31" s="238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327"/>
      <c r="AP31" s="327"/>
      <c r="AQ31" s="327"/>
      <c r="AR31" s="327"/>
      <c r="AS31" s="328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6" t="s">
        <v>263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43"/>
      <c r="Y32" s="244"/>
      <c r="Z32" s="244"/>
      <c r="AA32" s="244"/>
      <c r="AB32" s="245"/>
      <c r="AC32" s="243" t="s">
        <v>235</v>
      </c>
      <c r="AD32" s="24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6" t="s">
        <v>263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43"/>
      <c r="Y33" s="244"/>
      <c r="Z33" s="244"/>
      <c r="AA33" s="244"/>
      <c r="AB33" s="245"/>
      <c r="AC33" s="243" t="s">
        <v>235</v>
      </c>
      <c r="AD33" s="24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6" t="s">
        <v>263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43"/>
      <c r="Y34" s="244"/>
      <c r="Z34" s="244"/>
      <c r="AA34" s="244"/>
      <c r="AB34" s="245"/>
      <c r="AC34" s="243" t="s">
        <v>235</v>
      </c>
      <c r="AD34" s="24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6" t="s">
        <v>263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43"/>
      <c r="Y35" s="244"/>
      <c r="Z35" s="244"/>
      <c r="AA35" s="244"/>
      <c r="AB35" s="245"/>
      <c r="AC35" s="243" t="s">
        <v>235</v>
      </c>
      <c r="AD35" s="24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6" t="s">
        <v>263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43"/>
      <c r="Y36" s="244"/>
      <c r="Z36" s="244"/>
      <c r="AA36" s="244"/>
      <c r="AB36" s="245"/>
      <c r="AC36" s="243" t="s">
        <v>235</v>
      </c>
      <c r="AD36" s="24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6" t="s">
        <v>263</v>
      </c>
      <c r="J37" s="236"/>
      <c r="K37" s="240"/>
      <c r="L37" s="241"/>
      <c r="M37" s="241"/>
      <c r="N37" s="241"/>
      <c r="O37" s="24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3" t="s">
        <v>235</v>
      </c>
      <c r="AD37" s="24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6" t="s">
        <v>263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43"/>
      <c r="Y38" s="244"/>
      <c r="Z38" s="244"/>
      <c r="AA38" s="244"/>
      <c r="AB38" s="245"/>
      <c r="AC38" s="243" t="s">
        <v>235</v>
      </c>
      <c r="AD38" s="24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6" t="s">
        <v>263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43"/>
      <c r="Y39" s="244"/>
      <c r="Z39" s="244"/>
      <c r="AA39" s="244"/>
      <c r="AB39" s="245"/>
      <c r="AC39" s="243" t="s">
        <v>235</v>
      </c>
      <c r="AD39" s="24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6" t="s">
        <v>263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43"/>
      <c r="Y40" s="244"/>
      <c r="Z40" s="244"/>
      <c r="AA40" s="244"/>
      <c r="AB40" s="245"/>
      <c r="AC40" s="243" t="s">
        <v>235</v>
      </c>
      <c r="AD40" s="24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6" t="s">
        <v>263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43"/>
      <c r="Y41" s="244"/>
      <c r="Z41" s="244"/>
      <c r="AA41" s="244"/>
      <c r="AB41" s="245"/>
      <c r="AC41" s="243" t="s">
        <v>235</v>
      </c>
      <c r="AD41" s="24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6" t="s">
        <v>263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43"/>
      <c r="Y42" s="244"/>
      <c r="Z42" s="244"/>
      <c r="AA42" s="244"/>
      <c r="AB42" s="245"/>
      <c r="AC42" s="243" t="s">
        <v>235</v>
      </c>
      <c r="AD42" s="24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6" t="s">
        <v>263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43"/>
      <c r="Y43" s="244"/>
      <c r="Z43" s="244"/>
      <c r="AA43" s="244"/>
      <c r="AB43" s="245"/>
      <c r="AC43" s="243" t="s">
        <v>235</v>
      </c>
      <c r="AD43" s="24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6" t="s">
        <v>263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43"/>
      <c r="Y44" s="244"/>
      <c r="Z44" s="244"/>
      <c r="AA44" s="244"/>
      <c r="AB44" s="245"/>
      <c r="AC44" s="243" t="s">
        <v>235</v>
      </c>
      <c r="AD44" s="24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263</v>
      </c>
      <c r="J45" s="257"/>
      <c r="K45" s="240"/>
      <c r="L45" s="241"/>
      <c r="M45" s="241"/>
      <c r="N45" s="241"/>
      <c r="O45" s="242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235</v>
      </c>
      <c r="AD45" s="26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275"/>
      <c r="AP45" s="276"/>
      <c r="AQ45" s="276"/>
      <c r="AR45" s="276"/>
      <c r="AS45" s="277"/>
    </row>
    <row r="46" spans="1:49" ht="13.5" customHeight="1">
      <c r="A46" s="315" t="s">
        <v>161</v>
      </c>
      <c r="B46" s="316"/>
      <c r="C46" s="316"/>
      <c r="D46" s="443" t="s">
        <v>82</v>
      </c>
      <c r="E46" s="305"/>
      <c r="F46" s="305"/>
      <c r="G46" s="305"/>
      <c r="H46" s="305"/>
      <c r="I46" s="305"/>
      <c r="J46" s="304" t="s">
        <v>184</v>
      </c>
      <c r="K46" s="305"/>
      <c r="L46" s="305"/>
      <c r="M46" s="305"/>
      <c r="N46" s="305"/>
      <c r="O46" s="305"/>
      <c r="P46" s="304" t="s">
        <v>185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184</v>
      </c>
      <c r="AB46" s="305"/>
      <c r="AC46" s="305"/>
      <c r="AD46" s="305"/>
      <c r="AE46" s="305"/>
      <c r="AF46" s="306"/>
      <c r="AG46" s="304" t="s">
        <v>186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185</v>
      </c>
      <c r="AR46" s="305"/>
      <c r="AS46" s="451"/>
      <c r="AW46" s="202"/>
    </row>
    <row r="47" spans="1:49" ht="13.5" customHeight="1">
      <c r="A47" s="318"/>
      <c r="B47" s="319"/>
      <c r="C47" s="319"/>
      <c r="D47" s="296" t="s">
        <v>182</v>
      </c>
      <c r="E47" s="297"/>
      <c r="F47" s="343" t="s">
        <v>199</v>
      </c>
      <c r="G47" s="344"/>
      <c r="H47" s="344"/>
      <c r="I47" s="345"/>
      <c r="J47" s="196"/>
      <c r="K47" s="313"/>
      <c r="L47" s="314"/>
      <c r="M47" s="314"/>
      <c r="N47" s="314"/>
      <c r="O47" s="130" t="s">
        <v>152</v>
      </c>
      <c r="P47" s="441"/>
      <c r="Q47" s="435"/>
      <c r="R47" s="442"/>
      <c r="S47" s="438"/>
      <c r="T47" s="439"/>
      <c r="U47" s="439"/>
      <c r="V47" s="439"/>
      <c r="W47" s="439"/>
      <c r="X47" s="440"/>
      <c r="Y47" s="454" t="s">
        <v>225</v>
      </c>
      <c r="Z47" s="455"/>
      <c r="AA47" s="267"/>
      <c r="AB47" s="268"/>
      <c r="AC47" s="268"/>
      <c r="AD47" s="268"/>
      <c r="AE47" s="268"/>
      <c r="AF47" s="132" t="s">
        <v>152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1"/>
      <c r="AR47" s="435"/>
      <c r="AS47" s="452"/>
      <c r="AW47" s="203"/>
    </row>
    <row r="48" spans="1:49">
      <c r="A48" s="318"/>
      <c r="B48" s="319"/>
      <c r="C48" s="319"/>
      <c r="D48" s="298"/>
      <c r="E48" s="299"/>
      <c r="F48" s="343"/>
      <c r="G48" s="344"/>
      <c r="H48" s="344"/>
      <c r="I48" s="345"/>
      <c r="J48" s="197"/>
      <c r="K48" s="303"/>
      <c r="L48" s="266"/>
      <c r="M48" s="266"/>
      <c r="N48" s="266"/>
      <c r="O48" s="131" t="s">
        <v>152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56"/>
      <c r="Z48" s="457"/>
      <c r="AA48" s="265"/>
      <c r="AB48" s="266"/>
      <c r="AC48" s="266"/>
      <c r="AD48" s="266"/>
      <c r="AE48" s="266"/>
      <c r="AF48" s="131" t="s">
        <v>152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3"/>
      <c r="G49" s="344"/>
      <c r="H49" s="344"/>
      <c r="I49" s="345"/>
      <c r="J49" s="197"/>
      <c r="K49" s="303"/>
      <c r="L49" s="266"/>
      <c r="M49" s="266"/>
      <c r="N49" s="266"/>
      <c r="O49" s="131" t="s">
        <v>152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56"/>
      <c r="Z49" s="457"/>
      <c r="AA49" s="265"/>
      <c r="AB49" s="266"/>
      <c r="AC49" s="266"/>
      <c r="AD49" s="266"/>
      <c r="AE49" s="266"/>
      <c r="AF49" s="131" t="s">
        <v>152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3"/>
      <c r="G50" s="344"/>
      <c r="H50" s="344"/>
      <c r="I50" s="345"/>
      <c r="J50" s="197"/>
      <c r="K50" s="303"/>
      <c r="L50" s="266"/>
      <c r="M50" s="266"/>
      <c r="N50" s="266"/>
      <c r="O50" s="131" t="s">
        <v>152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56"/>
      <c r="Z50" s="457"/>
      <c r="AA50" s="265"/>
      <c r="AB50" s="266"/>
      <c r="AC50" s="266"/>
      <c r="AD50" s="266"/>
      <c r="AE50" s="266"/>
      <c r="AF50" s="131" t="s">
        <v>152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3"/>
      <c r="G51" s="344"/>
      <c r="H51" s="344"/>
      <c r="I51" s="345"/>
      <c r="J51" s="197"/>
      <c r="K51" s="303"/>
      <c r="L51" s="266"/>
      <c r="M51" s="266"/>
      <c r="N51" s="266"/>
      <c r="O51" s="131" t="s">
        <v>152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56"/>
      <c r="Z51" s="457"/>
      <c r="AA51" s="265"/>
      <c r="AB51" s="266"/>
      <c r="AC51" s="266"/>
      <c r="AD51" s="266"/>
      <c r="AE51" s="266"/>
      <c r="AF51" s="131" t="s">
        <v>152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3"/>
      <c r="G52" s="344"/>
      <c r="H52" s="344"/>
      <c r="I52" s="345"/>
      <c r="J52" s="197"/>
      <c r="K52" s="303"/>
      <c r="L52" s="266"/>
      <c r="M52" s="266"/>
      <c r="N52" s="266"/>
      <c r="O52" s="131" t="s">
        <v>152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56"/>
      <c r="Z52" s="457"/>
      <c r="AA52" s="265"/>
      <c r="AB52" s="266"/>
      <c r="AC52" s="266"/>
      <c r="AD52" s="266"/>
      <c r="AE52" s="266"/>
      <c r="AF52" s="131" t="s">
        <v>152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3"/>
      <c r="G53" s="344"/>
      <c r="H53" s="344"/>
      <c r="I53" s="345"/>
      <c r="J53" s="198"/>
      <c r="K53" s="436"/>
      <c r="L53" s="437"/>
      <c r="M53" s="437"/>
      <c r="N53" s="437"/>
      <c r="O53" s="133" t="s">
        <v>152</v>
      </c>
      <c r="P53" s="272"/>
      <c r="Q53" s="273"/>
      <c r="R53" s="406"/>
      <c r="S53" s="445"/>
      <c r="T53" s="446"/>
      <c r="U53" s="446"/>
      <c r="V53" s="446"/>
      <c r="W53" s="446"/>
      <c r="X53" s="453"/>
      <c r="Y53" s="456"/>
      <c r="Z53" s="457"/>
      <c r="AA53" s="265"/>
      <c r="AB53" s="266"/>
      <c r="AC53" s="266"/>
      <c r="AD53" s="266"/>
      <c r="AE53" s="266"/>
      <c r="AF53" s="131" t="s">
        <v>152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222</v>
      </c>
      <c r="E54" s="444"/>
      <c r="F54" s="444"/>
      <c r="G54" s="444"/>
      <c r="H54" s="444"/>
      <c r="I54" s="297"/>
      <c r="J54" s="250" t="s">
        <v>184</v>
      </c>
      <c r="K54" s="251"/>
      <c r="L54" s="251"/>
      <c r="M54" s="251"/>
      <c r="N54" s="251"/>
      <c r="O54" s="251"/>
      <c r="P54" s="250" t="s">
        <v>185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56"/>
      <c r="Z54" s="457"/>
      <c r="AA54" s="265"/>
      <c r="AB54" s="266"/>
      <c r="AC54" s="266"/>
      <c r="AD54" s="266"/>
      <c r="AE54" s="266"/>
      <c r="AF54" s="131" t="s">
        <v>152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181</v>
      </c>
      <c r="E55" s="297"/>
      <c r="F55" s="343" t="s">
        <v>226</v>
      </c>
      <c r="G55" s="344"/>
      <c r="H55" s="344"/>
      <c r="I55" s="345"/>
      <c r="J55" s="438"/>
      <c r="K55" s="439"/>
      <c r="L55" s="439"/>
      <c r="M55" s="439"/>
      <c r="N55" s="439"/>
      <c r="O55" s="130" t="s">
        <v>152</v>
      </c>
      <c r="P55" s="441"/>
      <c r="Q55" s="435"/>
      <c r="R55" s="442"/>
      <c r="S55" s="438"/>
      <c r="T55" s="439"/>
      <c r="U55" s="439"/>
      <c r="V55" s="439"/>
      <c r="W55" s="439"/>
      <c r="X55" s="440"/>
      <c r="Y55" s="456"/>
      <c r="Z55" s="457"/>
      <c r="AA55" s="265"/>
      <c r="AB55" s="266"/>
      <c r="AC55" s="266"/>
      <c r="AD55" s="266"/>
      <c r="AE55" s="266"/>
      <c r="AF55" s="131" t="s">
        <v>152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152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58"/>
      <c r="Z56" s="459"/>
      <c r="AA56" s="460"/>
      <c r="AB56" s="461"/>
      <c r="AC56" s="461"/>
      <c r="AD56" s="461"/>
      <c r="AE56" s="461"/>
      <c r="AF56" s="133" t="s">
        <v>152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152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222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185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152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88" t="s">
        <v>228</v>
      </c>
      <c r="Z58" s="489"/>
      <c r="AA58" s="489"/>
      <c r="AB58" s="489"/>
      <c r="AC58" s="489"/>
      <c r="AD58" s="489"/>
      <c r="AE58" s="489"/>
      <c r="AF58" s="490"/>
      <c r="AG58" s="294"/>
      <c r="AH58" s="295"/>
      <c r="AI58" s="204" t="s">
        <v>162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69"/>
    </row>
    <row r="59" spans="1:45" ht="13.5" customHeight="1">
      <c r="A59" s="318"/>
      <c r="B59" s="319"/>
      <c r="C59" s="319"/>
      <c r="D59" s="298"/>
      <c r="E59" s="299"/>
      <c r="F59" s="346"/>
      <c r="G59" s="347"/>
      <c r="H59" s="347"/>
      <c r="I59" s="348"/>
      <c r="J59" s="445"/>
      <c r="K59" s="446"/>
      <c r="L59" s="446"/>
      <c r="M59" s="446"/>
      <c r="N59" s="446"/>
      <c r="O59" s="133" t="s">
        <v>152</v>
      </c>
      <c r="P59" s="272"/>
      <c r="Q59" s="273"/>
      <c r="R59" s="406"/>
      <c r="S59" s="445"/>
      <c r="T59" s="446"/>
      <c r="U59" s="446"/>
      <c r="V59" s="446"/>
      <c r="W59" s="446"/>
      <c r="X59" s="446"/>
      <c r="Y59" s="343" t="s">
        <v>227</v>
      </c>
      <c r="Z59" s="344"/>
      <c r="AA59" s="344"/>
      <c r="AB59" s="344"/>
      <c r="AC59" s="344"/>
      <c r="AD59" s="344"/>
      <c r="AE59" s="344"/>
      <c r="AF59" s="345"/>
      <c r="AG59" s="310"/>
      <c r="AH59" s="311"/>
      <c r="AI59" s="205" t="s">
        <v>162</v>
      </c>
      <c r="AJ59" s="310"/>
      <c r="AK59" s="311"/>
      <c r="AL59" s="405"/>
      <c r="AM59" s="310"/>
      <c r="AN59" s="311"/>
      <c r="AO59" s="311"/>
      <c r="AP59" s="311"/>
      <c r="AQ59" s="311"/>
      <c r="AR59" s="311"/>
      <c r="AS59" s="468"/>
    </row>
    <row r="60" spans="1:45" ht="14.25" customHeight="1">
      <c r="A60" s="318"/>
      <c r="B60" s="319"/>
      <c r="C60" s="319"/>
      <c r="D60" s="298"/>
      <c r="E60" s="299"/>
      <c r="F60" s="343" t="s">
        <v>198</v>
      </c>
      <c r="G60" s="344"/>
      <c r="H60" s="344"/>
      <c r="I60" s="345"/>
      <c r="J60" s="438"/>
      <c r="K60" s="439"/>
      <c r="L60" s="439"/>
      <c r="M60" s="439"/>
      <c r="N60" s="439"/>
      <c r="O60" s="130" t="s">
        <v>152</v>
      </c>
      <c r="P60" s="441"/>
      <c r="Q60" s="435"/>
      <c r="R60" s="442"/>
      <c r="S60" s="438"/>
      <c r="T60" s="439"/>
      <c r="U60" s="439"/>
      <c r="V60" s="439"/>
      <c r="W60" s="439"/>
      <c r="X60" s="439"/>
      <c r="Y60" s="250" t="s">
        <v>222</v>
      </c>
      <c r="Z60" s="251"/>
      <c r="AA60" s="251"/>
      <c r="AB60" s="251"/>
      <c r="AC60" s="251"/>
      <c r="AD60" s="251"/>
      <c r="AE60" s="251"/>
      <c r="AF60" s="302"/>
      <c r="AG60" s="250" t="s">
        <v>186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0"/>
    </row>
    <row r="61" spans="1:45" ht="13.5" customHeight="1">
      <c r="A61" s="318"/>
      <c r="B61" s="319"/>
      <c r="C61" s="319"/>
      <c r="D61" s="298"/>
      <c r="E61" s="299"/>
      <c r="F61" s="343"/>
      <c r="G61" s="344"/>
      <c r="H61" s="344"/>
      <c r="I61" s="345"/>
      <c r="J61" s="477"/>
      <c r="K61" s="478"/>
      <c r="L61" s="478"/>
      <c r="M61" s="478"/>
      <c r="N61" s="478"/>
      <c r="O61" s="134" t="s">
        <v>152</v>
      </c>
      <c r="P61" s="448"/>
      <c r="Q61" s="449"/>
      <c r="R61" s="504"/>
      <c r="S61" s="477"/>
      <c r="T61" s="478"/>
      <c r="U61" s="478"/>
      <c r="V61" s="478"/>
      <c r="W61" s="478"/>
      <c r="X61" s="478"/>
      <c r="Y61" s="482" t="s">
        <v>183</v>
      </c>
      <c r="Z61" s="483"/>
      <c r="AA61" s="483"/>
      <c r="AB61" s="483"/>
      <c r="AC61" s="483"/>
      <c r="AD61" s="483"/>
      <c r="AE61" s="483"/>
      <c r="AF61" s="484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18"/>
      <c r="B62" s="319"/>
      <c r="C62" s="319"/>
      <c r="D62" s="298"/>
      <c r="E62" s="299"/>
      <c r="F62" s="340" t="s">
        <v>200</v>
      </c>
      <c r="G62" s="341"/>
      <c r="H62" s="341"/>
      <c r="I62" s="342"/>
      <c r="J62" s="250" t="s">
        <v>185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2"/>
      <c r="Z62" s="483"/>
      <c r="AA62" s="483"/>
      <c r="AB62" s="483"/>
      <c r="AC62" s="483"/>
      <c r="AD62" s="483"/>
      <c r="AE62" s="483"/>
      <c r="AF62" s="484"/>
      <c r="AG62" s="462"/>
      <c r="AH62" s="463"/>
      <c r="AI62" s="463"/>
      <c r="AJ62" s="463"/>
      <c r="AK62" s="463"/>
      <c r="AL62" s="463"/>
      <c r="AM62" s="463"/>
      <c r="AN62" s="463"/>
      <c r="AO62" s="463"/>
      <c r="AP62" s="463"/>
      <c r="AQ62" s="463"/>
      <c r="AR62" s="463"/>
      <c r="AS62" s="464"/>
    </row>
    <row r="63" spans="1:45" ht="13.5" customHeight="1">
      <c r="A63" s="318"/>
      <c r="B63" s="319"/>
      <c r="C63" s="319"/>
      <c r="D63" s="298"/>
      <c r="E63" s="299"/>
      <c r="F63" s="343"/>
      <c r="G63" s="344"/>
      <c r="H63" s="344"/>
      <c r="I63" s="345"/>
      <c r="J63" s="269"/>
      <c r="K63" s="270"/>
      <c r="L63" s="270"/>
      <c r="M63" s="441"/>
      <c r="N63" s="435"/>
      <c r="O63" s="199" t="s">
        <v>162</v>
      </c>
      <c r="P63" s="441"/>
      <c r="Q63" s="435"/>
      <c r="R63" s="435"/>
      <c r="S63" s="435"/>
      <c r="T63" s="435"/>
      <c r="U63" s="435"/>
      <c r="V63" s="435"/>
      <c r="W63" s="435"/>
      <c r="X63" s="435"/>
      <c r="Y63" s="482" t="s">
        <v>176</v>
      </c>
      <c r="Z63" s="483"/>
      <c r="AA63" s="483"/>
      <c r="AB63" s="483"/>
      <c r="AC63" s="483"/>
      <c r="AD63" s="483"/>
      <c r="AE63" s="483"/>
      <c r="AF63" s="484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18"/>
      <c r="B64" s="319"/>
      <c r="C64" s="319"/>
      <c r="D64" s="298"/>
      <c r="E64" s="299"/>
      <c r="F64" s="343"/>
      <c r="G64" s="344"/>
      <c r="H64" s="344"/>
      <c r="I64" s="345"/>
      <c r="J64" s="269"/>
      <c r="K64" s="270"/>
      <c r="L64" s="270"/>
      <c r="M64" s="450"/>
      <c r="N64" s="253"/>
      <c r="O64" s="199" t="s">
        <v>162</v>
      </c>
      <c r="P64" s="450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2"/>
      <c r="AH64" s="463"/>
      <c r="AI64" s="463"/>
      <c r="AJ64" s="463"/>
      <c r="AK64" s="463"/>
      <c r="AL64" s="463"/>
      <c r="AM64" s="463"/>
      <c r="AN64" s="463"/>
      <c r="AO64" s="463"/>
      <c r="AP64" s="463"/>
      <c r="AQ64" s="463"/>
      <c r="AR64" s="463"/>
      <c r="AS64" s="464"/>
    </row>
    <row r="65" spans="1:45" ht="14.25" customHeight="1">
      <c r="A65" s="318"/>
      <c r="B65" s="319"/>
      <c r="C65" s="319"/>
      <c r="D65" s="298"/>
      <c r="E65" s="299"/>
      <c r="F65" s="343"/>
      <c r="G65" s="344"/>
      <c r="H65" s="344"/>
      <c r="I65" s="345"/>
      <c r="J65" s="269"/>
      <c r="K65" s="270"/>
      <c r="L65" s="270"/>
      <c r="M65" s="450"/>
      <c r="N65" s="253"/>
      <c r="O65" s="199" t="s">
        <v>162</v>
      </c>
      <c r="P65" s="450"/>
      <c r="Q65" s="253"/>
      <c r="R65" s="253"/>
      <c r="S65" s="253"/>
      <c r="T65" s="253"/>
      <c r="U65" s="253"/>
      <c r="V65" s="253"/>
      <c r="W65" s="253"/>
      <c r="X65" s="253"/>
      <c r="Y65" s="482" t="s">
        <v>223</v>
      </c>
      <c r="Z65" s="483"/>
      <c r="AA65" s="483"/>
      <c r="AB65" s="483"/>
      <c r="AC65" s="483"/>
      <c r="AD65" s="483"/>
      <c r="AE65" s="483"/>
      <c r="AF65" s="484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18"/>
      <c r="B66" s="319"/>
      <c r="C66" s="319"/>
      <c r="D66" s="300"/>
      <c r="E66" s="301"/>
      <c r="F66" s="343"/>
      <c r="G66" s="344"/>
      <c r="H66" s="344"/>
      <c r="I66" s="345"/>
      <c r="J66" s="448"/>
      <c r="K66" s="449"/>
      <c r="L66" s="449"/>
      <c r="M66" s="447"/>
      <c r="N66" s="284"/>
      <c r="O66" s="200" t="s">
        <v>162</v>
      </c>
      <c r="P66" s="447"/>
      <c r="Q66" s="284"/>
      <c r="R66" s="284"/>
      <c r="S66" s="284"/>
      <c r="T66" s="284"/>
      <c r="U66" s="284"/>
      <c r="V66" s="284"/>
      <c r="W66" s="284"/>
      <c r="X66" s="284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85" t="s">
        <v>33</v>
      </c>
      <c r="B67" s="286"/>
      <c r="C67" s="287"/>
      <c r="D67" s="443" t="s">
        <v>35</v>
      </c>
      <c r="E67" s="305"/>
      <c r="F67" s="451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315" t="s">
        <v>221</v>
      </c>
      <c r="T67" s="286"/>
      <c r="U67" s="287"/>
      <c r="V67" s="471"/>
      <c r="W67" s="472"/>
      <c r="X67" s="472"/>
      <c r="Y67" s="472"/>
      <c r="Z67" s="472"/>
      <c r="AA67" s="472"/>
      <c r="AB67" s="472"/>
      <c r="AC67" s="472"/>
      <c r="AD67" s="472"/>
      <c r="AE67" s="315" t="s">
        <v>187</v>
      </c>
      <c r="AF67" s="316"/>
      <c r="AG67" s="317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8"/>
      <c r="B68" s="289"/>
      <c r="C68" s="290"/>
      <c r="D68" s="491" t="s">
        <v>34</v>
      </c>
      <c r="E68" s="251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8"/>
      <c r="T68" s="289"/>
      <c r="U68" s="290"/>
      <c r="V68" s="473"/>
      <c r="W68" s="474"/>
      <c r="X68" s="474"/>
      <c r="Y68" s="474"/>
      <c r="Z68" s="474"/>
      <c r="AA68" s="474"/>
      <c r="AB68" s="474"/>
      <c r="AC68" s="474"/>
      <c r="AD68" s="474"/>
      <c r="AE68" s="318"/>
      <c r="AF68" s="319"/>
      <c r="AG68" s="320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8"/>
      <c r="B69" s="289"/>
      <c r="C69" s="290"/>
      <c r="D69" s="491" t="s">
        <v>219</v>
      </c>
      <c r="E69" s="251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8"/>
      <c r="T69" s="289"/>
      <c r="U69" s="290"/>
      <c r="V69" s="473"/>
      <c r="W69" s="474"/>
      <c r="X69" s="474"/>
      <c r="Y69" s="474"/>
      <c r="Z69" s="474"/>
      <c r="AA69" s="474"/>
      <c r="AB69" s="474"/>
      <c r="AC69" s="474"/>
      <c r="AD69" s="474"/>
      <c r="AE69" s="318"/>
      <c r="AF69" s="319"/>
      <c r="AG69" s="320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91"/>
      <c r="B70" s="292"/>
      <c r="C70" s="293"/>
      <c r="D70" s="492" t="s">
        <v>220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91"/>
      <c r="T70" s="292"/>
      <c r="U70" s="293"/>
      <c r="V70" s="475"/>
      <c r="W70" s="476"/>
      <c r="X70" s="476"/>
      <c r="Y70" s="476"/>
      <c r="Z70" s="476"/>
      <c r="AA70" s="476"/>
      <c r="AB70" s="476"/>
      <c r="AC70" s="476"/>
      <c r="AD70" s="476"/>
      <c r="AE70" s="321"/>
      <c r="AF70" s="322"/>
      <c r="AG70" s="323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229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278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280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281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282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283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230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237</v>
      </c>
      <c r="C12" s="515" t="s">
        <v>285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12月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5</v>
      </c>
      <c r="E5" s="54">
        <v>0</v>
      </c>
      <c r="F5" s="53">
        <v>0</v>
      </c>
      <c r="G5" s="515" t="s">
        <v>276</v>
      </c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2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232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 t="s">
        <v>274</v>
      </c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 t="s">
        <v>275</v>
      </c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1</v>
      </c>
      <c r="E18" s="88">
        <f t="shared" si="0"/>
        <v>2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232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6" t="s">
        <v>274</v>
      </c>
      <c r="B26" s="516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6" t="s">
        <v>275</v>
      </c>
      <c r="B27" s="516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5" t="s">
        <v>72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69</v>
      </c>
      <c r="B30" s="515"/>
      <c r="C30" s="60" t="s">
        <v>70</v>
      </c>
      <c r="D30" s="515" t="s">
        <v>71</v>
      </c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65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232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 t="s">
        <v>66</v>
      </c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6" t="s">
        <v>274</v>
      </c>
      <c r="B34" s="516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516" t="s">
        <v>275</v>
      </c>
      <c r="B35" s="516"/>
      <c r="C35" s="48"/>
      <c r="D35" s="515"/>
      <c r="E35" s="515"/>
      <c r="F35" s="515"/>
      <c r="G35" s="515"/>
      <c r="H35" s="515"/>
      <c r="I35" s="515"/>
      <c r="J35" s="515"/>
      <c r="K35" s="51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5"/>
      <c r="B38" s="515"/>
      <c r="C38" s="69" t="s">
        <v>70</v>
      </c>
      <c r="D38" s="515" t="s">
        <v>73</v>
      </c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34</v>
      </c>
      <c r="B39" s="515"/>
      <c r="C39" s="70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4.25">
      <c r="A40" s="515" t="s">
        <v>35</v>
      </c>
      <c r="B40" s="515"/>
      <c r="C40" s="71"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7.25">
      <c r="A41" s="515" t="s">
        <v>56</v>
      </c>
      <c r="B41" s="515"/>
      <c r="C41" s="113">
        <f>SUM(C39:C40)</f>
        <v>0</v>
      </c>
      <c r="D41" s="515"/>
      <c r="E41" s="515"/>
      <c r="F41" s="515"/>
      <c r="G41" s="515"/>
      <c r="H41" s="515"/>
      <c r="I41" s="515"/>
      <c r="J41" s="515"/>
      <c r="K41" s="51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5"/>
      <c r="B44" s="515"/>
      <c r="C44" s="75" t="s">
        <v>70</v>
      </c>
      <c r="D44" s="515" t="s">
        <v>75</v>
      </c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76</v>
      </c>
      <c r="B45" s="515"/>
      <c r="C45" s="76">
        <v>0</v>
      </c>
      <c r="D45" s="515"/>
      <c r="E45" s="515"/>
      <c r="F45" s="515"/>
      <c r="G45" s="515"/>
      <c r="H45" s="515"/>
      <c r="I45" s="515"/>
      <c r="J45" s="515"/>
      <c r="K45" s="515"/>
    </row>
    <row r="46" spans="1:11" ht="14.25">
      <c r="A46" s="515" t="s">
        <v>77</v>
      </c>
      <c r="B46" s="515"/>
      <c r="C46" s="75">
        <v>0</v>
      </c>
      <c r="D46" s="515"/>
      <c r="E46" s="515"/>
      <c r="F46" s="515"/>
      <c r="G46" s="515"/>
      <c r="H46" s="515"/>
      <c r="I46" s="515"/>
      <c r="J46" s="515"/>
      <c r="K46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7" t="s">
        <v>231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3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12月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欠勤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欠勤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早退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2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2021-12-16T08:21:27Z</dcterms:modified>
</cp:coreProperties>
</file>