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755" windowHeight="12000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<sst xmlns="http://schemas.openxmlformats.org/spreadsheetml/2006/main" count="386" uniqueCount="191">
  <si>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</si>
  <si>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</si>
  <si>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</si>
  <si>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</si>
  <si>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</si>
  <si>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</si>
  <si>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</si>
  <si>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</si>
  <si>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</si>
  <si>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</si>
  <si>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</si>
  <si>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</si>
  <si>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</si>
  <si>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</si>
  <si>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</si>
  <si>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</si>
  <si>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</si>
  <si>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</si>
  <si>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</si>
  <si>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</si>
  <si>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</si>
  <si>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</si>
  <si>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</si>
  <si>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</si>
  <si>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</si>
  <si>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</si>
  <si>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</si>
  <si>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</si>
  <si>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</si>
  <si>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</si>
  <si>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</si>
  <si>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</si>
  <si>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</si>
  <si>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</si>
  <si>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</si>
  <si>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</si>
  <si>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第4回院内研修　「精神保健福祉法(行動制限)」8/17・18講師、第3回法人研修「医療安全対策～事故対策の視点～」</t>
    <rPh sb="0" eb="1">
      <t>ダイ</t>
    </rPh>
    <rPh sb="2" eb="3">
      <t>カイ</t>
    </rPh>
    <rPh sb="3" eb="5">
      <t>インナイ</t>
    </rPh>
    <rPh sb="5" eb="7">
      <t>ケンシュウ</t>
    </rPh>
    <rPh sb="9" eb="11">
      <t>セイシン</t>
    </rPh>
    <rPh sb="11" eb="13">
      <t>ホケン</t>
    </rPh>
    <rPh sb="13" eb="16">
      <t>フクシホウ</t>
    </rPh>
    <rPh sb="17" eb="19">
      <t>コウドウ</t>
    </rPh>
    <rPh sb="19" eb="21">
      <t>セイゲン</t>
    </rPh>
    <rPh sb="30" eb="32">
      <t>コウシ</t>
    </rPh>
    <rPh sb="33" eb="34">
      <t>ダイ</t>
    </rPh>
    <rPh sb="35" eb="36">
      <t>カイ</t>
    </rPh>
    <rPh sb="36" eb="38">
      <t>ホウジン</t>
    </rPh>
    <rPh sb="38" eb="40">
      <t>ケンシュウ</t>
    </rPh>
    <rPh sb="41" eb="43">
      <t>イリョウ</t>
    </rPh>
    <rPh sb="43" eb="45">
      <t>アンゼン</t>
    </rPh>
    <rPh sb="45" eb="47">
      <t>タイサク</t>
    </rPh>
    <rPh sb="48" eb="50">
      <t>ジコ</t>
    </rPh>
    <rPh sb="50" eb="52">
      <t>タイサク</t>
    </rPh>
    <rPh sb="53" eb="55">
      <t>シテン</t>
    </rPh>
    <phoneticPr fontId="4"/>
  </si>
  <si>
    <t>第4回院内研修　「精神保健福祉法(行動制限)」8/17、第3回法人研修「医療安全対策～事故対策の視点～」</t>
    <rPh sb="0" eb="1">
      <t>ダイ</t>
    </rPh>
    <rPh sb="2" eb="3">
      <t>カイ</t>
    </rPh>
    <rPh sb="3" eb="5">
      <t>インナイ</t>
    </rPh>
    <rPh sb="5" eb="7">
      <t>ケンシュウ</t>
    </rPh>
    <rPh sb="9" eb="11">
      <t>セイシン</t>
    </rPh>
    <rPh sb="11" eb="13">
      <t>ホケン</t>
    </rPh>
    <rPh sb="13" eb="16">
      <t>フクシホウ</t>
    </rPh>
    <rPh sb="17" eb="19">
      <t>コウドウ</t>
    </rPh>
    <rPh sb="19" eb="21">
      <t>セイゲン</t>
    </rPh>
    <rPh sb="28" eb="29">
      <t>ダイ</t>
    </rPh>
    <rPh sb="30" eb="31">
      <t>カイ</t>
    </rPh>
    <rPh sb="31" eb="33">
      <t>ホウジン</t>
    </rPh>
    <rPh sb="33" eb="35">
      <t>ケンシュウ</t>
    </rPh>
    <rPh sb="36" eb="38">
      <t>イリョウ</t>
    </rPh>
    <rPh sb="38" eb="40">
      <t>アンゼン</t>
    </rPh>
    <rPh sb="40" eb="42">
      <t>タイサク</t>
    </rPh>
    <rPh sb="43" eb="45">
      <t>ジコ</t>
    </rPh>
    <rPh sb="45" eb="47">
      <t>タイサク</t>
    </rPh>
    <rPh sb="48" eb="50">
      <t>シテン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</si>
  <si>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</si>
  <si>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</si>
  <si>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</si>
  <si>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</si>
  <si>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</si>
  <si>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</si>
  <si>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</si>
  <si>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封筒小1、A42冊</t>
    <rPh sb="0" eb="2">
      <t>フウトウ</t>
    </rPh>
    <rPh sb="2" eb="3">
      <t>ショウ</t>
    </rPh>
    <rPh sb="8" eb="9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</si>
  <si>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</si>
  <si>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</si>
  <si>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</si>
  <si>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</si>
  <si>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</si>
  <si>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</si>
  <si>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</si>
  <si>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</si>
  <si>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</si>
  <si>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</si>
  <si>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</si>
  <si>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</si>
  <si>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</si>
  <si>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</si>
  <si>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</si>
  <si>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</si>
  <si>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</si>
  <si>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</si>
  <si>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</si>
  <si>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</si>
  <si>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</si>
  <si>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</si>
  <si>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</si>
  <si>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</si>
  <si>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</si>
  <si>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</si>
  <si>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</si>
  <si>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</si>
  <si>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</si>
  <si>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</si>
  <si>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</si>
  <si>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</si>
  <si>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</si>
  <si>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</si>
  <si>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</si>
  <si>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</si>
  <si>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</si>
  <si>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</si>
  <si>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</si>
  <si>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</si>
  <si>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</si>
  <si>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</si>
  <si>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</si>
  <si>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</si>
  <si>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</si>
  <si>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</si>
  <si>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</si>
  <si>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</si>
  <si>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</si>
  <si>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</si>
  <si>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</si>
  <si>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</si>
  <si>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</si>
  <si>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</si>
  <si>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</si>
  <si>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</si>
  <si>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</si>
  <si>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</si>
  <si>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</si>
  <si>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</si>
  <si>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</si>
  <si>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</si>
  <si>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</si>
  <si>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和田　昌　様</t>
    <rPh sb="0" eb="2">
      <t>ワダ</t>
    </rPh>
    <rPh sb="3" eb="4">
      <t>アキラ</t>
    </rPh>
    <rPh sb="5" eb="6">
      <t>サマ</t>
    </rPh>
    <phoneticPr fontId="4"/>
  </si>
  <si>
    <t>西舘</t>
    <rPh sb="0" eb="2">
      <t>ニシダテ</t>
    </rPh>
    <phoneticPr fontId="4"/>
  </si>
  <si>
    <t>安ヶ平</t>
    <rPh sb="0" eb="3">
      <t>ヤスガヒラ</t>
    </rPh>
    <phoneticPr fontId="4"/>
  </si>
  <si>
    <t>宮﨑　宏之　様</t>
    <rPh sb="0" eb="2">
      <t>ミヤザキ</t>
    </rPh>
    <rPh sb="3" eb="5">
      <t>ヒロユキ</t>
    </rPh>
    <rPh sb="6" eb="7">
      <t>サマ</t>
    </rPh>
    <phoneticPr fontId="4"/>
  </si>
  <si>
    <t>馬渡</t>
    <rPh sb="0" eb="2">
      <t>マワタリ</t>
    </rPh>
    <phoneticPr fontId="4"/>
  </si>
  <si>
    <t>田村　真紀子　様</t>
    <rPh sb="0" eb="2">
      <t>タムラ</t>
    </rPh>
    <rPh sb="3" eb="6">
      <t>マキコ</t>
    </rPh>
    <rPh sb="7" eb="8">
      <t>サマ</t>
    </rPh>
    <phoneticPr fontId="4"/>
  </si>
  <si>
    <t>小屋敷</t>
    <rPh sb="0" eb="3">
      <t>コヤシキ</t>
    </rPh>
    <phoneticPr fontId="4"/>
  </si>
  <si>
    <t>舛森　市太郎　様</t>
    <rPh sb="0" eb="2">
      <t>マスモリ</t>
    </rPh>
    <rPh sb="3" eb="6">
      <t>イチタロウ</t>
    </rPh>
    <rPh sb="7" eb="8">
      <t>サマ</t>
    </rPh>
    <phoneticPr fontId="4"/>
  </si>
  <si>
    <t>大川</t>
    <rPh sb="0" eb="2">
      <t>オオカワ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</si>
  <si>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</si>
  <si>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</si>
  <si>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</si>
  <si>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</si>
  <si>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</si>
  <si>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</si>
  <si>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</si>
  <si>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荒谷　政蔵　様</t>
    <rPh sb="0" eb="2">
      <t>アラヤ</t>
    </rPh>
    <rPh sb="3" eb="5">
      <t>マサゾウ</t>
    </rPh>
    <rPh sb="6" eb="7">
      <t>サマ</t>
    </rPh>
    <phoneticPr fontId="4"/>
  </si>
  <si>
    <t>深澤</t>
    <rPh sb="0" eb="2">
      <t>フカザワ</t>
    </rPh>
    <phoneticPr fontId="4"/>
  </si>
  <si>
    <t>赤坂　キミ　様</t>
    <rPh sb="0" eb="2">
      <t>アカサカ</t>
    </rPh>
    <rPh sb="6" eb="7">
      <t>サマ</t>
    </rPh>
    <phoneticPr fontId="4"/>
  </si>
  <si>
    <t>金・田名部</t>
    <rPh sb="0" eb="1">
      <t>キン</t>
    </rPh>
    <rPh sb="2" eb="5">
      <t>タナブ</t>
    </rPh>
    <phoneticPr fontId="4"/>
  </si>
  <si>
    <t>小笠原　笑子　様</t>
    <rPh sb="0" eb="3">
      <t>オガサワラ</t>
    </rPh>
    <rPh sb="4" eb="6">
      <t>エミコ</t>
    </rPh>
    <rPh sb="7" eb="8">
      <t>サマ</t>
    </rPh>
    <phoneticPr fontId="4"/>
  </si>
  <si>
    <t>青木　昭弘　様</t>
    <rPh sb="0" eb="2">
      <t>アオキ</t>
    </rPh>
    <rPh sb="3" eb="4">
      <t>アキ</t>
    </rPh>
    <rPh sb="4" eb="5">
      <t>ヒロ</t>
    </rPh>
    <rPh sb="6" eb="7">
      <t>サマ</t>
    </rPh>
    <phoneticPr fontId="4"/>
  </si>
  <si>
    <t>田名部</t>
    <rPh sb="0" eb="3">
      <t>タナブ</t>
    </rPh>
    <phoneticPr fontId="4"/>
  </si>
  <si>
    <t>橋本　茂　様</t>
    <rPh sb="0" eb="2">
      <t>ハシモト</t>
    </rPh>
    <rPh sb="3" eb="4">
      <t>シゲル</t>
    </rPh>
    <rPh sb="5" eb="6">
      <t>サマ</t>
    </rPh>
    <phoneticPr fontId="4"/>
  </si>
  <si>
    <t>本間　啓子　様</t>
    <rPh sb="0" eb="2">
      <t>ホンマ</t>
    </rPh>
    <rPh sb="3" eb="5">
      <t>ケイコ</t>
    </rPh>
    <rPh sb="6" eb="7">
      <t>サマ</t>
    </rPh>
    <phoneticPr fontId="4"/>
  </si>
  <si>
    <t>工藤　祥子　様</t>
    <rPh sb="0" eb="2">
      <t>クドウ</t>
    </rPh>
    <rPh sb="3" eb="5">
      <t>ショウコ</t>
    </rPh>
    <rPh sb="6" eb="7">
      <t>サマ</t>
    </rPh>
    <phoneticPr fontId="4"/>
  </si>
  <si>
    <t>江刺家　惠子　様</t>
    <rPh sb="0" eb="3">
      <t>エサシカ</t>
    </rPh>
    <rPh sb="4" eb="6">
      <t>ケイコ</t>
    </rPh>
    <rPh sb="7" eb="8">
      <t>サマ</t>
    </rPh>
    <phoneticPr fontId="4"/>
  </si>
  <si>
    <t>窪田　ナカ　様</t>
    <rPh sb="0" eb="2">
      <t>クボタ</t>
    </rPh>
    <rPh sb="6" eb="7">
      <t>サマ</t>
    </rPh>
    <phoneticPr fontId="4"/>
  </si>
  <si>
    <t>見付　龍矢　様</t>
    <rPh sb="0" eb="2">
      <t>ミツ</t>
    </rPh>
    <rPh sb="3" eb="4">
      <t>リュウ</t>
    </rPh>
    <rPh sb="4" eb="5">
      <t>ヤ</t>
    </rPh>
    <rPh sb="6" eb="7">
      <t>サマ</t>
    </rPh>
    <phoneticPr fontId="4"/>
  </si>
  <si>
    <t>加藤　ツネ　様</t>
    <rPh sb="0" eb="2">
      <t>カトウ</t>
    </rPh>
    <rPh sb="6" eb="7">
      <t>サマ</t>
    </rPh>
    <phoneticPr fontId="4"/>
  </si>
  <si>
    <t>大村　アイ　様</t>
    <rPh sb="0" eb="2">
      <t>オオムラ</t>
    </rPh>
    <rPh sb="6" eb="7">
      <t>サマ</t>
    </rPh>
    <phoneticPr fontId="4"/>
  </si>
  <si>
    <t>寺井　恵利子　様</t>
    <rPh sb="0" eb="2">
      <t>テライ</t>
    </rPh>
    <rPh sb="3" eb="6">
      <t>エリコ</t>
    </rPh>
    <rPh sb="7" eb="8">
      <t>サマ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</si>
  <si>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</si>
  <si>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外崎　昭雄　様</t>
    <rPh sb="0" eb="2">
      <t>ソトザキ</t>
    </rPh>
    <rPh sb="3" eb="5">
      <t>アキオ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</si>
  <si>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</si>
  <si>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</si>
  <si>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</si>
  <si>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</si>
  <si>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</si>
  <si>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</si>
  <si>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</si>
  <si>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三浦　綾子　様</t>
    <rPh sb="0" eb="2">
      <t>ミウラ</t>
    </rPh>
    <rPh sb="3" eb="5">
      <t>アヤコ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</si>
  <si>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</si>
  <si>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</si>
  <si>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</si>
  <si>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</si>
  <si>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</si>
  <si>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玉懸　のぶ　様</t>
    <rPh sb="0" eb="2">
      <t>タマカケ</t>
    </rPh>
    <rPh sb="6" eb="7">
      <t>サマ</t>
    </rPh>
    <phoneticPr fontId="4"/>
  </si>
  <si>
    <t>ショートステイ　八幡の湯</t>
    <rPh sb="8" eb="10">
      <t>ハチマン</t>
    </rPh>
    <rPh sb="11" eb="12">
      <t>ユ</t>
    </rPh>
    <phoneticPr fontId="4"/>
  </si>
  <si>
    <t>山田　みつゑ　様</t>
    <rPh sb="0" eb="2">
      <t>ヤマダ</t>
    </rPh>
    <rPh sb="7" eb="8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</si>
  <si>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</si>
  <si>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中居　亮子　様</t>
    <rPh sb="0" eb="2">
      <t>ナカイ</t>
    </rPh>
    <rPh sb="3" eb="5">
      <t>リョウコ</t>
    </rPh>
    <rPh sb="6" eb="7">
      <t>サマ</t>
    </rPh>
    <phoneticPr fontId="4"/>
  </si>
  <si>
    <t>金</t>
    <rPh sb="0" eb="1">
      <t>キン</t>
    </rPh>
    <phoneticPr fontId="4"/>
  </si>
  <si>
    <t>自宅</t>
    <rPh sb="0" eb="2">
      <t>ジタク</t>
    </rPh>
    <phoneticPr fontId="4"/>
  </si>
  <si>
    <t>市澤　ミツヱ　様</t>
    <rPh sb="0" eb="2">
      <t>イチサワ</t>
    </rPh>
    <rPh sb="7" eb="8">
      <t>サマ</t>
    </rPh>
    <phoneticPr fontId="4"/>
  </si>
  <si>
    <t>高橋　郁　様</t>
    <rPh sb="0" eb="2">
      <t>タカハシ</t>
    </rPh>
    <rPh sb="3" eb="4">
      <t>イク</t>
    </rPh>
    <rPh sb="5" eb="6">
      <t>サマ</t>
    </rPh>
    <phoneticPr fontId="4"/>
  </si>
  <si>
    <t>足澤　きく　様</t>
    <rPh sb="0" eb="2">
      <t>タルサワ</t>
    </rPh>
    <rPh sb="6" eb="7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</si>
  <si>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</si>
  <si>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うみねこ学園</t>
    <rPh sb="4" eb="6">
      <t>ガクエン</t>
    </rPh>
    <phoneticPr fontId="4"/>
  </si>
  <si>
    <t>川村　允子　様</t>
    <rPh sb="0" eb="2">
      <t>カワムラ</t>
    </rPh>
    <rPh sb="3" eb="5">
      <t>ノブコ</t>
    </rPh>
    <rPh sb="6" eb="7">
      <t>サマ</t>
    </rPh>
    <phoneticPr fontId="4"/>
  </si>
  <si>
    <t>荒谷　キクヱ　様</t>
    <rPh sb="0" eb="2">
      <t>アラヤ</t>
    </rPh>
    <rPh sb="7" eb="8">
      <t>サマ</t>
    </rPh>
    <phoneticPr fontId="4"/>
  </si>
  <si>
    <t>死去</t>
    <rPh sb="0" eb="2">
      <t>シキョ</t>
    </rPh>
    <phoneticPr fontId="4"/>
  </si>
  <si>
    <t>中山　真由美　様</t>
    <rPh sb="0" eb="2">
      <t>ナカヤマ</t>
    </rPh>
    <rPh sb="3" eb="6">
      <t>マユミ</t>
    </rPh>
    <rPh sb="7" eb="8">
      <t>サマ</t>
    </rPh>
    <phoneticPr fontId="4"/>
  </si>
  <si>
    <t>神　ツヱ　様</t>
    <rPh sb="0" eb="1">
      <t>ジン</t>
    </rPh>
    <rPh sb="5" eb="6">
      <t>サマ</t>
    </rPh>
    <phoneticPr fontId="4"/>
  </si>
  <si>
    <t>柳町　信之　様</t>
    <rPh sb="0" eb="2">
      <t>ヤナギマチ</t>
    </rPh>
    <rPh sb="3" eb="5">
      <t>ノブユキ</t>
    </rPh>
    <rPh sb="6" eb="7">
      <t>サマ</t>
    </rPh>
    <phoneticPr fontId="4"/>
  </si>
  <si>
    <t>吉田　昌二　様</t>
    <rPh sb="0" eb="2">
      <t>ヨシダ</t>
    </rPh>
    <rPh sb="3" eb="4">
      <t>アキラ</t>
    </rPh>
    <rPh sb="4" eb="5">
      <t>フタ</t>
    </rPh>
    <rPh sb="6" eb="7">
      <t>サマ</t>
    </rPh>
    <phoneticPr fontId="4"/>
  </si>
  <si>
    <t>有料老人ホーム「白山台」</t>
    <rPh sb="0" eb="4">
      <t>ユウリョウロウジン</t>
    </rPh>
    <rPh sb="8" eb="11">
      <t>ハクサンダイ</t>
    </rPh>
    <phoneticPr fontId="4"/>
  </si>
  <si>
    <t>荒谷　イト　様</t>
    <rPh sb="0" eb="2">
      <t>アラヤ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</si>
  <si>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</si>
  <si>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</si>
  <si>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</si>
  <si>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李　鵬飛　様</t>
    <rPh sb="0" eb="1">
      <t>リ</t>
    </rPh>
    <rPh sb="2" eb="3">
      <t>ホウ</t>
    </rPh>
    <rPh sb="3" eb="4">
      <t>ヒ</t>
    </rPh>
    <rPh sb="5" eb="6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</si>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</sst>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8" fillId="0" borderId="0" xfId="1" applyFont="1"/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10" fillId="0" borderId="0" xfId="4" applyFont="1" applyAlignment="1" applyProtection="1">
      <alignment vertical="center"/>
      <protection locked="0"/>
    </xf>
    <xf numFmtId="0" fontId="9" fillId="0" borderId="1" xfId="4" applyFont="1" applyBorder="1" applyAlignment="1" applyProtection="1">
      <alignment vertical="center"/>
      <protection locked="0"/>
    </xf>
    <xf numFmtId="0" fontId="10" fillId="3" borderId="32" xfId="4" applyFont="1" applyFill="1" applyBorder="1" applyAlignment="1" applyProtection="1">
      <alignment horizontal="center" vertical="center"/>
      <protection locked="0"/>
    </xf>
    <xf numFmtId="0" fontId="10" fillId="3" borderId="24" xfId="4" applyFont="1" applyFill="1" applyBorder="1" applyAlignment="1" applyProtection="1">
      <alignment horizontal="center" vertical="center"/>
      <protection locked="0"/>
    </xf>
    <xf numFmtId="0" fontId="10" fillId="3" borderId="33" xfId="4" applyFont="1" applyFill="1" applyBorder="1" applyAlignment="1" applyProtection="1">
      <alignment horizontal="center" vertical="center"/>
      <protection locked="0"/>
    </xf>
    <xf numFmtId="0" fontId="10" fillId="0" borderId="0" xfId="4" applyFont="1" applyAlignment="1" applyProtection="1">
      <alignment horizontal="center" vertical="center"/>
      <protection locked="0"/>
    </xf>
    <xf numFmtId="0" fontId="10" fillId="3" borderId="34" xfId="4" applyFont="1" applyFill="1" applyBorder="1" applyAlignment="1" applyProtection="1">
      <alignment horizontal="center" vertical="center"/>
      <protection locked="0"/>
    </xf>
    <xf numFmtId="0" fontId="10" fillId="3" borderId="0" xfId="4" applyFont="1" applyFill="1" applyBorder="1" applyAlignment="1" applyProtection="1">
      <alignment horizontal="center" vertical="center"/>
      <protection locked="0"/>
    </xf>
    <xf numFmtId="0" fontId="10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0" fillId="3" borderId="35" xfId="4" applyFont="1" applyFill="1" applyBorder="1" applyAlignment="1" applyProtection="1">
      <alignment horizontal="center" vertical="center"/>
      <protection locked="0"/>
    </xf>
    <xf numFmtId="0" fontId="10" fillId="3" borderId="1" xfId="4" applyFont="1" applyFill="1" applyBorder="1" applyAlignment="1" applyProtection="1">
      <alignment horizontal="center" vertical="center"/>
      <protection locked="0"/>
    </xf>
    <xf numFmtId="0" fontId="10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2">
          <cell r="B12" t="str">
            <v>令和3年</v>
          </cell>
          <cell r="C12" t="str">
            <v>8月</v>
          </cell>
        </row>
      </sheetData>
      <sheetData sheetId="32" refreshError="1"/>
      <sheetData sheetId="33" refreshError="1"/>
      <sheetData sheetId="34" refreshError="1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0</v>
          </cell>
        </row>
        <row r="11">
          <cell r="AI11">
            <v>0</v>
          </cell>
        </row>
      </sheetData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I1" sqref="I1:Z3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8月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5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11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28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29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30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32</v>
      </c>
      <c r="B22" s="1"/>
      <c r="C22" s="40" t="s">
        <v>33</v>
      </c>
      <c r="D22" s="1" t="s">
        <v>34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1"/>
      <c r="D23" s="42"/>
      <c r="E23" s="42"/>
      <c r="F23" s="42"/>
      <c r="G23" s="42"/>
      <c r="H23" s="42"/>
      <c r="I23" s="42"/>
      <c r="J23" s="42"/>
      <c r="K23" s="42"/>
    </row>
    <row r="24" spans="1:11" ht="14.25" x14ac:dyDescent="0.15">
      <c r="A24" s="1" t="s">
        <v>26</v>
      </c>
      <c r="B24" s="1"/>
      <c r="C24" s="41"/>
      <c r="D24" s="42"/>
      <c r="E24" s="42"/>
      <c r="F24" s="42"/>
      <c r="G24" s="42"/>
      <c r="H24" s="42"/>
      <c r="I24" s="42"/>
      <c r="J24" s="42"/>
      <c r="K24" s="42"/>
    </row>
    <row r="25" spans="1:11" ht="14.25" x14ac:dyDescent="0.15">
      <c r="A25" s="1" t="s">
        <v>27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28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29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3"/>
      <c r="B28" s="43"/>
      <c r="C28" s="22"/>
      <c r="D28" s="44"/>
      <c r="E28" s="44"/>
      <c r="F28" s="44"/>
      <c r="G28" s="44"/>
      <c r="H28" s="44"/>
      <c r="I28" s="44"/>
      <c r="J28" s="44"/>
      <c r="K28" s="44"/>
    </row>
    <row r="29" spans="1:11" x14ac:dyDescent="0.15">
      <c r="A29" s="1" t="s">
        <v>35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32</v>
      </c>
      <c r="B30" s="1"/>
      <c r="C30" s="40" t="s">
        <v>33</v>
      </c>
      <c r="D30" s="1" t="s">
        <v>34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1">
        <v>2</v>
      </c>
      <c r="D31" s="42" t="s">
        <v>36</v>
      </c>
      <c r="E31" s="42"/>
      <c r="F31" s="42"/>
      <c r="G31" s="42"/>
      <c r="H31" s="42"/>
      <c r="I31" s="42"/>
      <c r="J31" s="42"/>
      <c r="K31" s="42"/>
    </row>
    <row r="32" spans="1:11" ht="14.25" x14ac:dyDescent="0.15">
      <c r="A32" s="1" t="s">
        <v>26</v>
      </c>
      <c r="B32" s="1"/>
      <c r="C32" s="41">
        <v>2</v>
      </c>
      <c r="D32" s="42" t="s">
        <v>37</v>
      </c>
      <c r="E32" s="42"/>
      <c r="F32" s="42"/>
      <c r="G32" s="42"/>
      <c r="H32" s="42"/>
      <c r="I32" s="42"/>
      <c r="J32" s="42"/>
      <c r="K32" s="42"/>
    </row>
    <row r="33" spans="1:11" ht="14.25" x14ac:dyDescent="0.15">
      <c r="A33" s="1" t="s">
        <v>27</v>
      </c>
      <c r="B33" s="1"/>
      <c r="C33" s="45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28</v>
      </c>
      <c r="B34" s="28"/>
      <c r="C34" s="45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29</v>
      </c>
      <c r="B35" s="28"/>
      <c r="C35" s="45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38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33</v>
      </c>
      <c r="D38" s="1" t="s">
        <v>39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40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41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42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33</v>
      </c>
      <c r="D44" s="1" t="s">
        <v>43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44</v>
      </c>
      <c r="B45" s="1"/>
      <c r="C45" s="61">
        <v>3</v>
      </c>
      <c r="D45" s="1" t="s">
        <v>45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46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H1" sqref="A1:Z3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47</v>
      </c>
      <c r="B1" s="63"/>
      <c r="C1" s="63"/>
      <c r="D1" s="63"/>
      <c r="H1" s="1"/>
      <c r="I1" s="1"/>
    </row>
    <row r="2" spans="1:9" ht="22.5" customHeight="1" x14ac:dyDescent="0.15">
      <c r="A2" s="65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6"/>
      <c r="F4" s="67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6"/>
      <c r="F5" s="67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6"/>
      <c r="F6" s="67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6"/>
      <c r="F7" s="67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6"/>
      <c r="F8" s="67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6"/>
      <c r="F9" s="67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6"/>
      <c r="F10" s="67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62</v>
      </c>
      <c r="B12" s="69">
        <f>[1]業務遂行状況!AI10</f>
        <v>0</v>
      </c>
      <c r="C12" s="67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63</v>
      </c>
      <c r="B13" s="69">
        <f>[1]業務遂行状況!AI11</f>
        <v>0</v>
      </c>
      <c r="C13" s="67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I1" sqref="I1:Z3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8月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86</v>
      </c>
      <c r="P4" s="1"/>
      <c r="Q4" s="1"/>
      <c r="R4" s="1"/>
      <c r="S4" s="1" t="s">
        <v>25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3</v>
      </c>
      <c r="J7" s="1"/>
      <c r="K7" s="1">
        <v>1</v>
      </c>
      <c r="L7" s="1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3</v>
      </c>
      <c r="Z7" s="1"/>
      <c r="AA7" s="1">
        <f t="shared" ref="AA7:AA15" si="0">SUM(K7+O7+S7+W7)</f>
        <v>1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6</v>
      </c>
      <c r="J8" s="1"/>
      <c r="K8" s="1">
        <v>3</v>
      </c>
      <c r="L8" s="1"/>
      <c r="M8" s="1">
        <v>2</v>
      </c>
      <c r="N8" s="1"/>
      <c r="O8" s="85">
        <v>9</v>
      </c>
      <c r="P8" s="85"/>
      <c r="Q8" s="85">
        <v>0</v>
      </c>
      <c r="R8" s="85"/>
      <c r="S8" s="85">
        <v>3</v>
      </c>
      <c r="T8" s="85"/>
      <c r="U8" s="85">
        <v>21</v>
      </c>
      <c r="V8" s="85"/>
      <c r="W8" s="85">
        <v>14</v>
      </c>
      <c r="X8" s="85"/>
      <c r="Y8" s="1">
        <f>SUM(I8,M8,Q8,U8)</f>
        <v>29</v>
      </c>
      <c r="Z8" s="1"/>
      <c r="AA8" s="1">
        <f t="shared" si="0"/>
        <v>29</v>
      </c>
      <c r="AB8" s="1"/>
      <c r="AC8" s="1" t="s">
        <v>96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1</v>
      </c>
      <c r="J9" s="1"/>
      <c r="K9" s="1">
        <v>2</v>
      </c>
      <c r="L9" s="1"/>
      <c r="M9" s="1">
        <v>0</v>
      </c>
      <c r="N9" s="1"/>
      <c r="O9" s="85">
        <v>1</v>
      </c>
      <c r="P9" s="85"/>
      <c r="Q9" s="85">
        <v>0</v>
      </c>
      <c r="R9" s="85"/>
      <c r="S9" s="85">
        <v>0</v>
      </c>
      <c r="T9" s="85"/>
      <c r="U9" s="85">
        <v>0</v>
      </c>
      <c r="V9" s="85"/>
      <c r="W9" s="85">
        <v>1</v>
      </c>
      <c r="X9" s="85"/>
      <c r="Y9" s="1">
        <f t="shared" ref="Y9:Y15" si="1">SUM(I9+M9+Q9+U9)</f>
        <v>1</v>
      </c>
      <c r="Z9" s="1"/>
      <c r="AA9" s="1">
        <f t="shared" si="0"/>
        <v>4</v>
      </c>
      <c r="AB9" s="1"/>
      <c r="AC9" s="82"/>
      <c r="AD9" s="1">
        <f>SUM(Y16:AB16)</f>
        <v>20</v>
      </c>
      <c r="AE9" s="1"/>
      <c r="AF9" s="84" t="s">
        <v>99</v>
      </c>
    </row>
    <row r="10" spans="1:34" s="81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1">
        <v>5</v>
      </c>
      <c r="J10" s="1"/>
      <c r="K10" s="1">
        <v>10</v>
      </c>
      <c r="L10" s="1"/>
      <c r="M10" s="1">
        <v>0</v>
      </c>
      <c r="N10" s="1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5</v>
      </c>
      <c r="Z10" s="1"/>
      <c r="AA10" s="1">
        <f t="shared" si="0"/>
        <v>10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1">
        <v>18</v>
      </c>
      <c r="J11" s="1"/>
      <c r="K11" s="1">
        <v>22</v>
      </c>
      <c r="L11" s="1"/>
      <c r="M11" s="1">
        <v>17</v>
      </c>
      <c r="N11" s="1"/>
      <c r="O11" s="85">
        <v>19</v>
      </c>
      <c r="P11" s="85"/>
      <c r="Q11" s="85">
        <v>25</v>
      </c>
      <c r="R11" s="85"/>
      <c r="S11" s="85">
        <v>31</v>
      </c>
      <c r="T11" s="85"/>
      <c r="U11" s="85">
        <v>0</v>
      </c>
      <c r="V11" s="85"/>
      <c r="W11" s="85">
        <v>0</v>
      </c>
      <c r="X11" s="85"/>
      <c r="Y11" s="1">
        <f t="shared" si="1"/>
        <v>60</v>
      </c>
      <c r="Z11" s="1"/>
      <c r="AA11" s="1">
        <f t="shared" si="0"/>
        <v>72</v>
      </c>
      <c r="AB11" s="1"/>
      <c r="AC11" s="1" t="s">
        <v>98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5">
        <v>2</v>
      </c>
      <c r="J12" s="85"/>
      <c r="K12" s="85">
        <v>3</v>
      </c>
      <c r="L12" s="85"/>
      <c r="M12" s="85">
        <v>1</v>
      </c>
      <c r="N12" s="85"/>
      <c r="O12" s="85">
        <v>2</v>
      </c>
      <c r="P12" s="85"/>
      <c r="Q12" s="85">
        <v>1</v>
      </c>
      <c r="R12" s="85"/>
      <c r="S12" s="85">
        <v>7</v>
      </c>
      <c r="T12" s="85"/>
      <c r="U12" s="85">
        <v>0</v>
      </c>
      <c r="V12" s="85"/>
      <c r="W12" s="85">
        <v>0</v>
      </c>
      <c r="X12" s="85"/>
      <c r="Y12" s="1">
        <f t="shared" si="1"/>
        <v>4</v>
      </c>
      <c r="Z12" s="1"/>
      <c r="AA12" s="1">
        <f t="shared" si="0"/>
        <v>12</v>
      </c>
      <c r="AB12" s="1"/>
      <c r="AC12" s="82"/>
      <c r="AD12" s="1">
        <f>SUM(Y18:AB18)</f>
        <v>21</v>
      </c>
      <c r="AE12" s="1"/>
      <c r="AF12" s="84" t="s">
        <v>99</v>
      </c>
    </row>
    <row r="13" spans="1:34" s="76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85">
        <v>1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1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2</v>
      </c>
      <c r="Z14" s="1"/>
      <c r="AA14" s="1">
        <f t="shared" si="0"/>
        <v>0</v>
      </c>
      <c r="AB14" s="1"/>
      <c r="AC14" s="1" t="s">
        <v>102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85">
        <v>0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0</v>
      </c>
      <c r="Z15" s="1"/>
      <c r="AA15" s="1">
        <f t="shared" si="0"/>
        <v>0</v>
      </c>
      <c r="AB15" s="1"/>
      <c r="AC15" s="82"/>
      <c r="AD15" s="1">
        <f>Y17+AA17</f>
        <v>192</v>
      </c>
      <c r="AE15" s="1"/>
      <c r="AF15" s="84" t="s">
        <v>99</v>
      </c>
    </row>
    <row r="16" spans="1:34" s="76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9</v>
      </c>
      <c r="J16" s="1"/>
      <c r="K16" s="1">
        <f>SUM(K7+K10+K13)</f>
        <v>11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9</v>
      </c>
      <c r="Z16" s="1"/>
      <c r="AA16" s="1">
        <f>SUM(AA7+AA10+AA13)</f>
        <v>11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26</v>
      </c>
      <c r="J17" s="1"/>
      <c r="K17" s="1">
        <f>SUM(K8+K11+K14)</f>
        <v>25</v>
      </c>
      <c r="L17" s="1"/>
      <c r="M17" s="1">
        <f>M8+M11+M14</f>
        <v>19</v>
      </c>
      <c r="N17" s="1"/>
      <c r="O17" s="1">
        <f>SUM(O8+O11+O14)</f>
        <v>28</v>
      </c>
      <c r="P17" s="1"/>
      <c r="Q17" s="1">
        <f>Q8+Q11+Q14</f>
        <v>25</v>
      </c>
      <c r="R17" s="1"/>
      <c r="S17" s="1">
        <f>SUM(S8+S11+S14)</f>
        <v>34</v>
      </c>
      <c r="T17" s="1"/>
      <c r="U17" s="1">
        <f>SUM(U8+U11+U14)</f>
        <v>21</v>
      </c>
      <c r="V17" s="1"/>
      <c r="W17" s="1">
        <f>SUM(W8+W11+W14)</f>
        <v>14</v>
      </c>
      <c r="X17" s="1"/>
      <c r="Y17" s="1">
        <f>SUM(Y8+Y11+Y14)</f>
        <v>91</v>
      </c>
      <c r="Z17" s="1"/>
      <c r="AA17" s="1">
        <f>SUM(AA8+AA11+AA14)</f>
        <v>101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3</v>
      </c>
      <c r="J18" s="1"/>
      <c r="K18" s="1">
        <f>SUM(K9+K12+K15)</f>
        <v>5</v>
      </c>
      <c r="L18" s="1"/>
      <c r="M18" s="1">
        <f>SUM(M9+M12+M15)</f>
        <v>1</v>
      </c>
      <c r="N18" s="1"/>
      <c r="O18" s="1">
        <f>SUM(O9+O12+O15)</f>
        <v>3</v>
      </c>
      <c r="P18" s="1"/>
      <c r="Q18" s="1">
        <f>SUM(Q9+Q12+Q15)</f>
        <v>1</v>
      </c>
      <c r="R18" s="1"/>
      <c r="S18" s="1">
        <f>SUM(S9+S12+S15)</f>
        <v>7</v>
      </c>
      <c r="T18" s="1"/>
      <c r="U18" s="1">
        <f>U9+U12+U15</f>
        <v>0</v>
      </c>
      <c r="V18" s="1"/>
      <c r="W18" s="1">
        <f>SUM(W9+W12+W15)</f>
        <v>1</v>
      </c>
      <c r="X18" s="1"/>
      <c r="Y18" s="1">
        <f>I18+M18+Q18+U18</f>
        <v>5</v>
      </c>
      <c r="Z18" s="1"/>
      <c r="AA18" s="1">
        <f>SUM(AA9+AA12+AA15)</f>
        <v>16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1">
        <v>44428</v>
      </c>
      <c r="O21" s="1"/>
      <c r="P21" s="91">
        <v>44435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112</v>
      </c>
      <c r="E22" s="1"/>
      <c r="F22" s="1"/>
      <c r="G22" s="1"/>
      <c r="H22" s="1" t="s">
        <v>110</v>
      </c>
      <c r="I22" s="1"/>
      <c r="J22" s="1"/>
      <c r="K22" s="1" t="s">
        <v>113</v>
      </c>
      <c r="L22" s="1"/>
      <c r="M22" s="1"/>
      <c r="N22" s="91">
        <v>44432</v>
      </c>
      <c r="O22" s="1"/>
      <c r="P22" s="91">
        <v>44435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114</v>
      </c>
      <c r="E23" s="1"/>
      <c r="F23" s="1"/>
      <c r="G23" s="1"/>
      <c r="H23" s="85" t="s">
        <v>115</v>
      </c>
      <c r="I23" s="85"/>
      <c r="J23" s="85"/>
      <c r="K23" s="85" t="s">
        <v>111</v>
      </c>
      <c r="L23" s="85"/>
      <c r="M23" s="85"/>
      <c r="N23" s="91">
        <v>44419</v>
      </c>
      <c r="O23" s="1"/>
      <c r="P23" s="91">
        <v>44428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85" t="s">
        <v>116</v>
      </c>
      <c r="E24" s="85"/>
      <c r="F24" s="85"/>
      <c r="G24" s="85"/>
      <c r="H24" s="85" t="s">
        <v>117</v>
      </c>
      <c r="I24" s="85"/>
      <c r="J24" s="85"/>
      <c r="K24" s="85" t="s">
        <v>113</v>
      </c>
      <c r="L24" s="85"/>
      <c r="M24" s="85"/>
      <c r="N24" s="91">
        <v>44428</v>
      </c>
      <c r="O24" s="1"/>
      <c r="P24" s="91">
        <v>44435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118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119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4</v>
      </c>
      <c r="AI30" s="93" t="s">
        <v>53</v>
      </c>
    </row>
    <row r="31" spans="1:35" s="89" customFormat="1" ht="13.5" customHeight="1" x14ac:dyDescent="0.15">
      <c r="A31" s="1"/>
      <c r="B31" s="1"/>
      <c r="C31" s="1" t="s">
        <v>120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121</v>
      </c>
      <c r="O32" s="1"/>
      <c r="P32" s="1"/>
      <c r="Q32" s="1"/>
      <c r="R32" s="1"/>
      <c r="S32" s="1"/>
      <c r="T32" s="1" t="s">
        <v>122</v>
      </c>
      <c r="U32" s="1"/>
      <c r="V32" s="1"/>
      <c r="W32" s="1"/>
      <c r="X32" s="1"/>
      <c r="Y32" s="1"/>
      <c r="Z32" s="1" t="s">
        <v>123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124</v>
      </c>
      <c r="O33" s="1"/>
      <c r="P33" s="1" t="s">
        <v>107</v>
      </c>
      <c r="Q33" s="1"/>
      <c r="R33" s="1" t="s">
        <v>108</v>
      </c>
      <c r="S33" s="1"/>
      <c r="T33" s="1" t="s">
        <v>124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125</v>
      </c>
      <c r="E34" s="1"/>
      <c r="F34" s="1"/>
      <c r="G34" s="1"/>
      <c r="H34" s="1" t="s">
        <v>117</v>
      </c>
      <c r="I34" s="1"/>
      <c r="J34" s="1"/>
      <c r="K34" s="1" t="s">
        <v>126</v>
      </c>
      <c r="L34" s="1"/>
      <c r="M34" s="1"/>
      <c r="N34" s="91">
        <v>44413</v>
      </c>
      <c r="O34" s="1"/>
      <c r="P34" s="91">
        <v>44413</v>
      </c>
      <c r="Q34" s="1"/>
      <c r="R34" s="91">
        <v>44421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127</v>
      </c>
      <c r="E35" s="1"/>
      <c r="F35" s="1"/>
      <c r="G35" s="1"/>
      <c r="H35" s="1" t="s">
        <v>117</v>
      </c>
      <c r="I35" s="1"/>
      <c r="J35" s="1"/>
      <c r="K35" s="1" t="s">
        <v>128</v>
      </c>
      <c r="L35" s="1"/>
      <c r="M35" s="1"/>
      <c r="N35" s="91">
        <v>44419</v>
      </c>
      <c r="O35" s="1"/>
      <c r="P35" s="91">
        <v>44419</v>
      </c>
      <c r="Q35" s="1"/>
      <c r="R35" s="91">
        <v>44428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129</v>
      </c>
      <c r="E36" s="1"/>
      <c r="F36" s="1"/>
      <c r="G36" s="1"/>
      <c r="H36" s="1" t="s">
        <v>117</v>
      </c>
      <c r="I36" s="1"/>
      <c r="J36" s="1"/>
      <c r="K36" s="1" t="s">
        <v>126</v>
      </c>
      <c r="L36" s="1"/>
      <c r="M36" s="1"/>
      <c r="N36" s="91">
        <v>44420</v>
      </c>
      <c r="O36" s="1"/>
      <c r="P36" s="91">
        <v>44420</v>
      </c>
      <c r="Q36" s="1"/>
      <c r="R36" s="91">
        <v>44428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5" t="s">
        <v>130</v>
      </c>
      <c r="E37" s="85"/>
      <c r="F37" s="85"/>
      <c r="G37" s="85"/>
      <c r="H37" s="85" t="s">
        <v>115</v>
      </c>
      <c r="I37" s="85"/>
      <c r="J37" s="85"/>
      <c r="K37" s="85" t="s">
        <v>131</v>
      </c>
      <c r="L37" s="85"/>
      <c r="M37" s="85"/>
      <c r="N37" s="91">
        <v>44420</v>
      </c>
      <c r="O37" s="1"/>
      <c r="P37" s="91">
        <v>44420</v>
      </c>
      <c r="Q37" s="1"/>
      <c r="R37" s="91">
        <v>44428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5" t="s">
        <v>132</v>
      </c>
      <c r="E38" s="85"/>
      <c r="F38" s="85"/>
      <c r="G38" s="85"/>
      <c r="H38" s="85" t="s">
        <v>117</v>
      </c>
      <c r="I38" s="85"/>
      <c r="J38" s="85"/>
      <c r="K38" s="85" t="s">
        <v>113</v>
      </c>
      <c r="L38" s="85"/>
      <c r="M38" s="85"/>
      <c r="N38" s="91">
        <v>44421</v>
      </c>
      <c r="O38" s="1"/>
      <c r="P38" s="91">
        <v>44421</v>
      </c>
      <c r="Q38" s="1"/>
      <c r="R38" s="91">
        <v>44432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5" t="s">
        <v>133</v>
      </c>
      <c r="E39" s="85"/>
      <c r="F39" s="85"/>
      <c r="G39" s="85"/>
      <c r="H39" s="85" t="s">
        <v>117</v>
      </c>
      <c r="I39" s="85"/>
      <c r="J39" s="85"/>
      <c r="K39" s="85" t="s">
        <v>131</v>
      </c>
      <c r="L39" s="85"/>
      <c r="M39" s="85"/>
      <c r="N39" s="91">
        <v>44428</v>
      </c>
      <c r="O39" s="1"/>
      <c r="P39" s="91">
        <v>44428</v>
      </c>
      <c r="Q39" s="1"/>
      <c r="R39" s="91">
        <v>44437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5" t="s">
        <v>134</v>
      </c>
      <c r="E40" s="85"/>
      <c r="F40" s="85"/>
      <c r="G40" s="85"/>
      <c r="H40" s="85" t="s">
        <v>117</v>
      </c>
      <c r="I40" s="85"/>
      <c r="J40" s="85"/>
      <c r="K40" s="85" t="s">
        <v>113</v>
      </c>
      <c r="L40" s="85"/>
      <c r="M40" s="85"/>
      <c r="N40" s="91">
        <v>44432</v>
      </c>
      <c r="O40" s="1"/>
      <c r="P40" s="91">
        <v>44432</v>
      </c>
      <c r="Q40" s="1"/>
      <c r="R40" s="91">
        <v>44437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5" t="s">
        <v>135</v>
      </c>
      <c r="E41" s="85"/>
      <c r="F41" s="85"/>
      <c r="G41" s="85"/>
      <c r="H41" s="85" t="s">
        <v>110</v>
      </c>
      <c r="I41" s="85"/>
      <c r="J41" s="85"/>
      <c r="K41" s="85" t="s">
        <v>131</v>
      </c>
      <c r="L41" s="85"/>
      <c r="M41" s="85"/>
      <c r="N41" s="91">
        <v>44433</v>
      </c>
      <c r="O41" s="1"/>
      <c r="P41" s="91">
        <v>44433</v>
      </c>
      <c r="Q41" s="1"/>
      <c r="R41" s="91">
        <v>44442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5" t="s">
        <v>136</v>
      </c>
      <c r="E42" s="85"/>
      <c r="F42" s="85"/>
      <c r="G42" s="85"/>
      <c r="H42" s="85" t="s">
        <v>117</v>
      </c>
      <c r="I42" s="85"/>
      <c r="J42" s="85"/>
      <c r="K42" s="85" t="s">
        <v>126</v>
      </c>
      <c r="L42" s="85"/>
      <c r="M42" s="85"/>
      <c r="N42" s="91">
        <v>44434</v>
      </c>
      <c r="O42" s="1"/>
      <c r="P42" s="91">
        <v>44434</v>
      </c>
      <c r="Q42" s="1"/>
      <c r="R42" s="91">
        <v>44442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5" t="s">
        <v>137</v>
      </c>
      <c r="E43" s="85"/>
      <c r="F43" s="85"/>
      <c r="G43" s="85"/>
      <c r="H43" s="85" t="s">
        <v>117</v>
      </c>
      <c r="I43" s="85"/>
      <c r="J43" s="85"/>
      <c r="K43" s="85" t="s">
        <v>131</v>
      </c>
      <c r="L43" s="85"/>
      <c r="M43" s="85"/>
      <c r="N43" s="91">
        <v>44435</v>
      </c>
      <c r="O43" s="1"/>
      <c r="P43" s="91">
        <v>44435</v>
      </c>
      <c r="Q43" s="1"/>
      <c r="R43" s="91">
        <v>44442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5" t="s">
        <v>138</v>
      </c>
      <c r="E44" s="85"/>
      <c r="F44" s="85"/>
      <c r="G44" s="85"/>
      <c r="H44" s="85" t="s">
        <v>117</v>
      </c>
      <c r="I44" s="85"/>
      <c r="J44" s="85"/>
      <c r="K44" s="85" t="s">
        <v>113</v>
      </c>
      <c r="L44" s="85"/>
      <c r="M44" s="85"/>
      <c r="N44" s="91">
        <v>44435</v>
      </c>
      <c r="O44" s="1"/>
      <c r="P44" s="91">
        <v>44435</v>
      </c>
      <c r="Q44" s="1"/>
      <c r="R44" s="91">
        <v>44445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5" t="s">
        <v>139</v>
      </c>
      <c r="E45" s="85"/>
      <c r="F45" s="85"/>
      <c r="G45" s="85"/>
      <c r="H45" s="85" t="s">
        <v>115</v>
      </c>
      <c r="I45" s="85"/>
      <c r="J45" s="85"/>
      <c r="K45" s="85" t="s">
        <v>113</v>
      </c>
      <c r="L45" s="85"/>
      <c r="M45" s="85"/>
      <c r="N45" s="91">
        <v>44435</v>
      </c>
      <c r="O45" s="1"/>
      <c r="P45" s="91">
        <v>44435</v>
      </c>
      <c r="Q45" s="1"/>
      <c r="R45" s="91">
        <v>44445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85" t="s">
        <v>140</v>
      </c>
      <c r="E46" s="85"/>
      <c r="F46" s="85"/>
      <c r="G46" s="85"/>
      <c r="H46" s="85" t="s">
        <v>115</v>
      </c>
      <c r="I46" s="85"/>
      <c r="J46" s="85"/>
      <c r="K46" s="85" t="s">
        <v>113</v>
      </c>
      <c r="L46" s="85"/>
      <c r="M46" s="85"/>
      <c r="N46" s="91">
        <v>44437</v>
      </c>
      <c r="O46" s="1"/>
      <c r="P46" s="91">
        <v>44437</v>
      </c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85" t="s">
        <v>141</v>
      </c>
      <c r="E47" s="85"/>
      <c r="F47" s="85"/>
      <c r="G47" s="85"/>
      <c r="H47" s="85" t="s">
        <v>115</v>
      </c>
      <c r="I47" s="85"/>
      <c r="J47" s="85"/>
      <c r="K47" s="85" t="s">
        <v>126</v>
      </c>
      <c r="L47" s="85"/>
      <c r="M47" s="85"/>
      <c r="N47" s="91">
        <v>44439</v>
      </c>
      <c r="O47" s="1"/>
      <c r="P47" s="91">
        <v>44439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85" t="s">
        <v>142</v>
      </c>
      <c r="E48" s="85"/>
      <c r="F48" s="85"/>
      <c r="G48" s="85"/>
      <c r="H48" s="85" t="s">
        <v>115</v>
      </c>
      <c r="I48" s="85"/>
      <c r="J48" s="85"/>
      <c r="K48" s="85" t="s">
        <v>126</v>
      </c>
      <c r="L48" s="85"/>
      <c r="M48" s="85"/>
      <c r="N48" s="91">
        <v>44439</v>
      </c>
      <c r="O48" s="1"/>
      <c r="P48" s="91">
        <v>44439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143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144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COUNTA(N34:O58)</f>
        <v>15</v>
      </c>
      <c r="AI56" s="93" t="s">
        <v>53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145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COUNTA(T34:U58)</f>
        <v>0</v>
      </c>
      <c r="AI58" s="93" t="s">
        <v>53</v>
      </c>
    </row>
    <row r="59" spans="1:35" s="89" customFormat="1" ht="13.5" customHeight="1" x14ac:dyDescent="0.15">
      <c r="A59" s="1"/>
      <c r="B59" s="1"/>
      <c r="C59" s="1" t="s">
        <v>146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147</v>
      </c>
      <c r="D60" s="1"/>
      <c r="E60" s="1"/>
      <c r="F60" s="1"/>
      <c r="G60" s="1"/>
      <c r="H60" s="1" t="s">
        <v>148</v>
      </c>
      <c r="I60" s="1"/>
      <c r="J60" s="1"/>
      <c r="K60" s="1" t="s">
        <v>149</v>
      </c>
      <c r="L60" s="1"/>
      <c r="M60" s="1"/>
      <c r="N60" s="1" t="s">
        <v>124</v>
      </c>
      <c r="O60" s="1"/>
      <c r="P60" s="1" t="s">
        <v>107</v>
      </c>
      <c r="Q60" s="1"/>
      <c r="R60" s="1" t="s">
        <v>108</v>
      </c>
      <c r="S60" s="1"/>
      <c r="T60" s="1" t="s">
        <v>123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 t="s">
        <v>150</v>
      </c>
      <c r="E61" s="1"/>
      <c r="F61" s="1"/>
      <c r="G61" s="1"/>
      <c r="H61" s="1" t="s">
        <v>115</v>
      </c>
      <c r="I61" s="1"/>
      <c r="J61" s="1"/>
      <c r="K61" s="1" t="s">
        <v>131</v>
      </c>
      <c r="L61" s="1"/>
      <c r="M61" s="1"/>
      <c r="N61" s="91">
        <v>44412</v>
      </c>
      <c r="O61" s="1"/>
      <c r="P61" s="91">
        <v>44414</v>
      </c>
      <c r="Q61" s="1"/>
      <c r="R61" s="91">
        <v>44414</v>
      </c>
      <c r="S61" s="1"/>
      <c r="T61" s="1" t="s">
        <v>151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152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119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COUNTA(D61:G65)</f>
        <v>1</v>
      </c>
      <c r="AI65" s="93" t="s">
        <v>53</v>
      </c>
    </row>
    <row r="66" spans="1:35" s="89" customFormat="1" ht="13.5" customHeight="1" x14ac:dyDescent="0.15">
      <c r="A66" s="1"/>
      <c r="B66" s="1"/>
      <c r="C66" s="1" t="s">
        <v>153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104</v>
      </c>
      <c r="D67" s="1"/>
      <c r="E67" s="1"/>
      <c r="F67" s="1"/>
      <c r="G67" s="1"/>
      <c r="H67" s="1" t="s">
        <v>105</v>
      </c>
      <c r="I67" s="1"/>
      <c r="J67" s="1"/>
      <c r="K67" s="1" t="s">
        <v>106</v>
      </c>
      <c r="L67" s="1"/>
      <c r="M67" s="1"/>
      <c r="N67" s="1" t="s">
        <v>154</v>
      </c>
      <c r="O67" s="1"/>
      <c r="P67" s="1" t="s">
        <v>108</v>
      </c>
      <c r="Q67" s="1"/>
      <c r="R67" s="1" t="s">
        <v>155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156</v>
      </c>
      <c r="E68" s="1"/>
      <c r="F68" s="1"/>
      <c r="G68" s="1"/>
      <c r="H68" s="1" t="s">
        <v>117</v>
      </c>
      <c r="I68" s="1"/>
      <c r="J68" s="1"/>
      <c r="K68" s="1" t="s">
        <v>126</v>
      </c>
      <c r="L68" s="1"/>
      <c r="M68" s="1"/>
      <c r="N68" s="91">
        <v>44412</v>
      </c>
      <c r="O68" s="1"/>
      <c r="P68" s="91">
        <v>44421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158</v>
      </c>
      <c r="E69" s="1"/>
      <c r="F69" s="1"/>
      <c r="G69" s="1"/>
      <c r="H69" s="1" t="s">
        <v>117</v>
      </c>
      <c r="I69" s="1"/>
      <c r="J69" s="1"/>
      <c r="K69" s="1" t="s">
        <v>113</v>
      </c>
      <c r="L69" s="1"/>
      <c r="M69" s="1"/>
      <c r="N69" s="91">
        <v>44418</v>
      </c>
      <c r="O69" s="1"/>
      <c r="P69" s="91">
        <v>44421</v>
      </c>
      <c r="Q69" s="1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160</v>
      </c>
      <c r="E70" s="1"/>
      <c r="F70" s="1"/>
      <c r="G70" s="1"/>
      <c r="H70" s="85" t="s">
        <v>117</v>
      </c>
      <c r="I70" s="85"/>
      <c r="J70" s="85"/>
      <c r="K70" s="85" t="s">
        <v>161</v>
      </c>
      <c r="L70" s="85"/>
      <c r="M70" s="85"/>
      <c r="N70" s="91">
        <v>44419</v>
      </c>
      <c r="O70" s="1"/>
      <c r="P70" s="91">
        <v>44428</v>
      </c>
      <c r="Q70" s="1"/>
      <c r="R70" s="85" t="s">
        <v>162</v>
      </c>
      <c r="S70" s="85"/>
      <c r="T70" s="85"/>
      <c r="U70" s="85"/>
      <c r="V70" s="85"/>
      <c r="W70" s="85"/>
      <c r="X70" s="85"/>
      <c r="Y70" s="85"/>
      <c r="Z70" s="85"/>
      <c r="AA70" s="8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5" t="s">
        <v>163</v>
      </c>
      <c r="E71" s="85"/>
      <c r="F71" s="85"/>
      <c r="G71" s="85"/>
      <c r="H71" s="85" t="s">
        <v>117</v>
      </c>
      <c r="I71" s="85"/>
      <c r="J71" s="85"/>
      <c r="K71" s="85" t="s">
        <v>126</v>
      </c>
      <c r="L71" s="85"/>
      <c r="M71" s="85"/>
      <c r="N71" s="91">
        <v>44420</v>
      </c>
      <c r="O71" s="1"/>
      <c r="P71" s="91">
        <v>44428</v>
      </c>
      <c r="Q71" s="1"/>
      <c r="R71" s="85" t="s">
        <v>162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5" t="s">
        <v>164</v>
      </c>
      <c r="E72" s="85"/>
      <c r="F72" s="85"/>
      <c r="G72" s="85"/>
      <c r="H72" s="85" t="s">
        <v>117</v>
      </c>
      <c r="I72" s="85"/>
      <c r="J72" s="85"/>
      <c r="K72" s="85" t="s">
        <v>161</v>
      </c>
      <c r="L72" s="85"/>
      <c r="M72" s="85"/>
      <c r="N72" s="91">
        <v>44420</v>
      </c>
      <c r="O72" s="1"/>
      <c r="P72" s="91">
        <v>44428</v>
      </c>
      <c r="Q72" s="1"/>
      <c r="R72" s="85" t="s">
        <v>162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5" t="s">
        <v>165</v>
      </c>
      <c r="E73" s="85"/>
      <c r="F73" s="85"/>
      <c r="G73" s="85"/>
      <c r="H73" s="85" t="s">
        <v>117</v>
      </c>
      <c r="I73" s="85"/>
      <c r="J73" s="85"/>
      <c r="K73" s="85" t="s">
        <v>126</v>
      </c>
      <c r="L73" s="85"/>
      <c r="M73" s="85"/>
      <c r="N73" s="91">
        <v>44420</v>
      </c>
      <c r="O73" s="1"/>
      <c r="P73" s="91">
        <v>44428</v>
      </c>
      <c r="Q73" s="1"/>
      <c r="R73" s="85" t="s">
        <v>157</v>
      </c>
      <c r="S73" s="85"/>
      <c r="T73" s="85"/>
      <c r="U73" s="85"/>
      <c r="V73" s="85"/>
      <c r="W73" s="85"/>
      <c r="X73" s="85"/>
      <c r="Y73" s="85"/>
      <c r="Z73" s="85"/>
      <c r="AA73" s="8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5" t="s">
        <v>132</v>
      </c>
      <c r="E74" s="85"/>
      <c r="F74" s="85"/>
      <c r="G74" s="85"/>
      <c r="H74" s="85" t="s">
        <v>117</v>
      </c>
      <c r="I74" s="85"/>
      <c r="J74" s="85"/>
      <c r="K74" s="85" t="s">
        <v>113</v>
      </c>
      <c r="L74" s="85"/>
      <c r="M74" s="85"/>
      <c r="N74" s="91">
        <v>44420</v>
      </c>
      <c r="O74" s="1"/>
      <c r="P74" s="91">
        <v>44428</v>
      </c>
      <c r="Q74" s="1"/>
      <c r="R74" s="85" t="s">
        <v>166</v>
      </c>
      <c r="S74" s="85"/>
      <c r="T74" s="85"/>
      <c r="U74" s="85"/>
      <c r="V74" s="85"/>
      <c r="W74" s="85"/>
      <c r="X74" s="85"/>
      <c r="Y74" s="85"/>
      <c r="Z74" s="85"/>
      <c r="AA74" s="8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5" t="s">
        <v>133</v>
      </c>
      <c r="E75" s="85"/>
      <c r="F75" s="85"/>
      <c r="G75" s="85"/>
      <c r="H75" s="85" t="s">
        <v>117</v>
      </c>
      <c r="I75" s="85"/>
      <c r="J75" s="85"/>
      <c r="K75" s="85" t="s">
        <v>126</v>
      </c>
      <c r="L75" s="85"/>
      <c r="M75" s="85"/>
      <c r="N75" s="91">
        <v>44426</v>
      </c>
      <c r="O75" s="1"/>
      <c r="P75" s="91">
        <v>44432</v>
      </c>
      <c r="Q75" s="1"/>
      <c r="R75" s="85" t="s">
        <v>166</v>
      </c>
      <c r="S75" s="85"/>
      <c r="T75" s="85"/>
      <c r="U75" s="85"/>
      <c r="V75" s="85"/>
      <c r="W75" s="85"/>
      <c r="X75" s="85"/>
      <c r="Y75" s="85"/>
      <c r="Z75" s="85"/>
      <c r="AA75" s="8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5" t="s">
        <v>130</v>
      </c>
      <c r="E76" s="85"/>
      <c r="F76" s="85"/>
      <c r="G76" s="85"/>
      <c r="H76" s="85" t="s">
        <v>115</v>
      </c>
      <c r="I76" s="85"/>
      <c r="J76" s="85"/>
      <c r="K76" s="85" t="s">
        <v>131</v>
      </c>
      <c r="L76" s="85"/>
      <c r="M76" s="85"/>
      <c r="N76" s="91">
        <v>44428</v>
      </c>
      <c r="O76" s="1"/>
      <c r="P76" s="91">
        <v>44435</v>
      </c>
      <c r="Q76" s="1"/>
      <c r="R76" s="85" t="s">
        <v>167</v>
      </c>
      <c r="S76" s="85"/>
      <c r="T76" s="85"/>
      <c r="U76" s="85"/>
      <c r="V76" s="85"/>
      <c r="W76" s="85"/>
      <c r="X76" s="85"/>
      <c r="Y76" s="85"/>
      <c r="Z76" s="85"/>
      <c r="AA76" s="8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85" t="s">
        <v>168</v>
      </c>
      <c r="E77" s="85"/>
      <c r="F77" s="85"/>
      <c r="G77" s="85"/>
      <c r="H77" s="85" t="s">
        <v>110</v>
      </c>
      <c r="I77" s="85"/>
      <c r="J77" s="85"/>
      <c r="K77" s="85" t="s">
        <v>126</v>
      </c>
      <c r="L77" s="85"/>
      <c r="M77" s="85"/>
      <c r="N77" s="91">
        <v>44431</v>
      </c>
      <c r="O77" s="1"/>
      <c r="P77" s="91">
        <v>44435</v>
      </c>
      <c r="Q77" s="1"/>
      <c r="R77" s="85" t="s">
        <v>166</v>
      </c>
      <c r="S77" s="85"/>
      <c r="T77" s="85"/>
      <c r="U77" s="85"/>
      <c r="V77" s="85"/>
      <c r="W77" s="85"/>
      <c r="X77" s="85"/>
      <c r="Y77" s="85"/>
      <c r="Z77" s="85"/>
      <c r="AA77" s="85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85" t="s">
        <v>169</v>
      </c>
      <c r="E78" s="85"/>
      <c r="F78" s="85"/>
      <c r="G78" s="85"/>
      <c r="H78" s="85" t="s">
        <v>117</v>
      </c>
      <c r="I78" s="85"/>
      <c r="J78" s="85"/>
      <c r="K78" s="85" t="s">
        <v>113</v>
      </c>
      <c r="L78" s="85"/>
      <c r="M78" s="85"/>
      <c r="N78" s="91">
        <v>44433</v>
      </c>
      <c r="O78" s="1"/>
      <c r="P78" s="91">
        <v>44435</v>
      </c>
      <c r="Q78" s="1"/>
      <c r="R78" s="85" t="s">
        <v>170</v>
      </c>
      <c r="S78" s="85"/>
      <c r="T78" s="85"/>
      <c r="U78" s="85"/>
      <c r="V78" s="85"/>
      <c r="W78" s="85"/>
      <c r="X78" s="85"/>
      <c r="Y78" s="85"/>
      <c r="Z78" s="85"/>
      <c r="AA78" s="85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85" t="s">
        <v>171</v>
      </c>
      <c r="E79" s="85"/>
      <c r="F79" s="85"/>
      <c r="G79" s="85"/>
      <c r="H79" s="85" t="s">
        <v>110</v>
      </c>
      <c r="I79" s="85"/>
      <c r="J79" s="85"/>
      <c r="K79" s="85" t="s">
        <v>126</v>
      </c>
      <c r="L79" s="85"/>
      <c r="M79" s="85"/>
      <c r="N79" s="91">
        <v>44439</v>
      </c>
      <c r="O79" s="1"/>
      <c r="P79" s="91">
        <v>44435</v>
      </c>
      <c r="Q79" s="1"/>
      <c r="R79" s="85" t="s">
        <v>162</v>
      </c>
      <c r="S79" s="85"/>
      <c r="T79" s="85"/>
      <c r="U79" s="85"/>
      <c r="V79" s="85"/>
      <c r="W79" s="85"/>
      <c r="X79" s="85"/>
      <c r="Y79" s="85"/>
      <c r="Z79" s="85"/>
      <c r="AA79" s="85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85" t="s">
        <v>172</v>
      </c>
      <c r="E80" s="85"/>
      <c r="F80" s="85"/>
      <c r="G80" s="85"/>
      <c r="H80" s="85" t="s">
        <v>117</v>
      </c>
      <c r="I80" s="85"/>
      <c r="J80" s="85"/>
      <c r="K80" s="85" t="s">
        <v>131</v>
      </c>
      <c r="L80" s="85"/>
      <c r="M80" s="85"/>
      <c r="N80" s="91">
        <v>44439</v>
      </c>
      <c r="O80" s="1"/>
      <c r="P80" s="91">
        <v>44445</v>
      </c>
      <c r="Q80" s="1"/>
      <c r="R80" s="85" t="s">
        <v>170</v>
      </c>
      <c r="S80" s="85"/>
      <c r="T80" s="85"/>
      <c r="U80" s="85"/>
      <c r="V80" s="85"/>
      <c r="W80" s="85"/>
      <c r="X80" s="85"/>
      <c r="Y80" s="85"/>
      <c r="Z80" s="85"/>
      <c r="AA80" s="85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85" t="s">
        <v>173</v>
      </c>
      <c r="E81" s="85"/>
      <c r="F81" s="85"/>
      <c r="G81" s="85"/>
      <c r="H81" s="85" t="s">
        <v>115</v>
      </c>
      <c r="I81" s="85"/>
      <c r="J81" s="85"/>
      <c r="K81" s="85" t="s">
        <v>161</v>
      </c>
      <c r="L81" s="85"/>
      <c r="M81" s="85"/>
      <c r="N81" s="91">
        <v>44439</v>
      </c>
      <c r="O81" s="1"/>
      <c r="P81" s="91">
        <v>44445</v>
      </c>
      <c r="Q81" s="1"/>
      <c r="R81" s="85" t="s">
        <v>162</v>
      </c>
      <c r="S81" s="85"/>
      <c r="T81" s="85"/>
      <c r="U81" s="85"/>
      <c r="V81" s="85"/>
      <c r="W81" s="85"/>
      <c r="X81" s="85"/>
      <c r="Y81" s="85"/>
      <c r="Z81" s="85"/>
      <c r="AA81" s="85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15</v>
      </c>
      <c r="D82" s="85" t="s">
        <v>174</v>
      </c>
      <c r="E82" s="85"/>
      <c r="F82" s="85"/>
      <c r="G82" s="85"/>
      <c r="H82" s="85" t="s">
        <v>117</v>
      </c>
      <c r="I82" s="85"/>
      <c r="J82" s="85"/>
      <c r="K82" s="85" t="s">
        <v>126</v>
      </c>
      <c r="L82" s="85"/>
      <c r="M82" s="85"/>
      <c r="N82" s="91">
        <v>44439</v>
      </c>
      <c r="O82" s="1"/>
      <c r="P82" s="91">
        <v>44445</v>
      </c>
      <c r="Q82" s="1"/>
      <c r="R82" s="85" t="s">
        <v>175</v>
      </c>
      <c r="S82" s="85"/>
      <c r="T82" s="85"/>
      <c r="U82" s="85"/>
      <c r="V82" s="85"/>
      <c r="W82" s="85"/>
      <c r="X82" s="85"/>
      <c r="Y82" s="85"/>
      <c r="Z82" s="85"/>
      <c r="AA82" s="85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16</v>
      </c>
      <c r="D83" s="85" t="s">
        <v>176</v>
      </c>
      <c r="E83" s="85"/>
      <c r="F83" s="85"/>
      <c r="G83" s="85"/>
      <c r="H83" s="85" t="s">
        <v>117</v>
      </c>
      <c r="I83" s="85"/>
      <c r="J83" s="85"/>
      <c r="K83" s="85" t="s">
        <v>113</v>
      </c>
      <c r="L83" s="85"/>
      <c r="M83" s="85"/>
      <c r="N83" s="91">
        <v>44439</v>
      </c>
      <c r="O83" s="1"/>
      <c r="P83" s="91">
        <v>44445</v>
      </c>
      <c r="Q83" s="1"/>
      <c r="R83" s="85" t="s">
        <v>162</v>
      </c>
      <c r="S83" s="85"/>
      <c r="T83" s="85"/>
      <c r="U83" s="85"/>
      <c r="V83" s="85"/>
      <c r="W83" s="85"/>
      <c r="X83" s="85"/>
      <c r="Y83" s="85"/>
      <c r="Z83" s="85"/>
      <c r="AA83" s="85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177</v>
      </c>
      <c r="AI85" s="1"/>
    </row>
    <row r="86" spans="1:35" s="89" customFormat="1" ht="13.5" customHeight="1" x14ac:dyDescent="0.15">
      <c r="A86" s="1"/>
      <c r="B86" s="1"/>
      <c r="C86" s="90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119</v>
      </c>
      <c r="AI86" s="1"/>
    </row>
    <row r="87" spans="1:35" s="89" customFormat="1" ht="13.5" customHeight="1" x14ac:dyDescent="0.4">
      <c r="A87" s="1"/>
      <c r="B87" s="1"/>
      <c r="C87" s="90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2">
        <f>COUNTA(D68:G87)</f>
        <v>16</v>
      </c>
      <c r="AI87" s="93" t="s">
        <v>53</v>
      </c>
    </row>
    <row r="88" spans="1:35" s="89" customFormat="1" ht="13.5" customHeight="1" x14ac:dyDescent="0.15">
      <c r="A88" s="1"/>
      <c r="B88" s="1"/>
      <c r="C88" s="1" t="s">
        <v>178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1" t="s">
        <v>104</v>
      </c>
      <c r="D89" s="1"/>
      <c r="E89" s="1"/>
      <c r="F89" s="1"/>
      <c r="G89" s="1"/>
      <c r="H89" s="1" t="s">
        <v>105</v>
      </c>
      <c r="I89" s="1"/>
      <c r="J89" s="1"/>
      <c r="K89" s="1" t="s">
        <v>106</v>
      </c>
      <c r="L89" s="1"/>
      <c r="M89" s="1"/>
      <c r="N89" s="1" t="s">
        <v>124</v>
      </c>
      <c r="O89" s="1"/>
      <c r="P89" s="1" t="s">
        <v>108</v>
      </c>
      <c r="Q89" s="1"/>
      <c r="R89" s="1" t="s">
        <v>104</v>
      </c>
      <c r="S89" s="1"/>
      <c r="T89" s="1"/>
      <c r="U89" s="1"/>
      <c r="V89" s="1"/>
      <c r="W89" s="1" t="s">
        <v>105</v>
      </c>
      <c r="X89" s="1"/>
      <c r="Y89" s="1"/>
      <c r="Z89" s="1" t="s">
        <v>106</v>
      </c>
      <c r="AA89" s="1"/>
      <c r="AB89" s="1"/>
      <c r="AC89" s="1" t="s">
        <v>179</v>
      </c>
      <c r="AD89" s="1"/>
      <c r="AE89" s="1" t="s">
        <v>108</v>
      </c>
      <c r="AF89" s="1"/>
    </row>
    <row r="90" spans="1:35" s="89" customFormat="1" ht="13.5" customHeight="1" x14ac:dyDescent="0.15">
      <c r="A90" s="1"/>
      <c r="B90" s="1"/>
      <c r="C90" s="90">
        <v>1</v>
      </c>
      <c r="D90" s="1" t="s">
        <v>180</v>
      </c>
      <c r="E90" s="1"/>
      <c r="F90" s="1"/>
      <c r="G90" s="1"/>
      <c r="H90" s="1" t="s">
        <v>115</v>
      </c>
      <c r="I90" s="1"/>
      <c r="J90" s="1"/>
      <c r="K90" s="1" t="s">
        <v>126</v>
      </c>
      <c r="L90" s="1"/>
      <c r="M90" s="1"/>
      <c r="N90" s="91">
        <v>44427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181</v>
      </c>
      <c r="AI92" s="1"/>
    </row>
    <row r="93" spans="1:35" s="89" customFormat="1" ht="13.5" customHeight="1" x14ac:dyDescent="0.15">
      <c r="A93" s="1"/>
      <c r="B93" s="1"/>
      <c r="C93" s="9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119</v>
      </c>
      <c r="AI93" s="1"/>
    </row>
    <row r="94" spans="1:35" s="89" customFormat="1" ht="13.5" customHeight="1" x14ac:dyDescent="0.4">
      <c r="A94" s="1"/>
      <c r="B94" s="1"/>
      <c r="C94" s="9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2">
        <f>COUNTA(D90:G94)</f>
        <v>1</v>
      </c>
      <c r="AI94" s="93" t="s">
        <v>53</v>
      </c>
    </row>
    <row r="95" spans="1:35" s="89" customFormat="1" ht="13.5" customHeight="1" x14ac:dyDescent="0.15">
      <c r="A95" s="1"/>
      <c r="B95" s="1"/>
      <c r="C95" s="1" t="s">
        <v>182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107</v>
      </c>
      <c r="O96" s="1"/>
      <c r="P96" s="1" t="s">
        <v>108</v>
      </c>
      <c r="Q96" s="1"/>
      <c r="R96" s="1" t="s">
        <v>104</v>
      </c>
      <c r="S96" s="1"/>
      <c r="T96" s="1"/>
      <c r="U96" s="1"/>
      <c r="V96" s="1"/>
      <c r="W96" s="1" t="s">
        <v>105</v>
      </c>
      <c r="X96" s="1"/>
      <c r="Y96" s="1"/>
      <c r="Z96" s="1" t="s">
        <v>106</v>
      </c>
      <c r="AA96" s="1"/>
      <c r="AB96" s="1"/>
      <c r="AC96" s="1" t="s">
        <v>107</v>
      </c>
      <c r="AD96" s="1"/>
      <c r="AE96" s="1" t="s">
        <v>108</v>
      </c>
      <c r="AF96" s="1"/>
    </row>
    <row r="97" spans="1:35" s="89" customFormat="1" ht="13.5" customHeight="1" x14ac:dyDescent="0.15">
      <c r="A97" s="1"/>
      <c r="B97" s="1"/>
      <c r="C97" s="90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183</v>
      </c>
      <c r="AI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119</v>
      </c>
      <c r="AI100" s="1"/>
    </row>
    <row r="101" spans="1:35" s="89" customFormat="1" ht="13.5" customHeight="1" x14ac:dyDescent="0.4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2">
        <f>COUNTA(D97:G101)</f>
        <v>0</v>
      </c>
      <c r="AI101" s="93" t="s">
        <v>53</v>
      </c>
    </row>
    <row r="102" spans="1:35" s="89" customFormat="1" ht="13.5" customHeight="1" x14ac:dyDescent="0.15">
      <c r="A102" s="1"/>
      <c r="B102" s="1"/>
      <c r="C102" s="1" t="s">
        <v>184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1" t="s">
        <v>104</v>
      </c>
      <c r="D103" s="1"/>
      <c r="E103" s="1"/>
      <c r="F103" s="1"/>
      <c r="G103" s="1"/>
      <c r="H103" s="1" t="s">
        <v>105</v>
      </c>
      <c r="I103" s="1"/>
      <c r="J103" s="1"/>
      <c r="K103" s="1" t="s">
        <v>106</v>
      </c>
      <c r="L103" s="1"/>
      <c r="M103" s="1"/>
      <c r="N103" s="1" t="s">
        <v>107</v>
      </c>
      <c r="O103" s="1"/>
      <c r="P103" s="1" t="s">
        <v>108</v>
      </c>
      <c r="Q103" s="1"/>
      <c r="R103" s="1" t="s">
        <v>104</v>
      </c>
      <c r="S103" s="1"/>
      <c r="T103" s="1"/>
      <c r="U103" s="1"/>
      <c r="V103" s="1"/>
      <c r="W103" s="1" t="s">
        <v>105</v>
      </c>
      <c r="X103" s="1"/>
      <c r="Y103" s="1"/>
      <c r="Z103" s="1" t="s">
        <v>106</v>
      </c>
      <c r="AA103" s="1"/>
      <c r="AB103" s="1"/>
      <c r="AC103" s="1" t="s">
        <v>107</v>
      </c>
      <c r="AD103" s="1"/>
      <c r="AE103" s="1" t="s">
        <v>108</v>
      </c>
      <c r="AF103" s="1"/>
    </row>
    <row r="104" spans="1:35" s="89" customFormat="1" ht="13.5" customHeight="1" x14ac:dyDescent="0.15">
      <c r="A104" s="1"/>
      <c r="B104" s="1"/>
      <c r="C104" s="90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9" customFormat="1" ht="13.5" customHeight="1" x14ac:dyDescent="0.15">
      <c r="A105" s="1"/>
      <c r="B105" s="1"/>
      <c r="C105" s="9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9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185</v>
      </c>
      <c r="AI106" s="1"/>
    </row>
    <row r="107" spans="1:35" s="89" customFormat="1" ht="13.5" customHeight="1" x14ac:dyDescent="0.15">
      <c r="A107" s="1"/>
      <c r="B107" s="1"/>
      <c r="C107" s="9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119</v>
      </c>
      <c r="AI107" s="1"/>
    </row>
    <row r="108" spans="1:35" s="89" customFormat="1" ht="13.5" customHeight="1" x14ac:dyDescent="0.4">
      <c r="A108" s="1"/>
      <c r="B108" s="1"/>
      <c r="C108" s="9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2">
        <f>COUNTA(D104:G108)</f>
        <v>0</v>
      </c>
      <c r="AI108" s="93" t="s">
        <v>53</v>
      </c>
    </row>
    <row r="109" spans="1:35" s="89" customFormat="1" ht="13.5" customHeight="1" x14ac:dyDescent="0.15">
      <c r="A109" s="1"/>
      <c r="B109" s="1"/>
      <c r="C109" s="1" t="s">
        <v>186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1" t="s">
        <v>104</v>
      </c>
      <c r="D110" s="1"/>
      <c r="E110" s="1"/>
      <c r="F110" s="1"/>
      <c r="G110" s="1"/>
      <c r="H110" s="1" t="s">
        <v>105</v>
      </c>
      <c r="I110" s="1"/>
      <c r="J110" s="1"/>
      <c r="K110" s="1" t="s">
        <v>106</v>
      </c>
      <c r="L110" s="1"/>
      <c r="M110" s="1"/>
      <c r="N110" s="1" t="s">
        <v>187</v>
      </c>
      <c r="O110" s="1"/>
      <c r="P110" s="1"/>
      <c r="Q110" s="1"/>
      <c r="R110" s="1" t="s">
        <v>188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9" customFormat="1" ht="13.5" customHeight="1" x14ac:dyDescent="0.15">
      <c r="A111" s="1"/>
      <c r="B111" s="1"/>
      <c r="C111" s="90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9" customFormat="1" ht="13.5" customHeight="1" x14ac:dyDescent="0.15">
      <c r="A112" s="1"/>
      <c r="B112" s="1"/>
      <c r="C112" s="90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9" customFormat="1" ht="13.5" customHeight="1" x14ac:dyDescent="0.15">
      <c r="A113" s="1"/>
      <c r="B113" s="1"/>
      <c r="C113" s="90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9" customFormat="1" ht="13.5" customHeight="1" x14ac:dyDescent="0.15">
      <c r="A114" s="1"/>
      <c r="B114" s="1"/>
      <c r="C114" s="9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9" customFormat="1" ht="13.5" customHeight="1" x14ac:dyDescent="0.15">
      <c r="A115" s="1"/>
      <c r="B115" s="1"/>
      <c r="C115" s="9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9" customFormat="1" ht="13.5" customHeight="1" x14ac:dyDescent="0.15">
      <c r="A116" s="1"/>
      <c r="B116" s="1"/>
      <c r="C116" s="90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90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189</v>
      </c>
      <c r="AI118" s="1"/>
    </row>
    <row r="119" spans="1:35" s="89" customFormat="1" ht="13.5" customHeight="1" x14ac:dyDescent="0.15">
      <c r="A119" s="1"/>
      <c r="B119" s="1"/>
      <c r="C119" s="90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119</v>
      </c>
      <c r="AI119" s="1"/>
    </row>
    <row r="120" spans="1:35" s="89" customFormat="1" ht="13.5" customHeight="1" x14ac:dyDescent="0.4">
      <c r="A120" s="1"/>
      <c r="B120" s="1"/>
      <c r="C120" s="90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2">
        <f>COUNTA(D111:G120)</f>
        <v>0</v>
      </c>
      <c r="AI120" s="93" t="s">
        <v>53</v>
      </c>
    </row>
    <row r="121" spans="1:35" ht="12.75" x14ac:dyDescent="0.4"/>
    <row r="127" spans="1:35" ht="12" customHeight="1" x14ac:dyDescent="0.4">
      <c r="AE127" s="75" t="s">
        <v>190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2021-09-03T10:43:33Z</dcterms:modified>
</cp:coreProperties>
</file>