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6770" windowHeight="5940" tabRatio="930" activeTab="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T12" i="8"/>
  <c r="Q12" i="8"/>
  <c r="N12" i="8"/>
  <c r="K12" i="8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3" i="9" s="1"/>
  <c r="K12" i="9"/>
  <c r="AL11" i="9"/>
  <c r="AI11" i="9"/>
  <c r="AL10" i="9"/>
  <c r="AI10" i="9"/>
  <c r="AL9" i="9"/>
  <c r="AI9" i="9"/>
  <c r="AC13" i="8"/>
  <c r="W13" i="8"/>
  <c r="Q13" i="8"/>
  <c r="AL12" i="8"/>
  <c r="K13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L12" i="11" l="1"/>
  <c r="AL12" i="10"/>
  <c r="K13" i="10"/>
  <c r="W13" i="10"/>
  <c r="Q13" i="10"/>
  <c r="AI12" i="9"/>
  <c r="W13" i="9"/>
  <c r="Q13" i="7"/>
  <c r="AL12" i="7"/>
  <c r="K13" i="7"/>
  <c r="W13" i="7"/>
  <c r="AL12" i="6"/>
  <c r="AC13" i="6"/>
  <c r="K13" i="5"/>
  <c r="AL12" i="4"/>
  <c r="AC13" i="4"/>
  <c r="Q13" i="3"/>
  <c r="Q13" i="6"/>
  <c r="K13" i="6"/>
  <c r="W13" i="6"/>
  <c r="W13" i="5"/>
  <c r="AL12" i="5"/>
  <c r="AC13" i="5"/>
  <c r="Q13" i="5"/>
  <c r="Q13" i="4"/>
  <c r="K13" i="4"/>
  <c r="W13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2" i="6"/>
  <c r="AI13" i="6" s="1"/>
  <c r="AO9" i="6" s="1"/>
  <c r="AI12" i="5"/>
  <c r="AI12" i="4"/>
  <c r="AI12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1" l="1"/>
  <c r="AO9" i="11" s="1"/>
  <c r="AI13" i="7"/>
  <c r="AO9" i="7" s="1"/>
  <c r="AI13" i="4"/>
  <c r="AO9" i="4" s="1"/>
  <c r="AI12" i="2"/>
  <c r="AL12" i="2"/>
  <c r="AI13" i="2" s="1"/>
  <c r="AO9" i="2" s="1"/>
  <c r="AI13" i="5"/>
  <c r="AO9" i="5" s="1"/>
  <c r="AI13" i="3"/>
  <c r="AO9" i="3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<sst xmlns="http://schemas.openxmlformats.org/spreadsheetml/2006/main" count="8355" uniqueCount="347">
  <si>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</si>
  <si>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</si>
  <si>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</si>
  <si>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</si>
  <si>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</si>
  <si>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</si>
  <si>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</si>
  <si>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</si>
  <si>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</si>
  <si>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</si>
  <si>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</si>
  <si>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</si>
  <si>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</si>
  <si>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</si>
  <si>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</si>
  <si>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</si>
  <si>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</si>
  <si>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</si>
  <si>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</si>
  <si>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</si>
  <si>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</si>
  <si>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</si>
  <si>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</si>
  <si>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</si>
  <si>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</si>
  <si>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</si>
  <si>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</si>
  <si>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</si>
  <si>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</si>
  <si>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</si>
  <si>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</si>
  <si>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</si>
  <si>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</si>
  <si>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</si>
  <si>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</si>
  <si>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</si>
  <si>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</si>
  <si>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</si>
  <si>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</si>
  <si>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</si>
  <si>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</si>
  <si>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</si>
  <si>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</si>
  <si>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</si>
  <si>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</si>
  <si>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</si>
  <si>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</si>
  <si>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</si>
  <si>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</si>
  <si>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</si>
  <si>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</si>
  <si>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</si>
  <si>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</si>
  <si>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</si>
  <si>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</si>
  <si>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</si>
  <si>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</si>
  <si>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</si>
  <si>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</si>
  <si>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</si>
  <si>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</si>
  <si>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</si>
  <si>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</si>
  <si>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</si>
  <si>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</si>
  <si>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</si>
  <si>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</si>
  <si>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</si>
  <si>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</si>
  <si>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</si>
  <si>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</si>
  <si>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</si>
  <si>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</si>
  <si>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</si>
  <si>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</si>
  <si>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</si>
  <si>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</si>
  <si>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</si>
  <si>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</si>
  <si>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</si>
  <si>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</si>
  <si>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</si>
  <si>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</si>
  <si>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</si>
  <si>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</si>
  <si>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</si>
  <si>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</si>
  <si>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</si>
  <si>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</si>
  <si>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</si>
  <si>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</si>
  <si>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</si>
  <si>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</si>
  <si>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</si>
  <si>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</si>
  <si>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</si>
  <si>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</si>
  <si>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</si>
  <si>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</si>
  <si>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</si>
  <si>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</si>
  <si>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</si>
  <si>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</si>
  <si>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</si>
  <si>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</si>
  <si>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</si>
  <si>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</si>
  <si>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</si>
  <si>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</si>
  <si>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</si>
  <si>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</si>
  <si>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</si>
  <si>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</si>
  <si>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</si>
  <si>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</si>
  <si>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</si>
  <si>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</si>
  <si>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</si>
  <si>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</si>
  <si>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</si>
  <si>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</si>
  <si>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</si>
  <si>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</si>
  <si>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</si>
  <si>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</si>
  <si>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</si>
  <si>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</si>
  <si>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</si>
  <si>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</si>
  <si>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</si>
  <si>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</si>
  <si>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</si>
  <si>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</si>
  <si>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</si>
  <si>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</si>
  <si>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</si>
  <si>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</si>
  <si>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</si>
  <si>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</si>
  <si>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</si>
  <si>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</si>
  <si>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</si>
  <si>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</si>
  <si>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</si>
  <si>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</si>
  <si>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</si>
  <si>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</si>
  <si>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</si>
  <si>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</si>
  <si>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</si>
  <si>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</si>
  <si>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</si>
  <si>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</si>
  <si>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</si>
  <si>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</si>
  <si>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</si>
  <si>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</si>
  <si>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</si>
  <si>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</si>
  <si>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</si>
  <si>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</si>
  <si>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</si>
  <si>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</si>
  <si>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</si>
  <si>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</si>
  <si>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</si>
  <si>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</si>
  <si>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</si>
  <si>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</si>
  <si>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</si>
  <si>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</si>
  <si>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</si>
  <si>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</si>
  <si>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</si>
  <si>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</si>
  <si>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</si>
  <si>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</si>
  <si>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</si>
  <si>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</si>
  <si>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</si>
  <si>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</si>
  <si>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</si>
  <si>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</si>
  <si>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</si>
  <si>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</si>
  <si>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</si>
  <si>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</si>
  <si>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</si>
  <si>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</si>
  <si>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</si>
  <si>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</si>
  <si>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</si>
  <si>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</si>
  <si>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</si>
  <si>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</si>
  <si>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</si>
  <si>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</si>
  <si>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</si>
  <si>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</si>
  <si>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</si>
  <si>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</si>
  <si>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</si>
  <si>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</si>
  <si>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</si>
  <si>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</si>
  <si>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</si>
  <si>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</si>
  <si>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</si>
  <si>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</si>
  <si>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</si>
  <si>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</si>
  <si>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</si>
  <si>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</si>
  <si>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</si>
  <si>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</si>
  <si>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</si>
  <si>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</si>
  <si>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</si>
  <si>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</si>
  <si>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</si>
  <si>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</si>
  <si>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</si>
  <si>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</si>
  <si>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</si>
  <si>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</si>
  <si>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</si>
  <si>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</si>
  <si>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</si>
  <si>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</si>
  <si>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</si>
  <si>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</si>
  <si>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</si>
  <si>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</si>
  <si>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</si>
  <si>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</si>
  <si>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</si>
  <si>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</si>
  <si>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</si>
  <si>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</si>
  <si>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</si>
  <si>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</si>
  <si>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</si>
  <si>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</si>
  <si>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</si>
  <si>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</si>
  <si>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</si>
  <si>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</si>
  <si>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</si>
  <si>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</si>
  <si>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</si>
  <si>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</si>
  <si>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</si>
  <si>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</si>
  <si>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</si>
  <si>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</si>
  <si>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</si>
  <si>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</si>
  <si>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</si>
  <si>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</si>
  <si>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</si>
  <si>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</si>
  <si>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</si>
  <si>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</si>
  <si>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</si>
  <si>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</si>
  <si>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</si>
  <si>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</si>
  <si>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</si>
  <si>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</si>
  <si>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</si>
  <si>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</si>
  <si>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</si>
  <si>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</si>
  <si>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</si>
  <si>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</si>
  <si>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</si>
  <si>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</si>
  <si>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</si>
  <si>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</si>
  <si>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</si>
  <si>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</si>
  <si>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</si>
  <si>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</si>
  <si>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</si>
  <si>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</si>
  <si>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</si>
  <si>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</si>
  <si>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</si>
  <si>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</si>
  <si>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</si>
  <si>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</si>
  <si>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</si>
  <si>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</si>
  <si>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</si>
  <si>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</si>
  <si>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</si>
  <si>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</si>
  <si>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</si>
  <si>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</si>
  <si>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</si>
  <si>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</si>
  <si>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</si>
  <si>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</si>
  <si>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</si>
  <si>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</si>
  <si>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</si>
  <si>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</si>
  <si>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</si>
  <si>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</si>
  <si>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</si>
  <si>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</si>
  <si>
    <t>中居　松男</t>
    <rPh sb="0" eb="2">
      <t>ナカイ</t>
    </rPh>
    <rPh sb="3" eb="5">
      <t>マツオ</t>
    </rPh>
    <phoneticPr fontId="2"/>
  </si>
  <si>
    <t>東C→西B</t>
    <rPh sb="0" eb="1">
      <t>ヒガシ</t>
    </rPh>
    <rPh sb="3" eb="4">
      <t>ニシ</t>
    </rPh>
    <phoneticPr fontId="2"/>
  </si>
  <si>
    <t>中山　真由美</t>
    <rPh sb="0" eb="2">
      <t>ナカヤマ</t>
    </rPh>
    <rPh sb="3" eb="6">
      <t>マユミ</t>
    </rPh>
    <phoneticPr fontId="2"/>
  </si>
  <si>
    <t>西B→東C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</si>
  <si>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</si>
  <si>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玉懸　のぶ</t>
    <rPh sb="0" eb="2">
      <t>タマカケ</t>
    </rPh>
    <phoneticPr fontId="2"/>
  </si>
  <si>
    <t>南B</t>
  </si>
  <si>
    <t>乗上　惺子</t>
    <rPh sb="0" eb="2">
      <t>ノリアゲ</t>
    </rPh>
    <rPh sb="3" eb="5">
      <t>セイコ</t>
    </rPh>
    <phoneticPr fontId="2"/>
  </si>
  <si>
    <t>東B→南B</t>
    <rPh sb="0" eb="1">
      <t>ヒガシ</t>
    </rPh>
    <rPh sb="3" eb="4">
      <t>ミナミ</t>
    </rPh>
    <phoneticPr fontId="2"/>
  </si>
  <si>
    <t>類家　つさ</t>
    <rPh sb="0" eb="2">
      <t>ルイケ</t>
    </rPh>
    <phoneticPr fontId="2"/>
  </si>
  <si>
    <t>東D→西B</t>
    <rPh sb="0" eb="1">
      <t>ヒガシ</t>
    </rPh>
    <rPh sb="3" eb="4">
      <t>ニシ</t>
    </rPh>
    <phoneticPr fontId="2"/>
  </si>
  <si>
    <t>久保　興介</t>
    <rPh sb="0" eb="2">
      <t>クボ</t>
    </rPh>
    <rPh sb="3" eb="4">
      <t>キョウ</t>
    </rPh>
    <rPh sb="4" eb="5">
      <t>スケ</t>
    </rPh>
    <phoneticPr fontId="2"/>
  </si>
  <si>
    <t>北→東A</t>
    <rPh sb="0" eb="1">
      <t>キタ</t>
    </rPh>
    <rPh sb="2" eb="3">
      <t>ヒガシ</t>
    </rPh>
    <phoneticPr fontId="2"/>
  </si>
  <si>
    <t>三浦　綾子</t>
    <rPh sb="0" eb="2">
      <t>ミウラ</t>
    </rPh>
    <rPh sb="3" eb="5">
      <t>アヤコ</t>
    </rPh>
    <phoneticPr fontId="2"/>
  </si>
  <si>
    <t>西B→北</t>
    <rPh sb="0" eb="1">
      <t>ニシ</t>
    </rPh>
    <rPh sb="3" eb="4">
      <t>キタ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</si>
  <si>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</si>
  <si>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荒谷　政藏</t>
    <rPh sb="0" eb="2">
      <t>アラヤ</t>
    </rPh>
    <rPh sb="3" eb="4">
      <t>セイ</t>
    </rPh>
    <rPh sb="4" eb="5">
      <t>ゾウ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</si>
  <si>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</si>
  <si>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東D</t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</si>
  <si>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</si>
  <si>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東D→西A</t>
    <rPh sb="0" eb="1">
      <t>ヒガシ</t>
    </rPh>
    <rPh sb="3" eb="4">
      <t>ニシ</t>
    </rPh>
    <phoneticPr fontId="2"/>
  </si>
  <si>
    <t>嶋森　みよ子</t>
    <rPh sb="0" eb="2">
      <t>シマモリ</t>
    </rPh>
    <rPh sb="5" eb="6">
      <t>コ</t>
    </rPh>
    <phoneticPr fontId="2"/>
  </si>
  <si>
    <t>田端　香織</t>
  </si>
  <si>
    <t>清水　志野</t>
    <phoneticPr fontId="2"/>
  </si>
  <si>
    <t>北→東A</t>
    <rPh sb="0" eb="1">
      <t>キタ</t>
    </rPh>
    <rPh sb="2" eb="3">
      <t>ヒガシ</t>
    </rPh>
    <phoneticPr fontId="2"/>
  </si>
  <si>
    <t>東B→西B</t>
    <rPh sb="0" eb="1">
      <t>ヒガシ</t>
    </rPh>
    <rPh sb="3" eb="4">
      <t>ニシ</t>
    </rPh>
    <phoneticPr fontId="2"/>
  </si>
  <si>
    <t>森　ひで</t>
    <rPh sb="0" eb="1">
      <t>モリ</t>
    </rPh>
    <phoneticPr fontId="2"/>
  </si>
  <si>
    <t>任意入院</t>
    <phoneticPr fontId="2"/>
  </si>
  <si>
    <t>西B→北</t>
    <rPh sb="0" eb="1">
      <t>ニシ</t>
    </rPh>
    <rPh sb="3" eb="4">
      <t>キタ</t>
    </rPh>
    <phoneticPr fontId="2"/>
  </si>
  <si>
    <t>中村　聡</t>
    <rPh sb="0" eb="2">
      <t>ナカムラ</t>
    </rPh>
    <rPh sb="3" eb="4">
      <t>サトシ</t>
    </rPh>
    <phoneticPr fontId="2"/>
  </si>
  <si>
    <t>金泰德Dr</t>
  </si>
  <si>
    <t>豊巻　志津子</t>
    <rPh sb="0" eb="1">
      <t>トヨ</t>
    </rPh>
    <rPh sb="1" eb="2">
      <t>マキ</t>
    </rPh>
    <rPh sb="3" eb="4">
      <t>ココロザシ</t>
    </rPh>
    <rPh sb="4" eb="5">
      <t>ツ</t>
    </rPh>
    <rPh sb="5" eb="6">
      <t>コ</t>
    </rPh>
    <phoneticPr fontId="2"/>
  </si>
  <si>
    <t>佐々木　博子</t>
    <rPh sb="0" eb="3">
      <t>ササキ</t>
    </rPh>
    <rPh sb="4" eb="6">
      <t>ヒロコ</t>
    </rPh>
    <phoneticPr fontId="2"/>
  </si>
  <si>
    <t>東C→南A</t>
    <rPh sb="0" eb="1">
      <t>ヒガシ</t>
    </rPh>
    <rPh sb="3" eb="4">
      <t>ミナミ</t>
    </rPh>
    <phoneticPr fontId="2"/>
  </si>
  <si>
    <t>山田　みつゑ</t>
    <phoneticPr fontId="2"/>
  </si>
  <si>
    <t>南A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</si>
</sst>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87</v>
      </c>
      <c r="AI1" s="290"/>
      <c r="AJ1" s="290"/>
      <c r="AK1" s="400"/>
      <c r="AL1" s="289" t="s">
        <v>125</v>
      </c>
      <c r="AM1" s="290"/>
      <c r="AN1" s="290"/>
      <c r="AO1" s="400"/>
      <c r="AP1" s="289" t="s">
        <v>126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</v>
      </c>
      <c r="Q3" s="412"/>
      <c r="R3" s="412"/>
      <c r="S3" s="414" t="s">
        <v>151</v>
      </c>
      <c r="T3" s="414" t="str">
        <f>曜日!D3</f>
        <v>日</v>
      </c>
      <c r="U3" s="414" t="s">
        <v>43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155</v>
      </c>
      <c r="B5" s="272"/>
      <c r="C5" s="273"/>
      <c r="D5" s="386" t="s">
        <v>130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287</v>
      </c>
      <c r="Q5" s="438"/>
      <c r="R5" s="438"/>
      <c r="S5" s="438"/>
      <c r="T5" s="438" t="s">
        <v>232</v>
      </c>
      <c r="U5" s="438"/>
      <c r="V5" s="438"/>
      <c r="W5" s="438"/>
      <c r="X5" s="439"/>
      <c r="Y5" s="443" t="s">
        <v>287</v>
      </c>
      <c r="Z5" s="438"/>
      <c r="AA5" s="438"/>
      <c r="AB5" s="438"/>
      <c r="AC5" s="438" t="s">
        <v>153</v>
      </c>
      <c r="AD5" s="438"/>
      <c r="AE5" s="438"/>
      <c r="AF5" s="438"/>
      <c r="AG5" s="448"/>
      <c r="AH5" s="444" t="s">
        <v>287</v>
      </c>
      <c r="AI5" s="438"/>
      <c r="AJ5" s="438"/>
      <c r="AK5" s="438"/>
      <c r="AL5" s="438" t="s">
        <v>242</v>
      </c>
      <c r="AM5" s="438"/>
      <c r="AN5" s="438"/>
      <c r="AO5" s="439"/>
      <c r="AP5" s="443" t="s">
        <v>287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 t="s">
        <v>287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132</v>
      </c>
      <c r="E7" s="387"/>
      <c r="F7" s="387"/>
      <c r="G7" s="387"/>
      <c r="H7" s="387"/>
      <c r="I7" s="387"/>
      <c r="J7" s="388"/>
      <c r="K7" s="392" t="s">
        <v>133</v>
      </c>
      <c r="L7" s="390"/>
      <c r="M7" s="390"/>
      <c r="N7" s="390"/>
      <c r="O7" s="390"/>
      <c r="P7" s="391"/>
      <c r="Q7" s="392" t="s">
        <v>134</v>
      </c>
      <c r="R7" s="390"/>
      <c r="S7" s="390"/>
      <c r="T7" s="390"/>
      <c r="U7" s="390"/>
      <c r="V7" s="391"/>
      <c r="W7" s="392" t="s">
        <v>135</v>
      </c>
      <c r="X7" s="390"/>
      <c r="Y7" s="390"/>
      <c r="Z7" s="390"/>
      <c r="AA7" s="390"/>
      <c r="AB7" s="391"/>
      <c r="AC7" s="392" t="s">
        <v>136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137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4</v>
      </c>
      <c r="O9" s="393"/>
      <c r="P9" s="393"/>
      <c r="Q9" s="393">
        <v>0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27</v>
      </c>
      <c r="AJ9" s="393"/>
      <c r="AK9" s="393"/>
      <c r="AL9" s="393">
        <f>N9+T9+Z9+AF9</f>
        <v>31</v>
      </c>
      <c r="AM9" s="393"/>
      <c r="AN9" s="393"/>
      <c r="AO9" s="449">
        <f>AI13</f>
        <v>193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138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20</v>
      </c>
      <c r="O10" s="393"/>
      <c r="P10" s="393"/>
      <c r="Q10" s="393">
        <v>15</v>
      </c>
      <c r="R10" s="393"/>
      <c r="S10" s="393"/>
      <c r="T10" s="393">
        <v>20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93">
        <f>K10+Q10+W10+AC10</f>
        <v>60</v>
      </c>
      <c r="AJ10" s="393"/>
      <c r="AK10" s="393"/>
      <c r="AL10" s="393">
        <f>N10+T10+Z10+AF10</f>
        <v>74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139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28</v>
      </c>
      <c r="L12" s="393"/>
      <c r="M12" s="393"/>
      <c r="N12" s="393">
        <f>N9+N10+N11</f>
        <v>24</v>
      </c>
      <c r="O12" s="393"/>
      <c r="P12" s="393"/>
      <c r="Q12" s="393">
        <f>Q9+Q10+Q11</f>
        <v>15</v>
      </c>
      <c r="R12" s="393"/>
      <c r="S12" s="393"/>
      <c r="T12" s="393">
        <f>SUM(T9:V11)</f>
        <v>31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88</v>
      </c>
      <c r="AJ12" s="393"/>
      <c r="AK12" s="393"/>
      <c r="AL12" s="393">
        <f>SUM(N12+T12+Z12+AF12)</f>
        <v>105</v>
      </c>
      <c r="AM12" s="393"/>
      <c r="AN12" s="393"/>
      <c r="AO12" s="454" t="s">
        <v>154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52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193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132</v>
      </c>
      <c r="O14" s="390"/>
      <c r="P14" s="390"/>
      <c r="Q14" s="390"/>
      <c r="R14" s="390"/>
      <c r="S14" s="391"/>
      <c r="T14" s="380" t="s">
        <v>140</v>
      </c>
      <c r="U14" s="358"/>
      <c r="V14" s="358"/>
      <c r="W14" s="358"/>
      <c r="X14" s="359"/>
      <c r="Y14" s="392" t="s">
        <v>101</v>
      </c>
      <c r="Z14" s="390"/>
      <c r="AA14" s="390"/>
      <c r="AB14" s="390"/>
      <c r="AC14" s="391"/>
      <c r="AD14" s="392" t="s">
        <v>141</v>
      </c>
      <c r="AE14" s="390"/>
      <c r="AF14" s="390"/>
      <c r="AG14" s="390"/>
      <c r="AH14" s="390"/>
      <c r="AI14" s="390"/>
      <c r="AJ14" s="392" t="s">
        <v>142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1" t="s">
        <v>152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152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9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152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9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152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152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9" ht="13.5" customHeight="1">
      <c r="A20" s="302"/>
      <c r="B20" s="303"/>
      <c r="C20" s="304"/>
      <c r="D20" s="394" t="s">
        <v>143</v>
      </c>
      <c r="E20" s="395"/>
      <c r="F20" s="398"/>
      <c r="G20" s="399"/>
      <c r="H20" s="399"/>
      <c r="I20" s="399"/>
      <c r="J20" s="399"/>
      <c r="K20" s="399"/>
      <c r="L20" s="361" t="s">
        <v>152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9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152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9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152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9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152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152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9" ht="13.5" customHeight="1">
      <c r="A25" s="302"/>
      <c r="B25" s="303"/>
      <c r="C25" s="304"/>
      <c r="D25" s="468" t="s">
        <v>224</v>
      </c>
      <c r="E25" s="469"/>
      <c r="F25" s="360"/>
      <c r="G25" s="361"/>
      <c r="H25" s="361"/>
      <c r="I25" s="361"/>
      <c r="J25" s="361"/>
      <c r="K25" s="361"/>
      <c r="L25" s="361" t="s">
        <v>152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9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152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9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152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9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152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9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152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9" s="94" customFormat="1" ht="13.5" customHeight="1">
      <c r="A30" s="271" t="s">
        <v>144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140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145</v>
      </c>
      <c r="T30" s="358"/>
      <c r="U30" s="358"/>
      <c r="V30" s="358"/>
      <c r="W30" s="359"/>
      <c r="X30" s="380" t="s">
        <v>146</v>
      </c>
      <c r="Y30" s="358"/>
      <c r="Z30" s="358"/>
      <c r="AA30" s="358"/>
      <c r="AB30" s="359"/>
      <c r="AC30" s="358" t="s">
        <v>147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8"/>
    </row>
    <row r="31" spans="1:49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266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238</v>
      </c>
      <c r="AD31" s="38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476"/>
      <c r="AP31" s="476"/>
      <c r="AQ31" s="476"/>
      <c r="AR31" s="476"/>
      <c r="AS31" s="477"/>
      <c r="AW31" s="202"/>
    </row>
    <row r="32" spans="1:49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266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474"/>
      <c r="AP32" s="474"/>
      <c r="AQ32" s="474"/>
      <c r="AR32" s="474"/>
      <c r="AS32" s="475"/>
      <c r="AW32" s="202"/>
    </row>
    <row r="33" spans="1:49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297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474"/>
      <c r="AP33" s="474"/>
      <c r="AQ33" s="474"/>
      <c r="AR33" s="474"/>
      <c r="AS33" s="475"/>
      <c r="AW33" s="202"/>
    </row>
    <row r="34" spans="1:49">
      <c r="A34" s="302"/>
      <c r="B34" s="303"/>
      <c r="C34" s="304"/>
      <c r="D34" s="363" t="s">
        <v>298</v>
      </c>
      <c r="E34" s="248"/>
      <c r="F34" s="248"/>
      <c r="G34" s="248"/>
      <c r="H34" s="248"/>
      <c r="I34" s="365" t="s">
        <v>266</v>
      </c>
      <c r="J34" s="366"/>
      <c r="K34" s="360" t="s">
        <v>295</v>
      </c>
      <c r="L34" s="361"/>
      <c r="M34" s="361"/>
      <c r="N34" s="361"/>
      <c r="O34" s="362"/>
      <c r="P34" s="367" t="s">
        <v>290</v>
      </c>
      <c r="Q34" s="365"/>
      <c r="R34" s="365"/>
      <c r="S34" s="374" t="s">
        <v>291</v>
      </c>
      <c r="T34" s="375"/>
      <c r="U34" s="375"/>
      <c r="V34" s="375"/>
      <c r="W34" s="376"/>
      <c r="X34" s="381" t="s">
        <v>299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474"/>
      <c r="AP34" s="474"/>
      <c r="AQ34" s="474"/>
      <c r="AR34" s="474"/>
      <c r="AS34" s="475"/>
      <c r="AW34" s="202"/>
    </row>
    <row r="35" spans="1:49">
      <c r="A35" s="302"/>
      <c r="B35" s="303"/>
      <c r="C35" s="304"/>
      <c r="D35" s="363" t="s">
        <v>300</v>
      </c>
      <c r="E35" s="248"/>
      <c r="F35" s="248"/>
      <c r="G35" s="248"/>
      <c r="H35" s="248"/>
      <c r="I35" s="365" t="s">
        <v>266</v>
      </c>
      <c r="J35" s="366"/>
      <c r="K35" s="360" t="s">
        <v>301</v>
      </c>
      <c r="L35" s="361"/>
      <c r="M35" s="361"/>
      <c r="N35" s="361"/>
      <c r="O35" s="362"/>
      <c r="P35" s="367" t="s">
        <v>302</v>
      </c>
      <c r="Q35" s="365"/>
      <c r="R35" s="365"/>
      <c r="S35" s="374" t="s">
        <v>303</v>
      </c>
      <c r="T35" s="375"/>
      <c r="U35" s="375"/>
      <c r="V35" s="375"/>
      <c r="W35" s="376"/>
      <c r="X35" s="381" t="s">
        <v>303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474"/>
      <c r="AP35" s="474"/>
      <c r="AQ35" s="474"/>
      <c r="AR35" s="474"/>
      <c r="AS35" s="475"/>
      <c r="AW35" s="202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152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239</v>
      </c>
      <c r="AD36" s="38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4"/>
      <c r="AP36" s="474"/>
      <c r="AQ36" s="474"/>
      <c r="AR36" s="474"/>
      <c r="AS36" s="475"/>
      <c r="AW36" s="202"/>
    </row>
    <row r="37" spans="1:49" s="101" customFormat="1">
      <c r="A37" s="302"/>
      <c r="B37" s="303"/>
      <c r="C37" s="304"/>
      <c r="D37" s="363"/>
      <c r="E37" s="248"/>
      <c r="F37" s="248"/>
      <c r="G37" s="248"/>
      <c r="H37" s="248"/>
      <c r="I37" s="365" t="s">
        <v>152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4" t="s">
        <v>239</v>
      </c>
      <c r="AD37" s="38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4"/>
      <c r="AP37" s="474"/>
      <c r="AQ37" s="474"/>
      <c r="AR37" s="474"/>
      <c r="AS37" s="475"/>
      <c r="AW37" s="202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5" t="s">
        <v>152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239</v>
      </c>
      <c r="AD38" s="38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4"/>
      <c r="AP38" s="474"/>
      <c r="AQ38" s="474"/>
      <c r="AR38" s="474"/>
      <c r="AS38" s="475"/>
      <c r="AW38" s="202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152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239</v>
      </c>
      <c r="AD39" s="38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4"/>
      <c r="AP39" s="474"/>
      <c r="AQ39" s="474"/>
      <c r="AR39" s="474"/>
      <c r="AS39" s="475"/>
      <c r="AW39" s="202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152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239</v>
      </c>
      <c r="AD40" s="38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4"/>
      <c r="AP40" s="493"/>
      <c r="AQ40" s="493"/>
      <c r="AR40" s="493"/>
      <c r="AS40" s="494"/>
      <c r="AW40" s="201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152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239</v>
      </c>
      <c r="AD41" s="38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4"/>
      <c r="AP41" s="493"/>
      <c r="AQ41" s="493"/>
      <c r="AR41" s="493"/>
      <c r="AS41" s="494"/>
      <c r="AW41" s="201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152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239</v>
      </c>
      <c r="AD42" s="38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4"/>
      <c r="AP42" s="493"/>
      <c r="AQ42" s="493"/>
      <c r="AR42" s="493"/>
      <c r="AS42" s="494"/>
      <c r="AW42" s="201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152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239</v>
      </c>
      <c r="AD43" s="38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4"/>
      <c r="AP43" s="493"/>
      <c r="AQ43" s="493"/>
      <c r="AR43" s="493"/>
      <c r="AS43" s="494"/>
      <c r="AW43" s="201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152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239</v>
      </c>
      <c r="AD44" s="38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4"/>
      <c r="AP44" s="493"/>
      <c r="AQ44" s="493"/>
      <c r="AR44" s="493"/>
      <c r="AS44" s="494"/>
      <c r="AW44" s="201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152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384" t="s">
        <v>239</v>
      </c>
      <c r="AD45" s="38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5"/>
      <c r="AP45" s="496"/>
      <c r="AQ45" s="496"/>
      <c r="AR45" s="496"/>
      <c r="AS45" s="497"/>
      <c r="AW45" s="201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</v>
      </c>
      <c r="Q3" s="412"/>
      <c r="R3" s="412"/>
      <c r="S3" s="414" t="s">
        <v>151</v>
      </c>
      <c r="T3" s="414" t="str">
        <f>曜日!D4</f>
        <v>月</v>
      </c>
      <c r="U3" s="414" t="s">
        <v>31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 t="s">
        <v>286</v>
      </c>
      <c r="Q5" s="438"/>
      <c r="R5" s="438"/>
      <c r="S5" s="438"/>
      <c r="T5" s="438" t="s">
        <v>245</v>
      </c>
      <c r="U5" s="438"/>
      <c r="V5" s="438"/>
      <c r="W5" s="438"/>
      <c r="X5" s="439"/>
      <c r="Y5" s="443" t="s">
        <v>287</v>
      </c>
      <c r="Z5" s="438"/>
      <c r="AA5" s="438"/>
      <c r="AB5" s="438"/>
      <c r="AC5" s="438" t="s">
        <v>246</v>
      </c>
      <c r="AD5" s="438"/>
      <c r="AE5" s="438"/>
      <c r="AF5" s="438"/>
      <c r="AG5" s="448"/>
      <c r="AH5" s="444" t="s">
        <v>286</v>
      </c>
      <c r="AI5" s="438"/>
      <c r="AJ5" s="438"/>
      <c r="AK5" s="438"/>
      <c r="AL5" s="438" t="s">
        <v>241</v>
      </c>
      <c r="AM5" s="438"/>
      <c r="AN5" s="438"/>
      <c r="AO5" s="439"/>
      <c r="AP5" s="443" t="s">
        <v>286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 t="s">
        <v>286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4</v>
      </c>
      <c r="O9" s="393"/>
      <c r="P9" s="393"/>
      <c r="Q9" s="393">
        <v>0</v>
      </c>
      <c r="R9" s="393"/>
      <c r="S9" s="393"/>
      <c r="T9" s="393">
        <v>10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27</v>
      </c>
      <c r="AJ9" s="393"/>
      <c r="AK9" s="393"/>
      <c r="AL9" s="393">
        <f>N9+T9+Z9+AF9</f>
        <v>30</v>
      </c>
      <c r="AM9" s="393"/>
      <c r="AN9" s="393"/>
      <c r="AO9" s="449">
        <f>AI13</f>
        <v>192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20</v>
      </c>
      <c r="O10" s="393"/>
      <c r="P10" s="393"/>
      <c r="Q10" s="393">
        <v>15</v>
      </c>
      <c r="R10" s="393"/>
      <c r="S10" s="393"/>
      <c r="T10" s="393">
        <v>20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93">
        <f>K10+Q10+W10+AC10</f>
        <v>60</v>
      </c>
      <c r="AJ10" s="393"/>
      <c r="AK10" s="393"/>
      <c r="AL10" s="393">
        <f>N10+T10+Z10+AF10</f>
        <v>74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28</v>
      </c>
      <c r="L12" s="393"/>
      <c r="M12" s="393"/>
      <c r="N12" s="393">
        <f>N9+N10+N11</f>
        <v>24</v>
      </c>
      <c r="O12" s="393"/>
      <c r="P12" s="393"/>
      <c r="Q12" s="393">
        <f>Q9+Q10+Q11</f>
        <v>15</v>
      </c>
      <c r="R12" s="393"/>
      <c r="S12" s="393"/>
      <c r="T12" s="393">
        <f>SUM(T9:V11)</f>
        <v>30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88</v>
      </c>
      <c r="AJ12" s="393"/>
      <c r="AK12" s="393"/>
      <c r="AL12" s="393">
        <f>SUM(N12+T12+Z12+AF12)</f>
        <v>104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52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192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 t="s">
        <v>305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306</v>
      </c>
      <c r="U20" s="361"/>
      <c r="V20" s="361"/>
      <c r="W20" s="361"/>
      <c r="X20" s="362"/>
      <c r="Y20" s="367" t="s">
        <v>307</v>
      </c>
      <c r="Z20" s="365"/>
      <c r="AA20" s="365"/>
      <c r="AB20" s="365"/>
      <c r="AC20" s="366"/>
      <c r="AD20" s="360" t="s">
        <v>308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 t="s">
        <v>309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295</v>
      </c>
      <c r="U25" s="361"/>
      <c r="V25" s="361"/>
      <c r="W25" s="361"/>
      <c r="X25" s="362"/>
      <c r="Y25" s="367" t="s">
        <v>244</v>
      </c>
      <c r="Z25" s="365"/>
      <c r="AA25" s="365"/>
      <c r="AB25" s="365"/>
      <c r="AC25" s="366"/>
      <c r="AD25" s="360" t="s">
        <v>310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266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238</v>
      </c>
      <c r="AD31" s="38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266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297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298</v>
      </c>
      <c r="E34" s="248"/>
      <c r="F34" s="248"/>
      <c r="G34" s="248"/>
      <c r="H34" s="248"/>
      <c r="I34" s="365" t="s">
        <v>266</v>
      </c>
      <c r="J34" s="366"/>
      <c r="K34" s="360" t="s">
        <v>295</v>
      </c>
      <c r="L34" s="361"/>
      <c r="M34" s="361"/>
      <c r="N34" s="361"/>
      <c r="O34" s="362"/>
      <c r="P34" s="367" t="s">
        <v>290</v>
      </c>
      <c r="Q34" s="365"/>
      <c r="R34" s="365"/>
      <c r="S34" s="374" t="s">
        <v>291</v>
      </c>
      <c r="T34" s="375"/>
      <c r="U34" s="375"/>
      <c r="V34" s="375"/>
      <c r="W34" s="376"/>
      <c r="X34" s="381" t="s">
        <v>304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 t="s">
        <v>300</v>
      </c>
      <c r="E35" s="248"/>
      <c r="F35" s="248"/>
      <c r="G35" s="248"/>
      <c r="H35" s="248"/>
      <c r="I35" s="365" t="s">
        <v>266</v>
      </c>
      <c r="J35" s="366"/>
      <c r="K35" s="360" t="s">
        <v>301</v>
      </c>
      <c r="L35" s="361"/>
      <c r="M35" s="361"/>
      <c r="N35" s="361"/>
      <c r="O35" s="362"/>
      <c r="P35" s="367" t="s">
        <v>302</v>
      </c>
      <c r="Q35" s="365"/>
      <c r="R35" s="365"/>
      <c r="S35" s="374" t="s">
        <v>303</v>
      </c>
      <c r="T35" s="375"/>
      <c r="U35" s="375"/>
      <c r="V35" s="375"/>
      <c r="W35" s="376"/>
      <c r="X35" s="381" t="s">
        <v>303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3</v>
      </c>
      <c r="Q3" s="412"/>
      <c r="R3" s="412"/>
      <c r="S3" s="414" t="s">
        <v>151</v>
      </c>
      <c r="T3" s="414" t="str">
        <f>曜日!D5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 t="s">
        <v>286</v>
      </c>
      <c r="Q5" s="438"/>
      <c r="R5" s="438"/>
      <c r="S5" s="438"/>
      <c r="T5" s="438" t="s">
        <v>245</v>
      </c>
      <c r="U5" s="438"/>
      <c r="V5" s="438"/>
      <c r="W5" s="438"/>
      <c r="X5" s="439"/>
      <c r="Y5" s="443" t="s">
        <v>286</v>
      </c>
      <c r="Z5" s="438"/>
      <c r="AA5" s="438"/>
      <c r="AB5" s="438"/>
      <c r="AC5" s="438" t="s">
        <v>246</v>
      </c>
      <c r="AD5" s="438"/>
      <c r="AE5" s="438"/>
      <c r="AF5" s="438"/>
      <c r="AG5" s="448"/>
      <c r="AH5" s="444" t="s">
        <v>286</v>
      </c>
      <c r="AI5" s="438"/>
      <c r="AJ5" s="438"/>
      <c r="AK5" s="438"/>
      <c r="AL5" s="438" t="s">
        <v>241</v>
      </c>
      <c r="AM5" s="438"/>
      <c r="AN5" s="438"/>
      <c r="AO5" s="439"/>
      <c r="AP5" s="443" t="s">
        <v>286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 t="s">
        <v>286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4</v>
      </c>
      <c r="O9" s="393"/>
      <c r="P9" s="393"/>
      <c r="Q9" s="393">
        <v>0</v>
      </c>
      <c r="R9" s="393"/>
      <c r="S9" s="393"/>
      <c r="T9" s="393">
        <v>10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27</v>
      </c>
      <c r="AJ9" s="393"/>
      <c r="AK9" s="393"/>
      <c r="AL9" s="393">
        <f>N9+T9+Z9+AF9</f>
        <v>30</v>
      </c>
      <c r="AM9" s="393"/>
      <c r="AN9" s="393"/>
      <c r="AO9" s="449">
        <f>AI13</f>
        <v>192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21</v>
      </c>
      <c r="L10" s="393"/>
      <c r="M10" s="393"/>
      <c r="N10" s="393">
        <v>21</v>
      </c>
      <c r="O10" s="393"/>
      <c r="P10" s="393"/>
      <c r="Q10" s="393">
        <v>16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93">
        <f>K10+Q10+W10+AC10</f>
        <v>60</v>
      </c>
      <c r="AJ10" s="393"/>
      <c r="AK10" s="393"/>
      <c r="AL10" s="393">
        <f>N10+T10+Z10+AF10</f>
        <v>74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27</v>
      </c>
      <c r="L12" s="393"/>
      <c r="M12" s="393"/>
      <c r="N12" s="393">
        <f>N9+N10+N11</f>
        <v>25</v>
      </c>
      <c r="O12" s="393"/>
      <c r="P12" s="393"/>
      <c r="Q12" s="393">
        <f>Q9+Q10+Q11</f>
        <v>16</v>
      </c>
      <c r="R12" s="393"/>
      <c r="S12" s="393"/>
      <c r="T12" s="393">
        <f>SUM(T9:V11)</f>
        <v>29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88</v>
      </c>
      <c r="AJ12" s="393"/>
      <c r="AK12" s="393"/>
      <c r="AL12" s="393">
        <f>SUM(N12+T12+Z12+AF12)</f>
        <v>104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52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192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 t="s">
        <v>311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306</v>
      </c>
      <c r="U25" s="361"/>
      <c r="V25" s="361"/>
      <c r="W25" s="361"/>
      <c r="X25" s="362"/>
      <c r="Y25" s="367" t="s">
        <v>307</v>
      </c>
      <c r="Z25" s="365"/>
      <c r="AA25" s="365"/>
      <c r="AB25" s="365"/>
      <c r="AC25" s="366"/>
      <c r="AD25" s="360" t="s">
        <v>312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 t="s">
        <v>313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 t="s">
        <v>293</v>
      </c>
      <c r="U26" s="365"/>
      <c r="V26" s="365"/>
      <c r="W26" s="365"/>
      <c r="X26" s="366"/>
      <c r="Y26" s="367" t="s">
        <v>244</v>
      </c>
      <c r="Z26" s="365"/>
      <c r="AA26" s="365"/>
      <c r="AB26" s="365"/>
      <c r="AC26" s="366"/>
      <c r="AD26" s="367" t="s">
        <v>314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266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238</v>
      </c>
      <c r="AD31" s="38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266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296</v>
      </c>
      <c r="T33" s="375"/>
      <c r="U33" s="375"/>
      <c r="V33" s="375"/>
      <c r="W33" s="376"/>
      <c r="X33" s="381" t="s">
        <v>297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74" t="s">
        <v>315</v>
      </c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298</v>
      </c>
      <c r="E34" s="248"/>
      <c r="F34" s="248"/>
      <c r="G34" s="248"/>
      <c r="H34" s="248"/>
      <c r="I34" s="365" t="s">
        <v>266</v>
      </c>
      <c r="J34" s="366"/>
      <c r="K34" s="360" t="s">
        <v>295</v>
      </c>
      <c r="L34" s="361"/>
      <c r="M34" s="361"/>
      <c r="N34" s="361"/>
      <c r="O34" s="362"/>
      <c r="P34" s="367" t="s">
        <v>290</v>
      </c>
      <c r="Q34" s="365"/>
      <c r="R34" s="365"/>
      <c r="S34" s="374" t="s">
        <v>291</v>
      </c>
      <c r="T34" s="375"/>
      <c r="U34" s="375"/>
      <c r="V34" s="375"/>
      <c r="W34" s="376"/>
      <c r="X34" s="381" t="s">
        <v>299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 t="s">
        <v>300</v>
      </c>
      <c r="E35" s="248"/>
      <c r="F35" s="248"/>
      <c r="G35" s="248"/>
      <c r="H35" s="248"/>
      <c r="I35" s="365" t="s">
        <v>266</v>
      </c>
      <c r="J35" s="366"/>
      <c r="K35" s="360" t="s">
        <v>301</v>
      </c>
      <c r="L35" s="361"/>
      <c r="M35" s="361"/>
      <c r="N35" s="361"/>
      <c r="O35" s="362"/>
      <c r="P35" s="367" t="s">
        <v>302</v>
      </c>
      <c r="Q35" s="365"/>
      <c r="R35" s="365"/>
      <c r="S35" s="374" t="s">
        <v>303</v>
      </c>
      <c r="T35" s="375"/>
      <c r="U35" s="375"/>
      <c r="V35" s="375"/>
      <c r="W35" s="376"/>
      <c r="X35" s="381" t="s">
        <v>303</v>
      </c>
      <c r="Y35" s="382"/>
      <c r="Z35" s="382"/>
      <c r="AA35" s="382"/>
      <c r="AB35" s="383"/>
      <c r="AC35" s="381" t="s">
        <v>238</v>
      </c>
      <c r="AD35" s="382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6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37</v>
      </c>
      <c r="Q3" s="412"/>
      <c r="R3" s="412"/>
      <c r="S3" s="414" t="s">
        <v>151</v>
      </c>
      <c r="T3" s="414" t="str">
        <f>曜日!D6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 t="s">
        <v>286</v>
      </c>
      <c r="Q5" s="438"/>
      <c r="R5" s="438"/>
      <c r="S5" s="438"/>
      <c r="T5" s="438" t="s">
        <v>245</v>
      </c>
      <c r="U5" s="438"/>
      <c r="V5" s="438"/>
      <c r="W5" s="438"/>
      <c r="X5" s="439"/>
      <c r="Y5" s="443" t="s">
        <v>286</v>
      </c>
      <c r="Z5" s="438"/>
      <c r="AA5" s="438"/>
      <c r="AB5" s="438"/>
      <c r="AC5" s="438" t="s">
        <v>246</v>
      </c>
      <c r="AD5" s="438"/>
      <c r="AE5" s="438"/>
      <c r="AF5" s="438"/>
      <c r="AG5" s="448"/>
      <c r="AH5" s="444" t="s">
        <v>286</v>
      </c>
      <c r="AI5" s="438"/>
      <c r="AJ5" s="438"/>
      <c r="AK5" s="438"/>
      <c r="AL5" s="438" t="s">
        <v>241</v>
      </c>
      <c r="AM5" s="438"/>
      <c r="AN5" s="438"/>
      <c r="AO5" s="439"/>
      <c r="AP5" s="443" t="s">
        <v>286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 t="s">
        <v>287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6</v>
      </c>
      <c r="L9" s="393"/>
      <c r="M9" s="393"/>
      <c r="N9" s="393">
        <v>4</v>
      </c>
      <c r="O9" s="393"/>
      <c r="P9" s="393"/>
      <c r="Q9" s="393">
        <v>0</v>
      </c>
      <c r="R9" s="393"/>
      <c r="S9" s="393"/>
      <c r="T9" s="393">
        <v>10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27</v>
      </c>
      <c r="AJ9" s="393"/>
      <c r="AK9" s="393"/>
      <c r="AL9" s="393">
        <f>N9+T9+Z9+AF9</f>
        <v>31</v>
      </c>
      <c r="AM9" s="393"/>
      <c r="AN9" s="393"/>
      <c r="AO9" s="449">
        <f>AI13</f>
        <v>191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21</v>
      </c>
      <c r="L10" s="393"/>
      <c r="M10" s="393"/>
      <c r="N10" s="393">
        <v>19</v>
      </c>
      <c r="O10" s="393"/>
      <c r="P10" s="393"/>
      <c r="Q10" s="393">
        <v>16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93">
        <f>K10+Q10+W10+AC10</f>
        <v>60</v>
      </c>
      <c r="AJ10" s="393"/>
      <c r="AK10" s="393"/>
      <c r="AL10" s="393">
        <f>N10+T10+Z10+AF10</f>
        <v>72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28</v>
      </c>
      <c r="L12" s="393"/>
      <c r="M12" s="393"/>
      <c r="N12" s="393">
        <f>N9+N10+N11</f>
        <v>23</v>
      </c>
      <c r="O12" s="393"/>
      <c r="P12" s="393"/>
      <c r="Q12" s="393">
        <f>Q9+Q10+Q11</f>
        <v>16</v>
      </c>
      <c r="R12" s="393"/>
      <c r="S12" s="393"/>
      <c r="T12" s="393">
        <f>SUM(T9:V11)</f>
        <v>29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88</v>
      </c>
      <c r="AJ12" s="393"/>
      <c r="AK12" s="393"/>
      <c r="AL12" s="393">
        <f>SUM(N12+T12+Z12+AF12)</f>
        <v>103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191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 t="s">
        <v>316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293</v>
      </c>
      <c r="U20" s="361"/>
      <c r="V20" s="361"/>
      <c r="W20" s="361"/>
      <c r="X20" s="362"/>
      <c r="Y20" s="367" t="s">
        <v>246</v>
      </c>
      <c r="Z20" s="365"/>
      <c r="AA20" s="365"/>
      <c r="AB20" s="365"/>
      <c r="AC20" s="366"/>
      <c r="AD20" s="360" t="s">
        <v>317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 t="s">
        <v>318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 t="s">
        <v>289</v>
      </c>
      <c r="U25" s="361"/>
      <c r="V25" s="361"/>
      <c r="W25" s="361"/>
      <c r="X25" s="362"/>
      <c r="Y25" s="367" t="s">
        <v>246</v>
      </c>
      <c r="Z25" s="365"/>
      <c r="AA25" s="365"/>
      <c r="AB25" s="365"/>
      <c r="AC25" s="366"/>
      <c r="AD25" s="360" t="s">
        <v>319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 t="s">
        <v>320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 t="s">
        <v>295</v>
      </c>
      <c r="U26" s="365"/>
      <c r="V26" s="365"/>
      <c r="W26" s="365"/>
      <c r="X26" s="366"/>
      <c r="Y26" s="367" t="s">
        <v>244</v>
      </c>
      <c r="Z26" s="365"/>
      <c r="AA26" s="365"/>
      <c r="AB26" s="365"/>
      <c r="AC26" s="366"/>
      <c r="AD26" s="367" t="s">
        <v>321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 t="s">
        <v>322</v>
      </c>
      <c r="G27" s="365"/>
      <c r="H27" s="365"/>
      <c r="I27" s="365"/>
      <c r="J27" s="365"/>
      <c r="K27" s="365"/>
      <c r="L27" s="365" t="s">
        <v>266</v>
      </c>
      <c r="M27" s="366"/>
      <c r="N27" s="367" t="s">
        <v>256</v>
      </c>
      <c r="O27" s="365"/>
      <c r="P27" s="365"/>
      <c r="Q27" s="365"/>
      <c r="R27" s="365"/>
      <c r="S27" s="366"/>
      <c r="T27" s="367" t="s">
        <v>295</v>
      </c>
      <c r="U27" s="365"/>
      <c r="V27" s="365"/>
      <c r="W27" s="365"/>
      <c r="X27" s="366"/>
      <c r="Y27" s="367" t="s">
        <v>307</v>
      </c>
      <c r="Z27" s="365"/>
      <c r="AA27" s="365"/>
      <c r="AB27" s="365"/>
      <c r="AC27" s="366"/>
      <c r="AD27" s="367" t="s">
        <v>323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 t="s">
        <v>324</v>
      </c>
      <c r="G28" s="365"/>
      <c r="H28" s="365"/>
      <c r="I28" s="365"/>
      <c r="J28" s="365"/>
      <c r="K28" s="365"/>
      <c r="L28" s="365" t="s">
        <v>266</v>
      </c>
      <c r="M28" s="366"/>
      <c r="N28" s="367" t="s">
        <v>257</v>
      </c>
      <c r="O28" s="365"/>
      <c r="P28" s="365"/>
      <c r="Q28" s="365"/>
      <c r="R28" s="365"/>
      <c r="S28" s="366"/>
      <c r="T28" s="367" t="s">
        <v>295</v>
      </c>
      <c r="U28" s="365"/>
      <c r="V28" s="365"/>
      <c r="W28" s="365"/>
      <c r="X28" s="366"/>
      <c r="Y28" s="367" t="s">
        <v>307</v>
      </c>
      <c r="Z28" s="365"/>
      <c r="AA28" s="365"/>
      <c r="AB28" s="365"/>
      <c r="AC28" s="366"/>
      <c r="AD28" s="367" t="s">
        <v>325</v>
      </c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 t="s">
        <v>324</v>
      </c>
      <c r="G29" s="369"/>
      <c r="H29" s="369"/>
      <c r="I29" s="369"/>
      <c r="J29" s="369"/>
      <c r="K29" s="369"/>
      <c r="L29" s="369" t="s">
        <v>266</v>
      </c>
      <c r="M29" s="370"/>
      <c r="N29" s="368" t="s">
        <v>256</v>
      </c>
      <c r="O29" s="369"/>
      <c r="P29" s="369"/>
      <c r="Q29" s="369"/>
      <c r="R29" s="369"/>
      <c r="S29" s="370"/>
      <c r="T29" s="377" t="s">
        <v>295</v>
      </c>
      <c r="U29" s="378"/>
      <c r="V29" s="378"/>
      <c r="W29" s="378"/>
      <c r="X29" s="379"/>
      <c r="Y29" s="368" t="s">
        <v>307</v>
      </c>
      <c r="Z29" s="369"/>
      <c r="AA29" s="369"/>
      <c r="AB29" s="369"/>
      <c r="AC29" s="370"/>
      <c r="AD29" s="368" t="s">
        <v>308</v>
      </c>
      <c r="AE29" s="369"/>
      <c r="AF29" s="369"/>
      <c r="AG29" s="369"/>
      <c r="AH29" s="369"/>
      <c r="AI29" s="370"/>
      <c r="AJ29" s="368" t="s">
        <v>326</v>
      </c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266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238</v>
      </c>
      <c r="AD31" s="38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266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298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291</v>
      </c>
      <c r="T33" s="375"/>
      <c r="U33" s="375"/>
      <c r="V33" s="375"/>
      <c r="W33" s="376"/>
      <c r="X33" s="381" t="s">
        <v>299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29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300</v>
      </c>
      <c r="E34" s="248"/>
      <c r="F34" s="248"/>
      <c r="G34" s="248"/>
      <c r="H34" s="248"/>
      <c r="I34" s="365" t="s">
        <v>266</v>
      </c>
      <c r="J34" s="366"/>
      <c r="K34" s="360" t="s">
        <v>301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303</v>
      </c>
      <c r="T34" s="375"/>
      <c r="U34" s="375"/>
      <c r="V34" s="375"/>
      <c r="W34" s="376"/>
      <c r="X34" s="381" t="s">
        <v>303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29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38</v>
      </c>
      <c r="Q3" s="412"/>
      <c r="R3" s="412"/>
      <c r="S3" s="414" t="s">
        <v>151</v>
      </c>
      <c r="T3" s="414" t="str">
        <f>曜日!D7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 t="s">
        <v>286</v>
      </c>
      <c r="Q5" s="438"/>
      <c r="R5" s="438"/>
      <c r="S5" s="438"/>
      <c r="T5" s="438" t="s">
        <v>245</v>
      </c>
      <c r="U5" s="438"/>
      <c r="V5" s="438"/>
      <c r="W5" s="438"/>
      <c r="X5" s="439"/>
      <c r="Y5" s="443" t="s">
        <v>286</v>
      </c>
      <c r="Z5" s="438"/>
      <c r="AA5" s="438"/>
      <c r="AB5" s="438"/>
      <c r="AC5" s="438" t="s">
        <v>246</v>
      </c>
      <c r="AD5" s="438"/>
      <c r="AE5" s="438"/>
      <c r="AF5" s="438"/>
      <c r="AG5" s="448"/>
      <c r="AH5" s="444" t="s">
        <v>286</v>
      </c>
      <c r="AI5" s="438"/>
      <c r="AJ5" s="438"/>
      <c r="AK5" s="438"/>
      <c r="AL5" s="438" t="s">
        <v>241</v>
      </c>
      <c r="AM5" s="438"/>
      <c r="AN5" s="438"/>
      <c r="AO5" s="439"/>
      <c r="AP5" s="443" t="s">
        <v>286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 t="s">
        <v>286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7</v>
      </c>
      <c r="L9" s="393"/>
      <c r="M9" s="393"/>
      <c r="N9" s="393">
        <v>2</v>
      </c>
      <c r="O9" s="393"/>
      <c r="P9" s="393"/>
      <c r="Q9" s="393">
        <v>0</v>
      </c>
      <c r="R9" s="393"/>
      <c r="S9" s="393"/>
      <c r="T9" s="393">
        <v>11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28</v>
      </c>
      <c r="AJ9" s="393"/>
      <c r="AK9" s="393"/>
      <c r="AL9" s="393">
        <f>N9+T9+Z9+AF9</f>
        <v>30</v>
      </c>
      <c r="AM9" s="393"/>
      <c r="AN9" s="393"/>
      <c r="AO9" s="449">
        <f>AI13</f>
        <v>192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19</v>
      </c>
      <c r="O10" s="393"/>
      <c r="P10" s="393"/>
      <c r="Q10" s="393">
        <v>16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93">
        <f>K10+Q10+W10+AC10</f>
        <v>61</v>
      </c>
      <c r="AJ10" s="393"/>
      <c r="AK10" s="393"/>
      <c r="AL10" s="393">
        <f>N10+T10+Z10+AF10</f>
        <v>72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21</v>
      </c>
      <c r="O12" s="393"/>
      <c r="P12" s="393"/>
      <c r="Q12" s="393">
        <f>Q9+Q10+Q11</f>
        <v>16</v>
      </c>
      <c r="R12" s="393"/>
      <c r="S12" s="393"/>
      <c r="T12" s="393">
        <f>SUM(T9:V11)</f>
        <v>30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102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192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 t="s">
        <v>327</v>
      </c>
      <c r="G15" s="399"/>
      <c r="H15" s="399"/>
      <c r="I15" s="399"/>
      <c r="J15" s="399"/>
      <c r="K15" s="399"/>
      <c r="L15" s="361" t="s">
        <v>266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293</v>
      </c>
      <c r="U15" s="361"/>
      <c r="V15" s="361"/>
      <c r="W15" s="361"/>
      <c r="X15" s="362"/>
      <c r="Y15" s="360" t="s">
        <v>246</v>
      </c>
      <c r="Z15" s="361"/>
      <c r="AA15" s="361"/>
      <c r="AB15" s="361"/>
      <c r="AC15" s="362"/>
      <c r="AD15" s="360" t="s">
        <v>290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 t="s">
        <v>328</v>
      </c>
      <c r="G16" s="365"/>
      <c r="H16" s="365"/>
      <c r="I16" s="365"/>
      <c r="J16" s="365"/>
      <c r="K16" s="365"/>
      <c r="L16" s="365" t="s">
        <v>266</v>
      </c>
      <c r="M16" s="366"/>
      <c r="N16" s="367" t="s">
        <v>256</v>
      </c>
      <c r="O16" s="365"/>
      <c r="P16" s="365"/>
      <c r="Q16" s="365"/>
      <c r="R16" s="365"/>
      <c r="S16" s="366"/>
      <c r="T16" s="367" t="s">
        <v>295</v>
      </c>
      <c r="U16" s="365"/>
      <c r="V16" s="365"/>
      <c r="W16" s="365"/>
      <c r="X16" s="366"/>
      <c r="Y16" s="367" t="s">
        <v>244</v>
      </c>
      <c r="Z16" s="365"/>
      <c r="AA16" s="365"/>
      <c r="AB16" s="365"/>
      <c r="AC16" s="366"/>
      <c r="AD16" s="367" t="s">
        <v>329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 t="s">
        <v>332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293</v>
      </c>
      <c r="U20" s="361"/>
      <c r="V20" s="361"/>
      <c r="W20" s="361"/>
      <c r="X20" s="362"/>
      <c r="Y20" s="367" t="s">
        <v>244</v>
      </c>
      <c r="Z20" s="365"/>
      <c r="AA20" s="365"/>
      <c r="AB20" s="365"/>
      <c r="AC20" s="366"/>
      <c r="AD20" s="360" t="s">
        <v>329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 t="s">
        <v>330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295</v>
      </c>
      <c r="U25" s="361"/>
      <c r="V25" s="361"/>
      <c r="W25" s="361"/>
      <c r="X25" s="362"/>
      <c r="Y25" s="367" t="s">
        <v>244</v>
      </c>
      <c r="Z25" s="365"/>
      <c r="AA25" s="365"/>
      <c r="AB25" s="365"/>
      <c r="AC25" s="366"/>
      <c r="AD25" s="360" t="s">
        <v>331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266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238</v>
      </c>
      <c r="AD31" s="38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266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298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291</v>
      </c>
      <c r="T33" s="375"/>
      <c r="U33" s="375"/>
      <c r="V33" s="375"/>
      <c r="W33" s="376"/>
      <c r="X33" s="381" t="s">
        <v>299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300</v>
      </c>
      <c r="E34" s="248"/>
      <c r="F34" s="248"/>
      <c r="G34" s="248"/>
      <c r="H34" s="248"/>
      <c r="I34" s="365" t="s">
        <v>266</v>
      </c>
      <c r="J34" s="366"/>
      <c r="K34" s="360" t="s">
        <v>301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303</v>
      </c>
      <c r="T34" s="375"/>
      <c r="U34" s="375"/>
      <c r="V34" s="375"/>
      <c r="W34" s="376"/>
      <c r="X34" s="381" t="s">
        <v>303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39</v>
      </c>
      <c r="Q3" s="412"/>
      <c r="R3" s="412"/>
      <c r="S3" s="414" t="s">
        <v>151</v>
      </c>
      <c r="T3" s="414" t="str">
        <f>曜日!D8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 t="s">
        <v>286</v>
      </c>
      <c r="Q5" s="438"/>
      <c r="R5" s="438"/>
      <c r="S5" s="438"/>
      <c r="T5" s="438" t="s">
        <v>245</v>
      </c>
      <c r="U5" s="438"/>
      <c r="V5" s="438"/>
      <c r="W5" s="438"/>
      <c r="X5" s="439"/>
      <c r="Y5" s="443" t="s">
        <v>286</v>
      </c>
      <c r="Z5" s="438"/>
      <c r="AA5" s="438"/>
      <c r="AB5" s="438"/>
      <c r="AC5" s="438" t="s">
        <v>246</v>
      </c>
      <c r="AD5" s="438"/>
      <c r="AE5" s="438"/>
      <c r="AF5" s="438"/>
      <c r="AG5" s="448"/>
      <c r="AH5" s="444" t="s">
        <v>286</v>
      </c>
      <c r="AI5" s="438"/>
      <c r="AJ5" s="438"/>
      <c r="AK5" s="438"/>
      <c r="AL5" s="438" t="s">
        <v>241</v>
      </c>
      <c r="AM5" s="438"/>
      <c r="AN5" s="438"/>
      <c r="AO5" s="439"/>
      <c r="AP5" s="443" t="s">
        <v>286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 t="s">
        <v>287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393">
        <v>7</v>
      </c>
      <c r="L9" s="393"/>
      <c r="M9" s="393"/>
      <c r="N9" s="393">
        <v>2</v>
      </c>
      <c r="O9" s="393"/>
      <c r="P9" s="393"/>
      <c r="Q9" s="393">
        <v>0</v>
      </c>
      <c r="R9" s="393"/>
      <c r="S9" s="393"/>
      <c r="T9" s="393">
        <v>11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28</v>
      </c>
      <c r="AJ9" s="393"/>
      <c r="AK9" s="393"/>
      <c r="AL9" s="393">
        <f>N9+T9+Z9+AF9</f>
        <v>30</v>
      </c>
      <c r="AM9" s="393"/>
      <c r="AN9" s="393"/>
      <c r="AO9" s="449">
        <f>AI13</f>
        <v>192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19</v>
      </c>
      <c r="O10" s="393"/>
      <c r="P10" s="393"/>
      <c r="Q10" s="393">
        <v>16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93">
        <f>K10+Q10+W10+AC10</f>
        <v>61</v>
      </c>
      <c r="AJ10" s="393"/>
      <c r="AK10" s="393"/>
      <c r="AL10" s="393">
        <f>N10+T10+Z10+AF10</f>
        <v>72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21</v>
      </c>
      <c r="O12" s="393"/>
      <c r="P12" s="393"/>
      <c r="Q12" s="393">
        <f>Q9+Q10+Q11</f>
        <v>16</v>
      </c>
      <c r="R12" s="393"/>
      <c r="S12" s="393"/>
      <c r="T12" s="393">
        <f>SUM(T9:V11)</f>
        <v>30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102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192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266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238</v>
      </c>
      <c r="AD31" s="38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266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298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291</v>
      </c>
      <c r="T33" s="375"/>
      <c r="U33" s="375"/>
      <c r="V33" s="375"/>
      <c r="W33" s="376"/>
      <c r="X33" s="381" t="s">
        <v>299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300</v>
      </c>
      <c r="E34" s="248"/>
      <c r="F34" s="248"/>
      <c r="G34" s="248"/>
      <c r="H34" s="248"/>
      <c r="I34" s="365" t="s">
        <v>266</v>
      </c>
      <c r="J34" s="366"/>
      <c r="K34" s="360" t="s">
        <v>301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303</v>
      </c>
      <c r="T34" s="375"/>
      <c r="U34" s="375"/>
      <c r="V34" s="375"/>
      <c r="W34" s="376"/>
      <c r="X34" s="381" t="s">
        <v>303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40</v>
      </c>
      <c r="Q3" s="412"/>
      <c r="R3" s="412"/>
      <c r="S3" s="414" t="s">
        <v>151</v>
      </c>
      <c r="T3" s="414" t="str">
        <f>曜日!D9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 t="s">
        <v>287</v>
      </c>
      <c r="Q5" s="438"/>
      <c r="R5" s="438"/>
      <c r="S5" s="438"/>
      <c r="T5" s="438" t="s">
        <v>245</v>
      </c>
      <c r="U5" s="438"/>
      <c r="V5" s="438"/>
      <c r="W5" s="438"/>
      <c r="X5" s="439"/>
      <c r="Y5" s="443" t="s">
        <v>286</v>
      </c>
      <c r="Z5" s="438"/>
      <c r="AA5" s="438"/>
      <c r="AB5" s="438"/>
      <c r="AC5" s="438" t="s">
        <v>246</v>
      </c>
      <c r="AD5" s="438"/>
      <c r="AE5" s="438"/>
      <c r="AF5" s="438"/>
      <c r="AG5" s="448"/>
      <c r="AH5" s="444" t="s">
        <v>287</v>
      </c>
      <c r="AI5" s="438"/>
      <c r="AJ5" s="438"/>
      <c r="AK5" s="438"/>
      <c r="AL5" s="438" t="s">
        <v>241</v>
      </c>
      <c r="AM5" s="438"/>
      <c r="AN5" s="438"/>
      <c r="AO5" s="439"/>
      <c r="AP5" s="443" t="s">
        <v>287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 t="s">
        <v>287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>
        <v>7</v>
      </c>
      <c r="L9" s="509"/>
      <c r="M9" s="509"/>
      <c r="N9" s="509">
        <v>2</v>
      </c>
      <c r="O9" s="509"/>
      <c r="P9" s="509"/>
      <c r="Q9" s="509">
        <v>0</v>
      </c>
      <c r="R9" s="509"/>
      <c r="S9" s="509"/>
      <c r="T9" s="509">
        <v>11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93">
        <f>K9+Q9+W9+AC9</f>
        <v>28</v>
      </c>
      <c r="AJ9" s="393"/>
      <c r="AK9" s="393"/>
      <c r="AL9" s="393">
        <f>N9+T9+Z9+AF9</f>
        <v>30</v>
      </c>
      <c r="AM9" s="393"/>
      <c r="AN9" s="393"/>
      <c r="AO9" s="449">
        <f>AI13</f>
        <v>192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>
        <v>22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93">
        <f>K10+Q10+W10+AC10</f>
        <v>61</v>
      </c>
      <c r="AJ10" s="393"/>
      <c r="AK10" s="393"/>
      <c r="AL10" s="393">
        <f>N10+T10+Z10+AF10</f>
        <v>72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21</v>
      </c>
      <c r="O12" s="393"/>
      <c r="P12" s="393"/>
      <c r="Q12" s="393">
        <f>Q9+Q10+Q11</f>
        <v>16</v>
      </c>
      <c r="R12" s="393"/>
      <c r="S12" s="393"/>
      <c r="T12" s="393">
        <f>SUM(T9:V11)</f>
        <v>30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102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192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 ht="13.5" customHeight="1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 ht="13.5" customHeight="1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266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238</v>
      </c>
      <c r="AD31" s="38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266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333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291</v>
      </c>
      <c r="T33" s="375"/>
      <c r="U33" s="375"/>
      <c r="V33" s="375"/>
      <c r="W33" s="376"/>
      <c r="X33" s="381" t="s">
        <v>291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300</v>
      </c>
      <c r="E34" s="248"/>
      <c r="F34" s="248"/>
      <c r="G34" s="248"/>
      <c r="H34" s="248"/>
      <c r="I34" s="365" t="s">
        <v>266</v>
      </c>
      <c r="J34" s="366"/>
      <c r="K34" s="360" t="s">
        <v>301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303</v>
      </c>
      <c r="T34" s="375"/>
      <c r="U34" s="375"/>
      <c r="V34" s="375"/>
      <c r="W34" s="376"/>
      <c r="X34" s="381" t="s">
        <v>303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4</v>
      </c>
      <c r="Q3" s="412"/>
      <c r="R3" s="412"/>
      <c r="S3" s="414" t="s">
        <v>151</v>
      </c>
      <c r="T3" s="414" t="str">
        <f>曜日!D3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 t="s">
        <v>287</v>
      </c>
      <c r="Q5" s="438"/>
      <c r="R5" s="438"/>
      <c r="S5" s="438"/>
      <c r="T5" s="438" t="s">
        <v>245</v>
      </c>
      <c r="U5" s="438"/>
      <c r="V5" s="438"/>
      <c r="W5" s="438"/>
      <c r="X5" s="439"/>
      <c r="Y5" s="443" t="s">
        <v>287</v>
      </c>
      <c r="Z5" s="438"/>
      <c r="AA5" s="438"/>
      <c r="AB5" s="438"/>
      <c r="AC5" s="438" t="s">
        <v>246</v>
      </c>
      <c r="AD5" s="438"/>
      <c r="AE5" s="438"/>
      <c r="AF5" s="438"/>
      <c r="AG5" s="448"/>
      <c r="AH5" s="444" t="s">
        <v>287</v>
      </c>
      <c r="AI5" s="438"/>
      <c r="AJ5" s="438"/>
      <c r="AK5" s="438"/>
      <c r="AL5" s="438" t="s">
        <v>241</v>
      </c>
      <c r="AM5" s="438"/>
      <c r="AN5" s="438"/>
      <c r="AO5" s="439"/>
      <c r="AP5" s="443" t="s">
        <v>287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 t="s">
        <v>287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>
        <v>7</v>
      </c>
      <c r="L9" s="509"/>
      <c r="M9" s="509"/>
      <c r="N9" s="509">
        <v>2</v>
      </c>
      <c r="O9" s="509"/>
      <c r="P9" s="509"/>
      <c r="Q9" s="509">
        <v>0</v>
      </c>
      <c r="R9" s="509"/>
      <c r="S9" s="509"/>
      <c r="T9" s="509">
        <v>11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93">
        <f>K9+Q9+W9+AC9</f>
        <v>28</v>
      </c>
      <c r="AJ9" s="393"/>
      <c r="AK9" s="393"/>
      <c r="AL9" s="393">
        <f>N9+T9+Z9+AF9</f>
        <v>30</v>
      </c>
      <c r="AM9" s="393"/>
      <c r="AN9" s="393"/>
      <c r="AO9" s="449">
        <f>AI13</f>
        <v>192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>
        <v>22</v>
      </c>
      <c r="L10" s="509"/>
      <c r="M10" s="509"/>
      <c r="N10" s="509">
        <v>19</v>
      </c>
      <c r="O10" s="509"/>
      <c r="P10" s="509"/>
      <c r="Q10" s="509">
        <v>16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93">
        <f>K10+Q10+W10+AC10</f>
        <v>61</v>
      </c>
      <c r="AJ10" s="393"/>
      <c r="AK10" s="393"/>
      <c r="AL10" s="393">
        <f>N10+T10+Z10+AF10</f>
        <v>72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21</v>
      </c>
      <c r="O12" s="393"/>
      <c r="P12" s="393"/>
      <c r="Q12" s="393">
        <f>Q9+Q10+Q11</f>
        <v>16</v>
      </c>
      <c r="R12" s="393"/>
      <c r="S12" s="393"/>
      <c r="T12" s="393">
        <f>SUM(T9:V11)</f>
        <v>30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102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192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266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238</v>
      </c>
      <c r="AD31" s="38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266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333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291</v>
      </c>
      <c r="T33" s="375"/>
      <c r="U33" s="375"/>
      <c r="V33" s="375"/>
      <c r="W33" s="376"/>
      <c r="X33" s="381" t="s">
        <v>291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300</v>
      </c>
      <c r="E34" s="248"/>
      <c r="F34" s="248"/>
      <c r="G34" s="248"/>
      <c r="H34" s="248"/>
      <c r="I34" s="365" t="s">
        <v>266</v>
      </c>
      <c r="J34" s="366"/>
      <c r="K34" s="360" t="s">
        <v>301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303</v>
      </c>
      <c r="T34" s="375"/>
      <c r="U34" s="375"/>
      <c r="V34" s="375"/>
      <c r="W34" s="376"/>
      <c r="X34" s="381" t="s">
        <v>303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5</v>
      </c>
      <c r="Q3" s="412"/>
      <c r="R3" s="412"/>
      <c r="S3" s="414" t="s">
        <v>151</v>
      </c>
      <c r="T3" s="414" t="str">
        <f>曜日!D4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 t="s">
        <v>286</v>
      </c>
      <c r="Q5" s="438"/>
      <c r="R5" s="438"/>
      <c r="S5" s="438"/>
      <c r="T5" s="438" t="s">
        <v>245</v>
      </c>
      <c r="U5" s="438"/>
      <c r="V5" s="438"/>
      <c r="W5" s="438"/>
      <c r="X5" s="439"/>
      <c r="Y5" s="443" t="s">
        <v>286</v>
      </c>
      <c r="Z5" s="438"/>
      <c r="AA5" s="438"/>
      <c r="AB5" s="438"/>
      <c r="AC5" s="438" t="s">
        <v>246</v>
      </c>
      <c r="AD5" s="438"/>
      <c r="AE5" s="438"/>
      <c r="AF5" s="438"/>
      <c r="AG5" s="448"/>
      <c r="AH5" s="444" t="s">
        <v>286</v>
      </c>
      <c r="AI5" s="438"/>
      <c r="AJ5" s="438"/>
      <c r="AK5" s="438"/>
      <c r="AL5" s="438" t="s">
        <v>241</v>
      </c>
      <c r="AM5" s="438"/>
      <c r="AN5" s="438"/>
      <c r="AO5" s="439"/>
      <c r="AP5" s="443" t="s">
        <v>287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 t="s">
        <v>287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>
        <v>7</v>
      </c>
      <c r="L9" s="509"/>
      <c r="M9" s="509"/>
      <c r="N9" s="509">
        <v>3</v>
      </c>
      <c r="O9" s="509"/>
      <c r="P9" s="509"/>
      <c r="Q9" s="509">
        <v>0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93">
        <f>K9+Q9+W9+AC9</f>
        <v>28</v>
      </c>
      <c r="AJ9" s="393"/>
      <c r="AK9" s="393"/>
      <c r="AL9" s="393">
        <f>N9+T9+Z9+AF9</f>
        <v>30</v>
      </c>
      <c r="AM9" s="393"/>
      <c r="AN9" s="393"/>
      <c r="AO9" s="449">
        <f>AI13</f>
        <v>192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>
        <v>21</v>
      </c>
      <c r="L10" s="509"/>
      <c r="M10" s="509"/>
      <c r="N10" s="509">
        <v>19</v>
      </c>
      <c r="O10" s="509"/>
      <c r="P10" s="509"/>
      <c r="Q10" s="509">
        <v>17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93">
        <f>K10+Q10+W10+AC10</f>
        <v>61</v>
      </c>
      <c r="AJ10" s="393"/>
      <c r="AK10" s="393"/>
      <c r="AL10" s="393">
        <f>N10+T10+Z10+AF10</f>
        <v>72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29</v>
      </c>
      <c r="L12" s="393"/>
      <c r="M12" s="393"/>
      <c r="N12" s="393">
        <f>N9+N10+N11</f>
        <v>22</v>
      </c>
      <c r="O12" s="393"/>
      <c r="P12" s="393"/>
      <c r="Q12" s="393">
        <f>Q9+Q10+Q11</f>
        <v>17</v>
      </c>
      <c r="R12" s="393"/>
      <c r="S12" s="393"/>
      <c r="T12" s="393">
        <f>SUM(T9:V11)</f>
        <v>29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102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192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 ht="13.5" customHeight="1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 t="s">
        <v>334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295</v>
      </c>
      <c r="U25" s="361"/>
      <c r="V25" s="361"/>
      <c r="W25" s="361"/>
      <c r="X25" s="362"/>
      <c r="Y25" s="367" t="s">
        <v>244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335</v>
      </c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 t="s">
        <v>340</v>
      </c>
      <c r="G26" s="365"/>
      <c r="H26" s="365"/>
      <c r="I26" s="365"/>
      <c r="J26" s="365"/>
      <c r="K26" s="365"/>
      <c r="L26" s="365" t="s">
        <v>266</v>
      </c>
      <c r="M26" s="366"/>
      <c r="N26" s="367" t="s">
        <v>257</v>
      </c>
      <c r="O26" s="365"/>
      <c r="P26" s="365"/>
      <c r="Q26" s="365"/>
      <c r="R26" s="365"/>
      <c r="S26" s="366"/>
      <c r="T26" s="367" t="s">
        <v>341</v>
      </c>
      <c r="U26" s="365"/>
      <c r="V26" s="365"/>
      <c r="W26" s="365"/>
      <c r="X26" s="366"/>
      <c r="Y26" s="367" t="s">
        <v>244</v>
      </c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 t="s">
        <v>336</v>
      </c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 t="s">
        <v>337</v>
      </c>
      <c r="G27" s="365"/>
      <c r="H27" s="365"/>
      <c r="I27" s="365"/>
      <c r="J27" s="365"/>
      <c r="K27" s="365"/>
      <c r="L27" s="365" t="s">
        <v>266</v>
      </c>
      <c r="M27" s="366"/>
      <c r="N27" s="367" t="s">
        <v>338</v>
      </c>
      <c r="O27" s="365"/>
      <c r="P27" s="365"/>
      <c r="Q27" s="365"/>
      <c r="R27" s="365"/>
      <c r="S27" s="366"/>
      <c r="T27" s="367" t="s">
        <v>289</v>
      </c>
      <c r="U27" s="365"/>
      <c r="V27" s="365"/>
      <c r="W27" s="365"/>
      <c r="X27" s="366"/>
      <c r="Y27" s="367" t="s">
        <v>307</v>
      </c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 t="s">
        <v>339</v>
      </c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266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238</v>
      </c>
      <c r="AD31" s="38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266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333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291</v>
      </c>
      <c r="T33" s="375"/>
      <c r="U33" s="375"/>
      <c r="V33" s="375"/>
      <c r="W33" s="376"/>
      <c r="X33" s="381" t="s">
        <v>291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300</v>
      </c>
      <c r="E34" s="248"/>
      <c r="F34" s="248"/>
      <c r="G34" s="248"/>
      <c r="H34" s="248"/>
      <c r="I34" s="365" t="s">
        <v>266</v>
      </c>
      <c r="J34" s="366"/>
      <c r="K34" s="360" t="s">
        <v>301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303</v>
      </c>
      <c r="T34" s="375"/>
      <c r="U34" s="375"/>
      <c r="V34" s="375"/>
      <c r="W34" s="376"/>
      <c r="X34" s="381" t="s">
        <v>303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topLeftCell="A13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6</v>
      </c>
      <c r="Q3" s="412"/>
      <c r="R3" s="412"/>
      <c r="S3" s="414" t="s">
        <v>151</v>
      </c>
      <c r="T3" s="414" t="str">
        <f>曜日!D5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246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 t="s">
        <v>286</v>
      </c>
      <c r="Q5" s="438"/>
      <c r="R5" s="438"/>
      <c r="S5" s="438"/>
      <c r="T5" s="438" t="s">
        <v>245</v>
      </c>
      <c r="U5" s="438"/>
      <c r="V5" s="438"/>
      <c r="W5" s="438"/>
      <c r="X5" s="439"/>
      <c r="Y5" s="443" t="s">
        <v>286</v>
      </c>
      <c r="Z5" s="438"/>
      <c r="AA5" s="438"/>
      <c r="AB5" s="438"/>
      <c r="AC5" s="438" t="s">
        <v>246</v>
      </c>
      <c r="AD5" s="438"/>
      <c r="AE5" s="438"/>
      <c r="AF5" s="438"/>
      <c r="AG5" s="448"/>
      <c r="AH5" s="444" t="s">
        <v>286</v>
      </c>
      <c r="AI5" s="438"/>
      <c r="AJ5" s="438"/>
      <c r="AK5" s="438"/>
      <c r="AL5" s="438" t="s">
        <v>241</v>
      </c>
      <c r="AM5" s="438"/>
      <c r="AN5" s="438"/>
      <c r="AO5" s="439"/>
      <c r="AP5" s="443" t="s">
        <v>286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 t="s">
        <v>286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>
        <v>7</v>
      </c>
      <c r="L9" s="509"/>
      <c r="M9" s="509"/>
      <c r="N9" s="509">
        <v>2</v>
      </c>
      <c r="O9" s="509"/>
      <c r="P9" s="509"/>
      <c r="Q9" s="509">
        <v>0</v>
      </c>
      <c r="R9" s="509"/>
      <c r="S9" s="509"/>
      <c r="T9" s="509">
        <v>10</v>
      </c>
      <c r="U9" s="509"/>
      <c r="V9" s="509"/>
      <c r="W9" s="509">
        <v>21</v>
      </c>
      <c r="X9" s="509"/>
      <c r="Y9" s="509"/>
      <c r="Z9" s="509">
        <v>14</v>
      </c>
      <c r="AA9" s="509"/>
      <c r="AB9" s="509"/>
      <c r="AC9" s="509">
        <v>0</v>
      </c>
      <c r="AD9" s="509"/>
      <c r="AE9" s="509"/>
      <c r="AF9" s="509">
        <v>3</v>
      </c>
      <c r="AG9" s="509"/>
      <c r="AH9" s="509"/>
      <c r="AI9" s="393">
        <f>K9+Q9+W9+AC9</f>
        <v>28</v>
      </c>
      <c r="AJ9" s="393"/>
      <c r="AK9" s="393"/>
      <c r="AL9" s="393">
        <f>N9+T9+Z9+AF9</f>
        <v>29</v>
      </c>
      <c r="AM9" s="393"/>
      <c r="AN9" s="393"/>
      <c r="AO9" s="449">
        <f>AI13</f>
        <v>190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>
        <v>21</v>
      </c>
      <c r="L10" s="509"/>
      <c r="M10" s="509"/>
      <c r="N10" s="509">
        <v>18</v>
      </c>
      <c r="O10" s="509"/>
      <c r="P10" s="509"/>
      <c r="Q10" s="509">
        <v>17</v>
      </c>
      <c r="R10" s="509"/>
      <c r="S10" s="509"/>
      <c r="T10" s="509">
        <v>19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23</v>
      </c>
      <c r="AD10" s="509"/>
      <c r="AE10" s="509"/>
      <c r="AF10" s="509">
        <v>34</v>
      </c>
      <c r="AG10" s="509"/>
      <c r="AH10" s="509"/>
      <c r="AI10" s="393">
        <f>K10+Q10+W10+AC10</f>
        <v>61</v>
      </c>
      <c r="AJ10" s="393"/>
      <c r="AK10" s="393"/>
      <c r="AL10" s="393">
        <f>N10+T10+Z10+AF10</f>
        <v>71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>
        <v>1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29</v>
      </c>
      <c r="L12" s="393"/>
      <c r="M12" s="393"/>
      <c r="N12" s="393">
        <f>N9+N10+N11</f>
        <v>20</v>
      </c>
      <c r="O12" s="393"/>
      <c r="P12" s="393"/>
      <c r="Q12" s="393">
        <f>Q9+Q10+Q11</f>
        <v>17</v>
      </c>
      <c r="R12" s="393"/>
      <c r="S12" s="393"/>
      <c r="T12" s="393">
        <f>SUM(T9:V11)</f>
        <v>29</v>
      </c>
      <c r="U12" s="393"/>
      <c r="V12" s="393"/>
      <c r="W12" s="393">
        <f>SUM(W9:Y11)</f>
        <v>21</v>
      </c>
      <c r="X12" s="393"/>
      <c r="Y12" s="393"/>
      <c r="Z12" s="393">
        <f>SUM(Z9:AB11)</f>
        <v>14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90</v>
      </c>
      <c r="AJ12" s="393"/>
      <c r="AK12" s="393"/>
      <c r="AL12" s="393">
        <f>SUM(N12+T12+Z12+AF12)</f>
        <v>100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49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513"/>
      <c r="Z16" s="514"/>
      <c r="AA16" s="514"/>
      <c r="AB16" s="514"/>
      <c r="AC16" s="515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510"/>
      <c r="Z19" s="511"/>
      <c r="AA19" s="511"/>
      <c r="AB19" s="511"/>
      <c r="AC19" s="512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 t="s">
        <v>342</v>
      </c>
      <c r="G20" s="399"/>
      <c r="H20" s="399"/>
      <c r="I20" s="399"/>
      <c r="J20" s="399"/>
      <c r="K20" s="399"/>
      <c r="L20" s="361" t="s">
        <v>266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295</v>
      </c>
      <c r="U20" s="361"/>
      <c r="V20" s="361"/>
      <c r="W20" s="361"/>
      <c r="X20" s="362"/>
      <c r="Y20" s="360" t="s">
        <v>244</v>
      </c>
      <c r="Z20" s="361"/>
      <c r="AA20" s="361"/>
      <c r="AB20" s="361"/>
      <c r="AC20" s="362"/>
      <c r="AD20" s="360" t="s">
        <v>302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 t="s">
        <v>345</v>
      </c>
      <c r="G21" s="365"/>
      <c r="H21" s="365"/>
      <c r="I21" s="365"/>
      <c r="J21" s="365"/>
      <c r="K21" s="365"/>
      <c r="L21" s="365" t="s">
        <v>266</v>
      </c>
      <c r="M21" s="366"/>
      <c r="N21" s="367" t="s">
        <v>257</v>
      </c>
      <c r="O21" s="365"/>
      <c r="P21" s="365"/>
      <c r="Q21" s="365"/>
      <c r="R21" s="365"/>
      <c r="S21" s="366"/>
      <c r="T21" s="367" t="s">
        <v>289</v>
      </c>
      <c r="U21" s="365"/>
      <c r="V21" s="365"/>
      <c r="W21" s="365"/>
      <c r="X21" s="366"/>
      <c r="Y21" s="367" t="s">
        <v>246</v>
      </c>
      <c r="Z21" s="365"/>
      <c r="AA21" s="365"/>
      <c r="AB21" s="365"/>
      <c r="AC21" s="366"/>
      <c r="AD21" s="367" t="s">
        <v>346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 t="s">
        <v>343</v>
      </c>
      <c r="G25" s="361"/>
      <c r="H25" s="361"/>
      <c r="I25" s="361"/>
      <c r="J25" s="361"/>
      <c r="K25" s="361"/>
      <c r="L25" s="361" t="s">
        <v>266</v>
      </c>
      <c r="M25" s="362"/>
      <c r="N25" s="360" t="s">
        <v>257</v>
      </c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513"/>
      <c r="Z25" s="514"/>
      <c r="AA25" s="514"/>
      <c r="AB25" s="514"/>
      <c r="AC25" s="515"/>
      <c r="AD25" s="360"/>
      <c r="AE25" s="361"/>
      <c r="AF25" s="361"/>
      <c r="AG25" s="361"/>
      <c r="AH25" s="361"/>
      <c r="AI25" s="362"/>
      <c r="AJ25" s="360" t="s">
        <v>344</v>
      </c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266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238</v>
      </c>
      <c r="AD31" s="38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266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238</v>
      </c>
      <c r="AD32" s="38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333</v>
      </c>
      <c r="E33" s="248"/>
      <c r="F33" s="248"/>
      <c r="G33" s="248"/>
      <c r="H33" s="248"/>
      <c r="I33" s="365" t="s">
        <v>266</v>
      </c>
      <c r="J33" s="366"/>
      <c r="K33" s="360" t="s">
        <v>295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291</v>
      </c>
      <c r="T33" s="375"/>
      <c r="U33" s="375"/>
      <c r="V33" s="375"/>
      <c r="W33" s="376"/>
      <c r="X33" s="381" t="s">
        <v>291</v>
      </c>
      <c r="Y33" s="382"/>
      <c r="Z33" s="382"/>
      <c r="AA33" s="382"/>
      <c r="AB33" s="383"/>
      <c r="AC33" s="381" t="s">
        <v>238</v>
      </c>
      <c r="AD33" s="38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300</v>
      </c>
      <c r="E34" s="248"/>
      <c r="F34" s="248"/>
      <c r="G34" s="248"/>
      <c r="H34" s="248"/>
      <c r="I34" s="365" t="s">
        <v>266</v>
      </c>
      <c r="J34" s="366"/>
      <c r="K34" s="360" t="s">
        <v>301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303</v>
      </c>
      <c r="T34" s="375"/>
      <c r="U34" s="375"/>
      <c r="V34" s="375"/>
      <c r="W34" s="376"/>
      <c r="X34" s="381" t="s">
        <v>303</v>
      </c>
      <c r="Y34" s="382"/>
      <c r="Z34" s="382"/>
      <c r="AA34" s="382"/>
      <c r="AB34" s="383"/>
      <c r="AC34" s="381" t="s">
        <v>238</v>
      </c>
      <c r="AD34" s="38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7</v>
      </c>
      <c r="Q3" s="412"/>
      <c r="R3" s="412"/>
      <c r="S3" s="414" t="s">
        <v>151</v>
      </c>
      <c r="T3" s="414" t="str">
        <f>曜日!D6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8</v>
      </c>
      <c r="Q3" s="412"/>
      <c r="R3" s="412"/>
      <c r="S3" s="414" t="s">
        <v>151</v>
      </c>
      <c r="T3" s="414" t="str">
        <f>曜日!D7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9</v>
      </c>
      <c r="Q3" s="412"/>
      <c r="R3" s="412"/>
      <c r="S3" s="414" t="s">
        <v>151</v>
      </c>
      <c r="T3" s="414" t="str">
        <f>曜日!D8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7"/>
      <c r="Z29" s="365"/>
      <c r="AA29" s="365"/>
      <c r="AB29" s="365"/>
      <c r="AC29" s="366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10</v>
      </c>
      <c r="Q3" s="412"/>
      <c r="R3" s="412"/>
      <c r="S3" s="414" t="s">
        <v>151</v>
      </c>
      <c r="T3" s="414" t="str">
        <f>曜日!D9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11</v>
      </c>
      <c r="Q3" s="412"/>
      <c r="R3" s="412"/>
      <c r="S3" s="414" t="s">
        <v>151</v>
      </c>
      <c r="T3" s="414" t="str">
        <f>曜日!D3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7"/>
      <c r="Z29" s="365"/>
      <c r="AA29" s="365"/>
      <c r="AB29" s="365"/>
      <c r="AC29" s="366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12</v>
      </c>
      <c r="Q3" s="412"/>
      <c r="R3" s="412"/>
      <c r="S3" s="414" t="s">
        <v>151</v>
      </c>
      <c r="T3" s="414" t="str">
        <f>曜日!D4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13</v>
      </c>
      <c r="Q3" s="412"/>
      <c r="R3" s="412"/>
      <c r="S3" s="414" t="s">
        <v>151</v>
      </c>
      <c r="T3" s="414" t="str">
        <f>曜日!D5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14</v>
      </c>
      <c r="Q3" s="412"/>
      <c r="R3" s="412"/>
      <c r="S3" s="414" t="s">
        <v>151</v>
      </c>
      <c r="T3" s="414" t="str">
        <f>曜日!D6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15</v>
      </c>
      <c r="Q3" s="412"/>
      <c r="R3" s="412"/>
      <c r="S3" s="414" t="s">
        <v>151</v>
      </c>
      <c r="T3" s="414" t="str">
        <f>曜日!D7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16</v>
      </c>
      <c r="Q3" s="412"/>
      <c r="R3" s="412"/>
      <c r="S3" s="414" t="s">
        <v>151</v>
      </c>
      <c r="T3" s="414" t="str">
        <f>曜日!D8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17</v>
      </c>
      <c r="Q3" s="412"/>
      <c r="R3" s="412"/>
      <c r="S3" s="414" t="s">
        <v>151</v>
      </c>
      <c r="T3" s="414" t="str">
        <f>曜日!D9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18</v>
      </c>
      <c r="Q3" s="412"/>
      <c r="R3" s="412"/>
      <c r="S3" s="414" t="s">
        <v>151</v>
      </c>
      <c r="T3" s="414" t="str">
        <f>曜日!D3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276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19</v>
      </c>
      <c r="Q3" s="412"/>
      <c r="R3" s="412"/>
      <c r="S3" s="414" t="s">
        <v>151</v>
      </c>
      <c r="T3" s="414" t="str">
        <f>曜日!D4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20</v>
      </c>
      <c r="Q3" s="412"/>
      <c r="R3" s="412"/>
      <c r="S3" s="414" t="s">
        <v>151</v>
      </c>
      <c r="T3" s="414" t="str">
        <f>曜日!D5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21</v>
      </c>
      <c r="Q3" s="412"/>
      <c r="R3" s="412"/>
      <c r="S3" s="414" t="s">
        <v>151</v>
      </c>
      <c r="T3" s="414" t="str">
        <f>曜日!D6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22</v>
      </c>
      <c r="Q3" s="412"/>
      <c r="R3" s="412"/>
      <c r="S3" s="414" t="s">
        <v>151</v>
      </c>
      <c r="T3" s="414" t="str">
        <f>曜日!D7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23</v>
      </c>
      <c r="Q3" s="412"/>
      <c r="R3" s="412"/>
      <c r="S3" s="414" t="s">
        <v>151</v>
      </c>
      <c r="T3" s="414" t="str">
        <f>曜日!D8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24</v>
      </c>
      <c r="Q3" s="412"/>
      <c r="R3" s="412"/>
      <c r="S3" s="414" t="s">
        <v>151</v>
      </c>
      <c r="T3" s="414" t="str">
        <f>曜日!D9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25</v>
      </c>
      <c r="Q3" s="412"/>
      <c r="R3" s="412"/>
      <c r="S3" s="414" t="s">
        <v>151</v>
      </c>
      <c r="T3" s="414" t="str">
        <f>曜日!D3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26</v>
      </c>
      <c r="Q3" s="412"/>
      <c r="R3" s="412"/>
      <c r="S3" s="414" t="s">
        <v>151</v>
      </c>
      <c r="T3" s="414" t="str">
        <f>曜日!D4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8月</v>
      </c>
      <c r="N3" s="412"/>
      <c r="O3" s="412"/>
      <c r="P3" s="412" t="s">
        <v>27</v>
      </c>
      <c r="Q3" s="412"/>
      <c r="R3" s="412"/>
      <c r="S3" s="414" t="s">
        <v>151</v>
      </c>
      <c r="T3" s="414" t="str">
        <f>曜日!D5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243</v>
      </c>
      <c r="E5" s="387"/>
      <c r="F5" s="387"/>
      <c r="G5" s="387"/>
      <c r="H5" s="387"/>
      <c r="I5" s="387"/>
      <c r="J5" s="418"/>
      <c r="K5" s="447" t="s">
        <v>244</v>
      </c>
      <c r="L5" s="438"/>
      <c r="M5" s="438"/>
      <c r="N5" s="438"/>
      <c r="O5" s="448"/>
      <c r="P5" s="444"/>
      <c r="Q5" s="438"/>
      <c r="R5" s="438"/>
      <c r="S5" s="438"/>
      <c r="T5" s="438" t="s">
        <v>245</v>
      </c>
      <c r="U5" s="438"/>
      <c r="V5" s="438"/>
      <c r="W5" s="438"/>
      <c r="X5" s="439"/>
      <c r="Y5" s="443"/>
      <c r="Z5" s="438"/>
      <c r="AA5" s="438"/>
      <c r="AB5" s="438"/>
      <c r="AC5" s="438" t="s">
        <v>246</v>
      </c>
      <c r="AD5" s="438"/>
      <c r="AE5" s="438"/>
      <c r="AF5" s="438"/>
      <c r="AG5" s="448"/>
      <c r="AH5" s="444"/>
      <c r="AI5" s="438"/>
      <c r="AJ5" s="438"/>
      <c r="AK5" s="438"/>
      <c r="AL5" s="438" t="s">
        <v>241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280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247</v>
      </c>
      <c r="E7" s="387"/>
      <c r="F7" s="387"/>
      <c r="G7" s="387"/>
      <c r="H7" s="387"/>
      <c r="I7" s="387"/>
      <c r="J7" s="388"/>
      <c r="K7" s="392" t="s">
        <v>248</v>
      </c>
      <c r="L7" s="390"/>
      <c r="M7" s="390"/>
      <c r="N7" s="390"/>
      <c r="O7" s="390"/>
      <c r="P7" s="391"/>
      <c r="Q7" s="392" t="s">
        <v>249</v>
      </c>
      <c r="R7" s="390"/>
      <c r="S7" s="390"/>
      <c r="T7" s="390"/>
      <c r="U7" s="390"/>
      <c r="V7" s="391"/>
      <c r="W7" s="392" t="s">
        <v>250</v>
      </c>
      <c r="X7" s="390"/>
      <c r="Y7" s="390"/>
      <c r="Z7" s="390"/>
      <c r="AA7" s="390"/>
      <c r="AB7" s="391"/>
      <c r="AC7" s="392" t="s">
        <v>251</v>
      </c>
      <c r="AD7" s="390"/>
      <c r="AE7" s="390"/>
      <c r="AF7" s="390"/>
      <c r="AG7" s="390"/>
      <c r="AH7" s="391"/>
      <c r="AI7" s="392" t="s">
        <v>252</v>
      </c>
      <c r="AJ7" s="390"/>
      <c r="AK7" s="390"/>
      <c r="AL7" s="390"/>
      <c r="AM7" s="390"/>
      <c r="AN7" s="391"/>
      <c r="AO7" s="440" t="s">
        <v>253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254</v>
      </c>
      <c r="L8" s="426"/>
      <c r="M8" s="427"/>
      <c r="N8" s="425" t="s">
        <v>255</v>
      </c>
      <c r="O8" s="426"/>
      <c r="P8" s="427"/>
      <c r="Q8" s="425" t="s">
        <v>254</v>
      </c>
      <c r="R8" s="426"/>
      <c r="S8" s="427"/>
      <c r="T8" s="425" t="s">
        <v>255</v>
      </c>
      <c r="U8" s="426"/>
      <c r="V8" s="427"/>
      <c r="W8" s="425" t="s">
        <v>254</v>
      </c>
      <c r="X8" s="426"/>
      <c r="Y8" s="427"/>
      <c r="Z8" s="425" t="s">
        <v>255</v>
      </c>
      <c r="AA8" s="426"/>
      <c r="AB8" s="427"/>
      <c r="AC8" s="425" t="s">
        <v>254</v>
      </c>
      <c r="AD8" s="426"/>
      <c r="AE8" s="427"/>
      <c r="AF8" s="425" t="s">
        <v>255</v>
      </c>
      <c r="AG8" s="426"/>
      <c r="AH8" s="427"/>
      <c r="AI8" s="425" t="s">
        <v>254</v>
      </c>
      <c r="AJ8" s="426"/>
      <c r="AK8" s="427"/>
      <c r="AL8" s="425" t="s">
        <v>255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256</v>
      </c>
      <c r="E9" s="429"/>
      <c r="F9" s="429"/>
      <c r="G9" s="429"/>
      <c r="H9" s="429"/>
      <c r="I9" s="429"/>
      <c r="J9" s="429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257</v>
      </c>
      <c r="E10" s="429"/>
      <c r="F10" s="429"/>
      <c r="G10" s="429"/>
      <c r="H10" s="429"/>
      <c r="I10" s="429"/>
      <c r="J10" s="429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258</v>
      </c>
      <c r="E11" s="429"/>
      <c r="F11" s="429"/>
      <c r="G11" s="429"/>
      <c r="H11" s="429"/>
      <c r="I11" s="429"/>
      <c r="J11" s="429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252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259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260</v>
      </c>
      <c r="G14" s="390"/>
      <c r="H14" s="390"/>
      <c r="I14" s="390"/>
      <c r="J14" s="390"/>
      <c r="K14" s="390"/>
      <c r="L14" s="390"/>
      <c r="M14" s="391"/>
      <c r="N14" s="392" t="s">
        <v>247</v>
      </c>
      <c r="O14" s="390"/>
      <c r="P14" s="390"/>
      <c r="Q14" s="390"/>
      <c r="R14" s="390"/>
      <c r="S14" s="391"/>
      <c r="T14" s="380" t="s">
        <v>261</v>
      </c>
      <c r="U14" s="358"/>
      <c r="V14" s="358"/>
      <c r="W14" s="358"/>
      <c r="X14" s="359"/>
      <c r="Y14" s="392" t="s">
        <v>262</v>
      </c>
      <c r="Z14" s="390"/>
      <c r="AA14" s="390"/>
      <c r="AB14" s="390"/>
      <c r="AC14" s="391"/>
      <c r="AD14" s="392" t="s">
        <v>263</v>
      </c>
      <c r="AE14" s="390"/>
      <c r="AF14" s="390"/>
      <c r="AG14" s="390"/>
      <c r="AH14" s="390"/>
      <c r="AI14" s="390"/>
      <c r="AJ14" s="392" t="s">
        <v>264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265</v>
      </c>
      <c r="E15" s="395"/>
      <c r="F15" s="398"/>
      <c r="G15" s="399"/>
      <c r="H15" s="399"/>
      <c r="I15" s="399"/>
      <c r="J15" s="399"/>
      <c r="K15" s="399"/>
      <c r="L15" s="361" t="s">
        <v>266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266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266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266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267</v>
      </c>
      <c r="E20" s="395"/>
      <c r="F20" s="398"/>
      <c r="G20" s="399"/>
      <c r="H20" s="399"/>
      <c r="I20" s="399"/>
      <c r="J20" s="399"/>
      <c r="K20" s="399"/>
      <c r="L20" s="361" t="s">
        <v>266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266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266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266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268</v>
      </c>
      <c r="E25" s="469"/>
      <c r="F25" s="360"/>
      <c r="G25" s="361"/>
      <c r="H25" s="361"/>
      <c r="I25" s="361"/>
      <c r="J25" s="361"/>
      <c r="K25" s="361"/>
      <c r="L25" s="361" t="s">
        <v>266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266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266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266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266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260</v>
      </c>
      <c r="E30" s="358"/>
      <c r="F30" s="358"/>
      <c r="G30" s="358"/>
      <c r="H30" s="358"/>
      <c r="I30" s="358"/>
      <c r="J30" s="359"/>
      <c r="K30" s="380" t="s">
        <v>261</v>
      </c>
      <c r="L30" s="358"/>
      <c r="M30" s="358"/>
      <c r="N30" s="358"/>
      <c r="O30" s="359"/>
      <c r="P30" s="380" t="s">
        <v>263</v>
      </c>
      <c r="Q30" s="358"/>
      <c r="R30" s="359"/>
      <c r="S30" s="380" t="s">
        <v>269</v>
      </c>
      <c r="T30" s="358"/>
      <c r="U30" s="358"/>
      <c r="V30" s="358"/>
      <c r="W30" s="359"/>
      <c r="X30" s="380" t="s">
        <v>270</v>
      </c>
      <c r="Y30" s="358"/>
      <c r="Z30" s="358"/>
      <c r="AA30" s="358"/>
      <c r="AB30" s="359"/>
      <c r="AC30" s="358" t="s">
        <v>271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272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266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238</v>
      </c>
      <c r="AD31" s="38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266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238</v>
      </c>
      <c r="AD32" s="38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266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238</v>
      </c>
      <c r="AD33" s="38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266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238</v>
      </c>
      <c r="AD34" s="38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266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238</v>
      </c>
      <c r="AD35" s="38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266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238</v>
      </c>
      <c r="AD36" s="38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266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1" t="s">
        <v>238</v>
      </c>
      <c r="AD37" s="38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266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238</v>
      </c>
      <c r="AD38" s="38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266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238</v>
      </c>
      <c r="AD39" s="38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266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238</v>
      </c>
      <c r="AD40" s="38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266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238</v>
      </c>
      <c r="AD41" s="38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266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238</v>
      </c>
      <c r="AD42" s="38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266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238</v>
      </c>
      <c r="AD43" s="38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266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238</v>
      </c>
      <c r="AD44" s="38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266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238</v>
      </c>
      <c r="AD45" s="50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229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283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282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5" t="s">
        <v>235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5" t="s">
        <v>236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5" t="s">
        <v>237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5" t="s">
        <v>284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5" t="s">
        <v>285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230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240</v>
      </c>
      <c r="C12" s="517" t="s">
        <v>281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令和3年</v>
      </c>
      <c r="B1" s="517"/>
      <c r="C1" s="81" t="str">
        <f>曜日!C12</f>
        <v>8月</v>
      </c>
      <c r="D1" s="517" t="s">
        <v>46</v>
      </c>
      <c r="E1" s="517"/>
      <c r="F1" s="137" t="s">
        <v>47</v>
      </c>
      <c r="G1" s="40" t="s">
        <v>163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5</v>
      </c>
      <c r="E5" s="54">
        <v>0</v>
      </c>
      <c r="F5" s="53">
        <v>0</v>
      </c>
      <c r="G5" s="517" t="s">
        <v>279</v>
      </c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164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232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8" t="s">
        <v>277</v>
      </c>
      <c r="B13" s="51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8" t="s">
        <v>278</v>
      </c>
      <c r="B14" s="51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232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8" t="s">
        <v>277</v>
      </c>
      <c r="B26" s="518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8" t="s">
        <v>278</v>
      </c>
      <c r="B27" s="518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7" t="s">
        <v>72</v>
      </c>
      <c r="B29" s="517"/>
      <c r="C29" s="517"/>
      <c r="D29" s="517"/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69</v>
      </c>
      <c r="B30" s="517"/>
      <c r="C30" s="60" t="s">
        <v>70</v>
      </c>
      <c r="D30" s="517" t="s">
        <v>71</v>
      </c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65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232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 t="s">
        <v>66</v>
      </c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8" t="s">
        <v>277</v>
      </c>
      <c r="B34" s="518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518" t="s">
        <v>278</v>
      </c>
      <c r="B35" s="518"/>
      <c r="C35" s="48"/>
      <c r="D35" s="517"/>
      <c r="E35" s="517"/>
      <c r="F35" s="517"/>
      <c r="G35" s="517"/>
      <c r="H35" s="517"/>
      <c r="I35" s="517"/>
      <c r="J35" s="517"/>
      <c r="K35" s="51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7"/>
      <c r="B38" s="517"/>
      <c r="C38" s="69" t="s">
        <v>70</v>
      </c>
      <c r="D38" s="517" t="s">
        <v>73</v>
      </c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34</v>
      </c>
      <c r="B39" s="517"/>
      <c r="C39" s="70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4.25">
      <c r="A40" s="517" t="s">
        <v>35</v>
      </c>
      <c r="B40" s="517"/>
      <c r="C40" s="71"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7.25">
      <c r="A41" s="517" t="s">
        <v>56</v>
      </c>
      <c r="B41" s="517"/>
      <c r="C41" s="113">
        <f>SUM(C39:C40)</f>
        <v>0</v>
      </c>
      <c r="D41" s="517"/>
      <c r="E41" s="517"/>
      <c r="F41" s="517"/>
      <c r="G41" s="517"/>
      <c r="H41" s="517"/>
      <c r="I41" s="517"/>
      <c r="J41" s="517"/>
      <c r="K41" s="51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7"/>
      <c r="B44" s="517"/>
      <c r="C44" s="75" t="s">
        <v>70</v>
      </c>
      <c r="D44" s="517" t="s">
        <v>75</v>
      </c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76</v>
      </c>
      <c r="B45" s="517"/>
      <c r="C45" s="76">
        <v>0</v>
      </c>
      <c r="D45" s="517"/>
      <c r="E45" s="517"/>
      <c r="F45" s="517"/>
      <c r="G45" s="517"/>
      <c r="H45" s="517"/>
      <c r="I45" s="517"/>
      <c r="J45" s="517"/>
      <c r="K45" s="517"/>
    </row>
    <row r="46" spans="1:11" ht="14.25">
      <c r="A46" s="517" t="s">
        <v>77</v>
      </c>
      <c r="B46" s="517"/>
      <c r="C46" s="75">
        <v>0</v>
      </c>
      <c r="D46" s="517"/>
      <c r="E46" s="517"/>
      <c r="F46" s="517"/>
      <c r="G46" s="517"/>
      <c r="H46" s="517"/>
      <c r="I46" s="517"/>
      <c r="J46" s="517"/>
      <c r="K46" s="517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160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180</v>
      </c>
      <c r="B4" s="517" t="s">
        <v>188</v>
      </c>
      <c r="C4" s="517"/>
      <c r="D4" s="517"/>
      <c r="E4" s="139">
        <f>業務遂行状況!AI3</f>
        <v>1</v>
      </c>
      <c r="F4" s="140" t="s">
        <v>162</v>
      </c>
      <c r="G4" s="517"/>
      <c r="H4" s="517"/>
      <c r="I4" s="517"/>
    </row>
    <row r="5" spans="1:9" ht="22.5" customHeight="1">
      <c r="A5" s="517"/>
      <c r="B5" s="517" t="s">
        <v>189</v>
      </c>
      <c r="C5" s="517"/>
      <c r="D5" s="517"/>
      <c r="E5" s="139">
        <f>業務遂行状況!AI4</f>
        <v>31</v>
      </c>
      <c r="F5" s="140" t="s">
        <v>162</v>
      </c>
      <c r="G5" s="517"/>
      <c r="H5" s="517"/>
      <c r="I5" s="517"/>
    </row>
    <row r="6" spans="1:9" ht="22.5" customHeight="1">
      <c r="A6" s="517"/>
      <c r="B6" s="517" t="s">
        <v>190</v>
      </c>
      <c r="C6" s="517"/>
      <c r="D6" s="517"/>
      <c r="E6" s="139">
        <f>業務遂行状況!AI5</f>
        <v>1</v>
      </c>
      <c r="F6" s="140" t="s">
        <v>162</v>
      </c>
      <c r="G6" s="517"/>
      <c r="H6" s="517"/>
      <c r="I6" s="517"/>
    </row>
    <row r="7" spans="1:9" ht="22.5" customHeight="1">
      <c r="A7" s="517"/>
      <c r="B7" s="517" t="s">
        <v>191</v>
      </c>
      <c r="C7" s="517"/>
      <c r="D7" s="517"/>
      <c r="E7" s="139">
        <f>業務遂行状況!AI6</f>
        <v>0</v>
      </c>
      <c r="F7" s="140" t="s">
        <v>162</v>
      </c>
      <c r="G7" s="517"/>
      <c r="H7" s="517"/>
      <c r="I7" s="517"/>
    </row>
    <row r="8" spans="1:9" ht="22.5" customHeight="1">
      <c r="A8" s="517"/>
      <c r="B8" s="517" t="s">
        <v>177</v>
      </c>
      <c r="C8" s="517"/>
      <c r="D8" s="517"/>
      <c r="E8" s="139">
        <f>業務遂行状況!AI7</f>
        <v>60</v>
      </c>
      <c r="F8" s="140" t="s">
        <v>162</v>
      </c>
      <c r="G8" s="517"/>
      <c r="H8" s="517"/>
      <c r="I8" s="517"/>
    </row>
    <row r="9" spans="1:9" ht="22.5" customHeight="1">
      <c r="A9" s="517" t="s">
        <v>178</v>
      </c>
      <c r="B9" s="517" t="s">
        <v>192</v>
      </c>
      <c r="C9" s="517"/>
      <c r="D9" s="517"/>
      <c r="E9" s="139">
        <f>業務遂行状況!AI8</f>
        <v>0</v>
      </c>
      <c r="F9" s="140" t="s">
        <v>162</v>
      </c>
      <c r="G9" s="517"/>
      <c r="H9" s="517"/>
      <c r="I9" s="517"/>
    </row>
    <row r="10" spans="1:9" ht="22.5" customHeight="1">
      <c r="A10" s="517"/>
      <c r="B10" s="517" t="s">
        <v>197</v>
      </c>
      <c r="C10" s="517"/>
      <c r="D10" s="517"/>
      <c r="E10" s="139">
        <f>業務遂行状況!AI9</f>
        <v>1</v>
      </c>
      <c r="F10" s="140" t="s">
        <v>162</v>
      </c>
      <c r="G10" s="517"/>
      <c r="H10" s="517"/>
      <c r="I10" s="517"/>
    </row>
    <row r="11" spans="1:9" ht="22.5" customHeight="1">
      <c r="A11" s="517" t="s">
        <v>210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216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193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194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213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214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9" t="s">
        <v>231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215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209</v>
      </c>
      <c r="B22" s="517" t="s">
        <v>208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206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207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205</v>
      </c>
      <c r="B25" s="517" t="s">
        <v>202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203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201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204</v>
      </c>
      <c r="B28" s="517" t="s">
        <v>211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212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令和3年</v>
      </c>
      <c r="B1" s="517"/>
      <c r="C1" s="517"/>
      <c r="D1" s="517"/>
      <c r="E1" s="517" t="str">
        <f>曜日!C12</f>
        <v>8月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217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166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165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162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167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169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162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168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162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170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162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171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162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172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162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173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162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174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162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175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195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196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179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193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194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218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2021-08-10T10:12:00Z</dcterms:modified>
</cp:coreProperties>
</file>