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7685" windowHeight="1180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2" i="4" l="1"/>
  <c r="AH110" i="4"/>
  <c r="AH103" i="4"/>
  <c r="AH96" i="4"/>
  <c r="AH89" i="4"/>
  <c r="AH67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Y17" i="4" s="1"/>
  <c r="AD15" i="4" s="1"/>
  <c r="AA10" i="4"/>
  <c r="Y10" i="4"/>
  <c r="AA9" i="4"/>
  <c r="AA18" i="4" s="1"/>
  <c r="Y9" i="4"/>
  <c r="AA8" i="4"/>
  <c r="Y8" i="4"/>
  <c r="AA7" i="4"/>
  <c r="AA16" i="4" s="1"/>
  <c r="Y7" i="4"/>
  <c r="Y16" i="4" s="1"/>
  <c r="AD9" i="4" s="1"/>
  <c r="E1" i="4"/>
  <c r="A1" i="4"/>
  <c r="B12" i="3"/>
  <c r="E7" i="3"/>
  <c r="E6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F18" i="2" s="1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<sst xmlns="http://schemas.openxmlformats.org/spreadsheetml/2006/main" count="440" uniqueCount="215">
  <si>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</si>
  <si>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</si>
  <si>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</si>
  <si>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</si>
  <si>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</si>
  <si>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</si>
  <si>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</si>
  <si>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</si>
  <si>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</si>
  <si>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</si>
  <si>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</si>
  <si>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</si>
  <si>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</si>
  <si>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</si>
  <si>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</si>
  <si>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</si>
  <si>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</si>
  <si>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</si>
  <si>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</si>
  <si>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</si>
  <si>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</si>
  <si>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</si>
  <si>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</si>
  <si>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</si>
  <si>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</si>
  <si>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</si>
  <si>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</si>
  <si>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</si>
  <si>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</si>
  <si>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</si>
  <si>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</si>
  <si>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</si>
  <si>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</si>
  <si>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</si>
  <si>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</si>
  <si>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</si>
  <si>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</si>
  <si>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精神科医療における多職種連携を考える会(7/15)</t>
    <rPh sb="0" eb="2">
      <t>セイシン</t>
    </rPh>
    <rPh sb="2" eb="3">
      <t>カ</t>
    </rPh>
    <rPh sb="3" eb="5">
      <t>イリョウ</t>
    </rPh>
    <rPh sb="9" eb="10">
      <t>タ</t>
    </rPh>
    <rPh sb="10" eb="12">
      <t>ショクシュ</t>
    </rPh>
    <rPh sb="12" eb="14">
      <t>レンケイ</t>
    </rPh>
    <rPh sb="15" eb="16">
      <t>カンガ</t>
    </rPh>
    <rPh sb="18" eb="19">
      <t>カイ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</si>
  <si>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</si>
  <si>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第3回院内研修(7/21)</t>
    <rPh sb="0" eb="1">
      <t>ダイ</t>
    </rPh>
    <rPh sb="2" eb="3">
      <t>カイ</t>
    </rPh>
    <rPh sb="3" eb="5">
      <t>インナイ</t>
    </rPh>
    <rPh sb="5" eb="7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</si>
  <si>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</si>
  <si>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</si>
  <si>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</si>
  <si>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</si>
  <si>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</si>
  <si>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</si>
  <si>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</si>
  <si>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</si>
  <si>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</si>
  <si>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</si>
  <si>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</si>
  <si>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</si>
  <si>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</si>
  <si>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</si>
  <si>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</si>
  <si>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</si>
  <si>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</si>
  <si>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</si>
  <si>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</si>
  <si>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</si>
  <si>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</si>
  <si>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</si>
  <si>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</si>
  <si>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</si>
  <si>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</si>
  <si>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</si>
  <si>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</si>
  <si>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</si>
  <si>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</si>
  <si>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</si>
  <si>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</si>
  <si>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</si>
  <si>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</si>
  <si>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</si>
  <si>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</si>
  <si>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</si>
  <si>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</si>
  <si>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</si>
  <si>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</si>
  <si>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</si>
  <si>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</si>
  <si>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</si>
  <si>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</si>
  <si>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</si>
  <si>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</si>
  <si>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</si>
  <si>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</si>
  <si>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</si>
  <si>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</si>
  <si>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</si>
  <si>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</si>
  <si>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</si>
  <si>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</si>
  <si>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</si>
  <si>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</si>
  <si>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</si>
  <si>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</si>
  <si>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</si>
  <si>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</si>
  <si>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</si>
  <si>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</si>
  <si>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</si>
  <si>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</si>
  <si>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</si>
  <si>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</si>
  <si>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</si>
  <si>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</si>
  <si>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</si>
  <si>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</si>
  <si>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</si>
  <si>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鳴瀬　裕之　様</t>
    <rPh sb="0" eb="2">
      <t>ナルセ</t>
    </rPh>
    <rPh sb="3" eb="5">
      <t>ヒロユキ</t>
    </rPh>
    <rPh sb="6" eb="7">
      <t>サマ</t>
    </rPh>
    <phoneticPr fontId="4"/>
  </si>
  <si>
    <t>小屋敷</t>
    <rPh sb="0" eb="3">
      <t>コヤシキ</t>
    </rPh>
    <phoneticPr fontId="4"/>
  </si>
  <si>
    <t>金・深澤</t>
    <rPh sb="0" eb="1">
      <t>キン</t>
    </rPh>
    <rPh sb="2" eb="4">
      <t>フカザワ</t>
    </rPh>
    <phoneticPr fontId="4"/>
  </si>
  <si>
    <t>沢田　秋子　様</t>
    <rPh sb="0" eb="2">
      <t>サワダ</t>
    </rPh>
    <rPh sb="3" eb="5">
      <t>アキコ</t>
    </rPh>
    <rPh sb="6" eb="7">
      <t>サマ</t>
    </rPh>
    <phoneticPr fontId="4"/>
  </si>
  <si>
    <t>田名部</t>
    <rPh sb="0" eb="3">
      <t>タナブ</t>
    </rPh>
    <phoneticPr fontId="4"/>
  </si>
  <si>
    <t>大久保　貴之　様</t>
    <rPh sb="0" eb="3">
      <t>オオクボ</t>
    </rPh>
    <rPh sb="4" eb="6">
      <t>タカユキ</t>
    </rPh>
    <rPh sb="7" eb="8">
      <t>サマ</t>
    </rPh>
    <phoneticPr fontId="4"/>
  </si>
  <si>
    <t>中村　聡　様</t>
    <rPh sb="0" eb="2">
      <t>ナカムラ</t>
    </rPh>
    <rPh sb="3" eb="4">
      <t>サトシ</t>
    </rPh>
    <rPh sb="5" eb="6">
      <t>サマ</t>
    </rPh>
    <phoneticPr fontId="4"/>
  </si>
  <si>
    <t>西舘</t>
    <rPh sb="0" eb="2">
      <t>ニシダテ</t>
    </rPh>
    <phoneticPr fontId="4"/>
  </si>
  <si>
    <t>金・馬渡</t>
    <rPh sb="0" eb="1">
      <t>キン</t>
    </rPh>
    <rPh sb="2" eb="4">
      <t>マワタリ</t>
    </rPh>
    <phoneticPr fontId="4"/>
  </si>
  <si>
    <t>山田　みつゑ　様</t>
    <rPh sb="0" eb="2">
      <t>ヤマダ</t>
    </rPh>
    <rPh sb="7" eb="8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</si>
  <si>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</si>
  <si>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</si>
  <si>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</si>
  <si>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</si>
  <si>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</si>
  <si>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</si>
  <si>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</si>
  <si>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</si>
  <si>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</si>
  <si>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神山　典夫　様</t>
    <rPh sb="0" eb="2">
      <t>カミヤマ</t>
    </rPh>
    <rPh sb="3" eb="5">
      <t>ノリオ</t>
    </rPh>
    <rPh sb="6" eb="7">
      <t>サマ</t>
    </rPh>
    <phoneticPr fontId="4"/>
  </si>
  <si>
    <t>深澤</t>
    <rPh sb="0" eb="2">
      <t>フカザワ</t>
    </rPh>
    <phoneticPr fontId="4"/>
  </si>
  <si>
    <t>荒谷　イト　様</t>
    <rPh sb="0" eb="2">
      <t>アラヤ</t>
    </rPh>
    <rPh sb="6" eb="7">
      <t>サマ</t>
    </rPh>
    <phoneticPr fontId="4"/>
  </si>
  <si>
    <t>下屋敷　キヨ　様</t>
    <rPh sb="0" eb="3">
      <t>シモヤシキ</t>
    </rPh>
    <rPh sb="7" eb="8">
      <t>サマ</t>
    </rPh>
    <phoneticPr fontId="4"/>
  </si>
  <si>
    <t>石和　忠典　様</t>
    <rPh sb="0" eb="2">
      <t>イシワ</t>
    </rPh>
    <rPh sb="3" eb="5">
      <t>タダノリ</t>
    </rPh>
    <rPh sb="6" eb="7">
      <t>サマ</t>
    </rPh>
    <phoneticPr fontId="4"/>
  </si>
  <si>
    <t>吉田　昌二　様</t>
    <rPh sb="0" eb="2">
      <t>ヨシダ</t>
    </rPh>
    <rPh sb="3" eb="4">
      <t>アキラ</t>
    </rPh>
    <rPh sb="4" eb="5">
      <t>ニ</t>
    </rPh>
    <rPh sb="6" eb="7">
      <t>サマ</t>
    </rPh>
    <phoneticPr fontId="4"/>
  </si>
  <si>
    <t>中居　松男　様</t>
    <rPh sb="0" eb="2">
      <t>ナカイ</t>
    </rPh>
    <rPh sb="3" eb="5">
      <t>マツオ</t>
    </rPh>
    <rPh sb="6" eb="7">
      <t>サマ</t>
    </rPh>
    <phoneticPr fontId="4"/>
  </si>
  <si>
    <t>安ヶ平</t>
    <rPh sb="0" eb="3">
      <t>ヤスガヒラ</t>
    </rPh>
    <phoneticPr fontId="4"/>
  </si>
  <si>
    <t>荒川　芙美子　様</t>
    <rPh sb="0" eb="2">
      <t>アラカワ</t>
    </rPh>
    <rPh sb="3" eb="6">
      <t>フミコ</t>
    </rPh>
    <rPh sb="7" eb="8">
      <t>サマ</t>
    </rPh>
    <phoneticPr fontId="4"/>
  </si>
  <si>
    <t>清水　志野　様</t>
    <rPh sb="0" eb="2">
      <t>シミズ</t>
    </rPh>
    <rPh sb="3" eb="4">
      <t>シ</t>
    </rPh>
    <rPh sb="4" eb="5">
      <t>ノ</t>
    </rPh>
    <rPh sb="6" eb="7">
      <t>サマ</t>
    </rPh>
    <phoneticPr fontId="4"/>
  </si>
  <si>
    <t>中　誠太郎　様</t>
    <rPh sb="0" eb="1">
      <t>ナカ</t>
    </rPh>
    <rPh sb="2" eb="5">
      <t>セイタロウ</t>
    </rPh>
    <rPh sb="6" eb="7">
      <t>サマ</t>
    </rPh>
    <phoneticPr fontId="4"/>
  </si>
  <si>
    <t>三浦　綾子　様</t>
    <rPh sb="0" eb="2">
      <t>ミウラ</t>
    </rPh>
    <rPh sb="3" eb="5">
      <t>アヤコ</t>
    </rPh>
    <rPh sb="6" eb="7">
      <t>サマ</t>
    </rPh>
    <phoneticPr fontId="4"/>
  </si>
  <si>
    <t>佐々木　博子　様</t>
    <rPh sb="0" eb="3">
      <t>ササキ</t>
    </rPh>
    <rPh sb="4" eb="6">
      <t>ヒロコ</t>
    </rPh>
    <rPh sb="7" eb="8">
      <t>サマ</t>
    </rPh>
    <phoneticPr fontId="4"/>
  </si>
  <si>
    <t>荒谷　キクヱ　様</t>
    <rPh sb="0" eb="2">
      <t>アラヤ</t>
    </rPh>
    <rPh sb="7" eb="8">
      <t>サマ</t>
    </rPh>
    <phoneticPr fontId="4"/>
  </si>
  <si>
    <t>佐々木　利作　様</t>
    <rPh sb="0" eb="3">
      <t>ササキ</t>
    </rPh>
    <rPh sb="4" eb="6">
      <t>リサク</t>
    </rPh>
    <rPh sb="7" eb="8">
      <t>サマ</t>
    </rPh>
    <phoneticPr fontId="4"/>
  </si>
  <si>
    <t>佐藤　ソノ　様</t>
    <rPh sb="0" eb="2">
      <t>サトウ</t>
    </rPh>
    <rPh sb="6" eb="7">
      <t>サマ</t>
    </rPh>
    <phoneticPr fontId="4"/>
  </si>
  <si>
    <t>類家　つさ　様</t>
    <rPh sb="0" eb="2">
      <t>ルイケ</t>
    </rPh>
    <rPh sb="6" eb="7">
      <t>サマ</t>
    </rPh>
    <phoneticPr fontId="4"/>
  </si>
  <si>
    <t>船場　稔　様</t>
    <rPh sb="0" eb="2">
      <t>フナバ</t>
    </rPh>
    <rPh sb="3" eb="4">
      <t>ミノル</t>
    </rPh>
    <rPh sb="5" eb="6">
      <t>サマ</t>
    </rPh>
    <phoneticPr fontId="4"/>
  </si>
  <si>
    <t>堀内　貞夫　様</t>
    <rPh sb="0" eb="2">
      <t>ホリウチ</t>
    </rPh>
    <rPh sb="3" eb="5">
      <t>サダオ</t>
    </rPh>
    <rPh sb="6" eb="7">
      <t>サマ</t>
    </rPh>
    <phoneticPr fontId="4"/>
  </si>
  <si>
    <t>佐々木　ツヤ　様</t>
    <rPh sb="0" eb="3">
      <t>ササキ</t>
    </rPh>
    <rPh sb="7" eb="8">
      <t>サマ</t>
    </rPh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</si>
  <si>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</si>
  <si>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佐藤　留五郎　様</t>
    <rPh sb="0" eb="2">
      <t>サトウ</t>
    </rPh>
    <rPh sb="3" eb="6">
      <t>トメゴロウ</t>
    </rPh>
    <rPh sb="7" eb="8">
      <t>サマ</t>
    </rPh>
    <phoneticPr fontId="4"/>
  </si>
  <si>
    <t>谷地　寿梨　様</t>
    <rPh sb="0" eb="2">
      <t>ヤチ</t>
    </rPh>
    <rPh sb="3" eb="4">
      <t>コトブキ</t>
    </rPh>
    <rPh sb="4" eb="5">
      <t>リ</t>
    </rPh>
    <rPh sb="6" eb="7">
      <t>サマ</t>
    </rPh>
    <phoneticPr fontId="4"/>
  </si>
  <si>
    <t>今川・田名部</t>
    <rPh sb="0" eb="2">
      <t>イマガワ</t>
    </rPh>
    <rPh sb="3" eb="6">
      <t>タナブ</t>
    </rPh>
    <phoneticPr fontId="4"/>
  </si>
  <si>
    <t>医療保護入退入院届</t>
  </si>
  <si>
    <t>松橋　駿　様</t>
    <rPh sb="0" eb="2">
      <t>マツハシ</t>
    </rPh>
    <rPh sb="3" eb="4">
      <t>ハヤオ</t>
    </rPh>
    <rPh sb="5" eb="6">
      <t>サマ</t>
    </rPh>
    <phoneticPr fontId="4"/>
  </si>
  <si>
    <t>第1項　計</t>
    <rPh sb="0" eb="1">
      <t>ダイ</t>
    </rPh>
    <rPh sb="2" eb="3">
      <t>コウ</t>
    </rPh>
    <rPh sb="4" eb="5">
      <t>ケイ</t>
    </rPh>
    <phoneticPr fontId="4"/>
  </si>
  <si>
    <t>牧　奈津美　様</t>
    <rPh sb="0" eb="1">
      <t>マキ</t>
    </rPh>
    <rPh sb="2" eb="5">
      <t>ナツミ</t>
    </rPh>
    <rPh sb="6" eb="7">
      <t>サマ</t>
    </rPh>
    <phoneticPr fontId="4"/>
  </si>
  <si>
    <t>中村　満　様</t>
    <rPh sb="0" eb="2">
      <t>ナカムラ</t>
    </rPh>
    <rPh sb="3" eb="4">
      <t>ミツル</t>
    </rPh>
    <rPh sb="5" eb="6">
      <t>サマ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</si>
  <si>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</si>
  <si>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田端　香織　様</t>
    <rPh sb="0" eb="2">
      <t>タバタ</t>
    </rPh>
    <rPh sb="3" eb="5">
      <t>カオリ</t>
    </rPh>
    <rPh sb="6" eb="7">
      <t>サマ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</si>
  <si>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</si>
  <si>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</si>
  <si>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</si>
  <si>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</si>
  <si>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会津　慮子　様</t>
    <rPh sb="0" eb="2">
      <t>アイズ</t>
    </rPh>
    <rPh sb="3" eb="4">
      <t>リョ</t>
    </rPh>
    <rPh sb="4" eb="5">
      <t>コ</t>
    </rPh>
    <rPh sb="6" eb="7">
      <t>サマ</t>
    </rPh>
    <phoneticPr fontId="4"/>
  </si>
  <si>
    <t>畠山　智亜起　様</t>
    <rPh sb="0" eb="2">
      <t>ハタケヤマ</t>
    </rPh>
    <rPh sb="3" eb="4">
      <t>チ</t>
    </rPh>
    <rPh sb="4" eb="5">
      <t>ア</t>
    </rPh>
    <rPh sb="5" eb="6">
      <t>オ</t>
    </rPh>
    <rPh sb="7" eb="8">
      <t>サマ</t>
    </rPh>
    <phoneticPr fontId="4"/>
  </si>
  <si>
    <t>立花　圭　様</t>
    <rPh sb="0" eb="2">
      <t>タチバナ</t>
    </rPh>
    <rPh sb="3" eb="4">
      <t>ケイ</t>
    </rPh>
    <rPh sb="5" eb="6">
      <t>サマ</t>
    </rPh>
    <phoneticPr fontId="4"/>
  </si>
  <si>
    <t>飯田　修子　様</t>
    <rPh sb="0" eb="2">
      <t>イイダ</t>
    </rPh>
    <rPh sb="3" eb="5">
      <t>ノブコ</t>
    </rPh>
    <rPh sb="6" eb="7">
      <t>サマ</t>
    </rPh>
    <phoneticPr fontId="4"/>
  </si>
  <si>
    <t>吉田　和真　様</t>
    <rPh sb="0" eb="2">
      <t>ヨシダ</t>
    </rPh>
    <rPh sb="3" eb="5">
      <t>カズマ</t>
    </rPh>
    <rPh sb="6" eb="7">
      <t>サマ</t>
    </rPh>
    <phoneticPr fontId="4"/>
  </si>
  <si>
    <t>金</t>
    <rPh sb="0" eb="1">
      <t>キン</t>
    </rPh>
    <phoneticPr fontId="4"/>
  </si>
  <si>
    <t>入院形態変更状況</t>
    <phoneticPr fontId="4"/>
  </si>
  <si>
    <t>竹内　恒子　様</t>
    <rPh sb="0" eb="2">
      <t>タケウチ</t>
    </rPh>
    <rPh sb="3" eb="5">
      <t>ツネコ</t>
    </rPh>
    <rPh sb="6" eb="7">
      <t>サマ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</si>
  <si>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</si>
  <si>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</si>
  <si>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</si>
  <si>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野村　才恵　様</t>
    <rPh sb="0" eb="2">
      <t>ノムラ</t>
    </rPh>
    <rPh sb="3" eb="4">
      <t>サイ</t>
    </rPh>
    <rPh sb="4" eb="5">
      <t>エ</t>
    </rPh>
    <rPh sb="6" eb="7">
      <t>サマ</t>
    </rPh>
    <phoneticPr fontId="4"/>
  </si>
  <si>
    <t>みちのく記念病院</t>
    <rPh sb="4" eb="8">
      <t>キネンビョウイン</t>
    </rPh>
    <phoneticPr fontId="4"/>
  </si>
  <si>
    <t>池野　功一　様</t>
    <rPh sb="0" eb="2">
      <t>イケノ</t>
    </rPh>
    <rPh sb="3" eb="5">
      <t>コウイチ</t>
    </rPh>
    <rPh sb="6" eb="7">
      <t>サマ</t>
    </rPh>
    <phoneticPr fontId="4"/>
  </si>
  <si>
    <t>坂本　榮子　様</t>
    <rPh sb="0" eb="2">
      <t>サカモト</t>
    </rPh>
    <rPh sb="3" eb="5">
      <t>エイコ</t>
    </rPh>
    <rPh sb="6" eb="7">
      <t>サマ</t>
    </rPh>
    <phoneticPr fontId="4"/>
  </si>
  <si>
    <t>GH「そら」</t>
    <phoneticPr fontId="4"/>
  </si>
  <si>
    <t>宮古　克弘　様</t>
    <rPh sb="0" eb="2">
      <t>ミヤコ</t>
    </rPh>
    <rPh sb="3" eb="4">
      <t>カツ</t>
    </rPh>
    <rPh sb="4" eb="5">
      <t>ヒロシ</t>
    </rPh>
    <rPh sb="6" eb="7">
      <t>サマ</t>
    </rPh>
    <phoneticPr fontId="4"/>
  </si>
  <si>
    <t>三沢老人ホーム</t>
    <rPh sb="0" eb="2">
      <t>ミサワ</t>
    </rPh>
    <rPh sb="2" eb="4">
      <t>ロウジン</t>
    </rPh>
    <phoneticPr fontId="4"/>
  </si>
  <si>
    <t>米田　敬子　様</t>
    <rPh sb="0" eb="2">
      <t>マイタ</t>
    </rPh>
    <rPh sb="3" eb="5">
      <t>ケイコ</t>
    </rPh>
    <rPh sb="6" eb="7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</si>
  <si>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</si>
  <si>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佐々木　愛子　様</t>
    <rPh sb="0" eb="3">
      <t>ササキ</t>
    </rPh>
    <rPh sb="4" eb="6">
      <t>アイコ</t>
    </rPh>
    <rPh sb="7" eb="8">
      <t>サマ</t>
    </rPh>
    <phoneticPr fontId="4"/>
  </si>
  <si>
    <t>自宅</t>
    <rPh sb="0" eb="2">
      <t>ジタク</t>
    </rPh>
    <phoneticPr fontId="4"/>
  </si>
  <si>
    <t>橘　フサ　様</t>
    <rPh sb="0" eb="1">
      <t>タチバナ</t>
    </rPh>
    <rPh sb="5" eb="6">
      <t>サマ</t>
    </rPh>
    <phoneticPr fontId="4"/>
  </si>
  <si>
    <t>長峯　ユリ　様</t>
    <rPh sb="0" eb="2">
      <t>ナガミネ</t>
    </rPh>
    <rPh sb="6" eb="7">
      <t>サマ</t>
    </rPh>
    <phoneticPr fontId="4"/>
  </si>
  <si>
    <t>死去</t>
    <rPh sb="0" eb="2">
      <t>シキョ</t>
    </rPh>
    <phoneticPr fontId="4"/>
  </si>
  <si>
    <t>佐藤　俊也　様</t>
    <rPh sb="0" eb="2">
      <t>サトウ</t>
    </rPh>
    <rPh sb="3" eb="5">
      <t>トシヤ</t>
    </rPh>
    <rPh sb="6" eb="7">
      <t>サマ</t>
    </rPh>
    <phoneticPr fontId="4"/>
  </si>
  <si>
    <t>宮本　啓司　様</t>
    <rPh sb="0" eb="2">
      <t>ミヤモト</t>
    </rPh>
    <rPh sb="3" eb="5">
      <t>ケイジ</t>
    </rPh>
    <rPh sb="6" eb="7">
      <t>サマ</t>
    </rPh>
    <phoneticPr fontId="4"/>
  </si>
  <si>
    <t>相内　キヨ　様</t>
    <rPh sb="0" eb="2">
      <t>アイナイ</t>
    </rPh>
    <rPh sb="6" eb="7">
      <t>サマ</t>
    </rPh>
    <phoneticPr fontId="4"/>
  </si>
  <si>
    <t>鎌田　隆子　様</t>
    <rPh sb="0" eb="2">
      <t>カマダ</t>
    </rPh>
    <rPh sb="3" eb="5">
      <t>タカコ</t>
    </rPh>
    <rPh sb="6" eb="7">
      <t>サマ</t>
    </rPh>
    <phoneticPr fontId="4"/>
  </si>
  <si>
    <t>GH「たむかい寿楽荘」</t>
    <rPh sb="7" eb="10">
      <t>ジュラクソウ</t>
    </rPh>
    <phoneticPr fontId="4"/>
  </si>
  <si>
    <t>立花　菊雄　様</t>
    <rPh sb="0" eb="2">
      <t>タチバナ</t>
    </rPh>
    <rPh sb="3" eb="5">
      <t>キクオ</t>
    </rPh>
    <rPh sb="6" eb="7">
      <t>サマ</t>
    </rPh>
    <phoneticPr fontId="4"/>
  </si>
  <si>
    <t>石田　利雄　様</t>
    <rPh sb="0" eb="2">
      <t>イシダ</t>
    </rPh>
    <rPh sb="3" eb="4">
      <t>リ</t>
    </rPh>
    <rPh sb="4" eb="5">
      <t>オ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</si>
  <si>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</si>
  <si>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北村　イウ子　様</t>
    <rPh sb="0" eb="2">
      <t>キタムラ</t>
    </rPh>
    <rPh sb="5" eb="6">
      <t>コ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</si>
  <si>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</si>
  <si>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</si>
  <si>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</si>
  <si>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なし</t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</si>
  <si>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</si>
  <si>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</si>
  <si>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</si>
  <si>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</si>
  <si>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なし</t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</si>
  <si>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</si>
  <si>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</si>
  <si>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</si>
  <si>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</si>
  <si>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五日市 規　様</t>
    <rPh sb="0" eb="3">
      <t>イツカイチ</t>
    </rPh>
    <rPh sb="4" eb="5">
      <t>キ</t>
    </rPh>
    <rPh sb="6" eb="7">
      <t>サマ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</si>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</sst>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0" xfId="1" applyAlignment="1">
      <alignment horizontal="left"/>
    </xf>
    <xf numFmtId="0" fontId="1" fillId="0" borderId="0" xfId="1" applyFill="1" applyBorder="1" applyAlignment="1">
      <alignment horizontal="left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7月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2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5">
          <cell r="AI5">
            <v>1</v>
          </cell>
        </row>
        <row r="6">
          <cell r="AI6">
            <v>0</v>
          </cell>
        </row>
        <row r="10">
          <cell r="AI10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6"/>
  <sheetViews>
    <sheetView tabSelected="1" workbookViewId="0">
      <selection activeCell="D32" sqref="D32:K3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7月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5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2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v>10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13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32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0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>
        <v>2</v>
      </c>
      <c r="D23" s="1" t="s">
        <v>37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34</v>
      </c>
      <c r="B30" s="1"/>
      <c r="C30" s="40" t="s">
        <v>35</v>
      </c>
      <c r="D30" s="1" t="s">
        <v>36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4">
        <v>1</v>
      </c>
      <c r="D31" s="1" t="s">
        <v>39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4">
        <v>1</v>
      </c>
      <c r="D32" s="1" t="s">
        <v>39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30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31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40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35</v>
      </c>
      <c r="D38" s="1" t="s">
        <v>41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42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43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44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35</v>
      </c>
      <c r="D44" s="1" t="s">
        <v>45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46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47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B20" sqref="B20:I20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48</v>
      </c>
      <c r="B1" s="62"/>
      <c r="C1" s="62"/>
      <c r="D1" s="62"/>
      <c r="H1" s="1"/>
      <c r="I1" s="1"/>
    </row>
    <row r="2" spans="1:9" ht="22.5" customHeight="1" x14ac:dyDescent="0.15">
      <c r="A2" s="64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5">
        <v>29</v>
      </c>
      <c r="F4" s="66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5">
        <v>6</v>
      </c>
      <c r="F5" s="66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5">
        <f>[1]業務遂行状況!AI5</f>
        <v>1</v>
      </c>
      <c r="F6" s="66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5">
        <f>[1]業務遂行状況!AI6</f>
        <v>0</v>
      </c>
      <c r="F7" s="66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5">
        <v>23</v>
      </c>
      <c r="F8" s="66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60</v>
      </c>
      <c r="C9" s="1"/>
      <c r="D9" s="1"/>
      <c r="E9" s="65"/>
      <c r="F9" s="66" t="s">
        <v>54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65">
        <v>0</v>
      </c>
      <c r="F10" s="66" t="s">
        <v>54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63</v>
      </c>
      <c r="B12" s="68">
        <f>[1]業務遂行状況!AI10</f>
        <v>0</v>
      </c>
      <c r="C12" s="66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64</v>
      </c>
      <c r="B13" s="68">
        <v>52</v>
      </c>
      <c r="C13" s="66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9"/>
  <sheetViews>
    <sheetView workbookViewId="0">
      <selection sqref="A1:Z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7月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87</v>
      </c>
      <c r="P4" s="1"/>
      <c r="Q4" s="1"/>
      <c r="R4" s="1"/>
      <c r="S4" s="1" t="s">
        <v>27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88</v>
      </c>
      <c r="B5" s="1"/>
      <c r="C5" s="1"/>
      <c r="D5" s="1"/>
      <c r="E5" s="1"/>
      <c r="F5" s="1"/>
      <c r="G5" s="1"/>
      <c r="H5" s="1"/>
      <c r="I5" s="1" t="s">
        <v>89</v>
      </c>
      <c r="J5" s="1"/>
      <c r="K5" s="1"/>
      <c r="L5" s="1"/>
      <c r="M5" s="1" t="s">
        <v>90</v>
      </c>
      <c r="N5" s="1"/>
      <c r="O5" s="1"/>
      <c r="P5" s="1"/>
      <c r="Q5" s="1" t="s">
        <v>91</v>
      </c>
      <c r="R5" s="1"/>
      <c r="S5" s="1"/>
      <c r="T5" s="1"/>
      <c r="U5" s="1" t="s">
        <v>92</v>
      </c>
      <c r="V5" s="1"/>
      <c r="W5" s="1"/>
      <c r="X5" s="1"/>
      <c r="Y5" s="1" t="s">
        <v>93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94</v>
      </c>
      <c r="J6" s="1"/>
      <c r="K6" s="1" t="s">
        <v>95</v>
      </c>
      <c r="L6" s="1"/>
      <c r="M6" s="1" t="s">
        <v>94</v>
      </c>
      <c r="N6" s="1"/>
      <c r="O6" s="1" t="s">
        <v>95</v>
      </c>
      <c r="P6" s="1"/>
      <c r="Q6" s="1" t="s">
        <v>94</v>
      </c>
      <c r="R6" s="1"/>
      <c r="S6" s="1" t="s">
        <v>95</v>
      </c>
      <c r="T6" s="1"/>
      <c r="U6" s="1" t="s">
        <v>94</v>
      </c>
      <c r="V6" s="1"/>
      <c r="W6" s="1" t="s">
        <v>95</v>
      </c>
      <c r="X6" s="1"/>
      <c r="Y6" s="1" t="s">
        <v>94</v>
      </c>
      <c r="Z6" s="1"/>
      <c r="AA6" s="1" t="s">
        <v>95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96</v>
      </c>
      <c r="D7" s="1"/>
      <c r="E7" s="1"/>
      <c r="F7" s="1"/>
      <c r="G7" s="1" t="s">
        <v>97</v>
      </c>
      <c r="H7" s="1"/>
      <c r="I7" s="1">
        <v>1</v>
      </c>
      <c r="J7" s="1"/>
      <c r="K7" s="1">
        <v>3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1</v>
      </c>
      <c r="Z7" s="1"/>
      <c r="AA7" s="1">
        <f t="shared" ref="AA7:AA15" si="0">SUM(K7+O7+S7+W7)</f>
        <v>3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98</v>
      </c>
      <c r="H8" s="1"/>
      <c r="I8" s="1">
        <v>5</v>
      </c>
      <c r="J8" s="1"/>
      <c r="K8" s="1">
        <v>4</v>
      </c>
      <c r="L8" s="1"/>
      <c r="M8" s="1">
        <v>0</v>
      </c>
      <c r="N8" s="1"/>
      <c r="O8" s="84">
        <v>11</v>
      </c>
      <c r="P8" s="84"/>
      <c r="Q8" s="84">
        <v>0</v>
      </c>
      <c r="R8" s="84"/>
      <c r="S8" s="84">
        <v>3</v>
      </c>
      <c r="T8" s="84"/>
      <c r="U8" s="84">
        <v>22</v>
      </c>
      <c r="V8" s="84"/>
      <c r="W8" s="84">
        <v>13</v>
      </c>
      <c r="X8" s="84"/>
      <c r="Y8" s="1">
        <f>SUM(I8,M8,Q8,U8)</f>
        <v>27</v>
      </c>
      <c r="Z8" s="1"/>
      <c r="AA8" s="1">
        <f t="shared" si="0"/>
        <v>31</v>
      </c>
      <c r="AB8" s="1"/>
      <c r="AC8" s="1" t="s">
        <v>97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99</v>
      </c>
      <c r="H9" s="1"/>
      <c r="I9" s="1">
        <v>0</v>
      </c>
      <c r="J9" s="1"/>
      <c r="K9" s="1">
        <v>0</v>
      </c>
      <c r="L9" s="1"/>
      <c r="M9" s="1">
        <v>1</v>
      </c>
      <c r="N9" s="1"/>
      <c r="O9" s="84">
        <v>1</v>
      </c>
      <c r="P9" s="84"/>
      <c r="Q9" s="84">
        <v>0</v>
      </c>
      <c r="R9" s="84"/>
      <c r="S9" s="84">
        <v>0</v>
      </c>
      <c r="T9" s="84"/>
      <c r="U9" s="84">
        <v>3</v>
      </c>
      <c r="V9" s="84"/>
      <c r="W9" s="84">
        <v>2</v>
      </c>
      <c r="X9" s="84"/>
      <c r="Y9" s="1">
        <f t="shared" ref="Y9:Y15" si="1">SUM(I9+M9+Q9+U9)</f>
        <v>4</v>
      </c>
      <c r="Z9" s="1"/>
      <c r="AA9" s="1">
        <f t="shared" si="0"/>
        <v>3</v>
      </c>
      <c r="AB9" s="1"/>
      <c r="AC9" s="81"/>
      <c r="AD9" s="1">
        <f>SUM(Y16:AB16)</f>
        <v>29</v>
      </c>
      <c r="AE9" s="1"/>
      <c r="AF9" s="83" t="s">
        <v>100</v>
      </c>
    </row>
    <row r="10" spans="1:34" s="80" customFormat="1" ht="13.5" customHeight="1" x14ac:dyDescent="0.15">
      <c r="A10" s="1"/>
      <c r="B10" s="1"/>
      <c r="C10" s="1" t="s">
        <v>101</v>
      </c>
      <c r="D10" s="1"/>
      <c r="E10" s="1"/>
      <c r="F10" s="1"/>
      <c r="G10" s="1" t="s">
        <v>97</v>
      </c>
      <c r="H10" s="1"/>
      <c r="I10" s="1">
        <v>11</v>
      </c>
      <c r="J10" s="1"/>
      <c r="K10" s="1">
        <v>14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11</v>
      </c>
      <c r="Z10" s="1"/>
      <c r="AA10" s="1">
        <f t="shared" si="0"/>
        <v>14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98</v>
      </c>
      <c r="H11" s="1"/>
      <c r="I11" s="1">
        <v>22</v>
      </c>
      <c r="J11" s="1"/>
      <c r="K11" s="1">
        <v>21</v>
      </c>
      <c r="L11" s="1"/>
      <c r="M11" s="1">
        <v>15</v>
      </c>
      <c r="N11" s="1"/>
      <c r="O11" s="84">
        <v>20</v>
      </c>
      <c r="P11" s="84"/>
      <c r="Q11" s="84">
        <v>23</v>
      </c>
      <c r="R11" s="84"/>
      <c r="S11" s="84">
        <v>33</v>
      </c>
      <c r="T11" s="84"/>
      <c r="U11" s="84">
        <v>0</v>
      </c>
      <c r="V11" s="84"/>
      <c r="W11" s="84">
        <v>0</v>
      </c>
      <c r="X11" s="84"/>
      <c r="Y11" s="1">
        <f t="shared" si="1"/>
        <v>60</v>
      </c>
      <c r="Z11" s="1"/>
      <c r="AA11" s="1">
        <f t="shared" si="0"/>
        <v>74</v>
      </c>
      <c r="AB11" s="1"/>
      <c r="AC11" s="1" t="s">
        <v>99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99</v>
      </c>
      <c r="H12" s="1"/>
      <c r="I12" s="84">
        <v>3</v>
      </c>
      <c r="J12" s="84"/>
      <c r="K12" s="84">
        <v>3</v>
      </c>
      <c r="L12" s="84"/>
      <c r="M12" s="84">
        <v>0</v>
      </c>
      <c r="N12" s="84"/>
      <c r="O12" s="84">
        <v>0</v>
      </c>
      <c r="P12" s="84"/>
      <c r="Q12" s="84">
        <v>4</v>
      </c>
      <c r="R12" s="84"/>
      <c r="S12" s="84">
        <v>6</v>
      </c>
      <c r="T12" s="84"/>
      <c r="U12" s="84">
        <v>0</v>
      </c>
      <c r="V12" s="84"/>
      <c r="W12" s="84">
        <v>0</v>
      </c>
      <c r="X12" s="84"/>
      <c r="Y12" s="1">
        <f t="shared" si="1"/>
        <v>7</v>
      </c>
      <c r="Z12" s="1"/>
      <c r="AA12" s="1">
        <f t="shared" si="0"/>
        <v>9</v>
      </c>
      <c r="AB12" s="1"/>
      <c r="AC12" s="81"/>
      <c r="AD12" s="1">
        <f>SUM(Y18:AB18)</f>
        <v>23</v>
      </c>
      <c r="AE12" s="1"/>
      <c r="AF12" s="83" t="s">
        <v>100</v>
      </c>
    </row>
    <row r="13" spans="1:34" s="75" customFormat="1" ht="13.5" customHeight="1" x14ac:dyDescent="0.15">
      <c r="A13" s="1"/>
      <c r="B13" s="1"/>
      <c r="C13" s="1" t="s">
        <v>102</v>
      </c>
      <c r="D13" s="1"/>
      <c r="E13" s="1"/>
      <c r="F13" s="1"/>
      <c r="G13" s="1" t="s">
        <v>97</v>
      </c>
      <c r="H13" s="1"/>
      <c r="I13" s="84">
        <v>0</v>
      </c>
      <c r="J13" s="84"/>
      <c r="K13" s="84">
        <v>0</v>
      </c>
      <c r="L13" s="84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98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103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99</v>
      </c>
      <c r="H15" s="1"/>
      <c r="I15" s="84">
        <v>0</v>
      </c>
      <c r="J15" s="84"/>
      <c r="K15" s="84">
        <v>0</v>
      </c>
      <c r="L15" s="84"/>
      <c r="M15" s="84">
        <v>0</v>
      </c>
      <c r="N15" s="84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193</v>
      </c>
      <c r="AE15" s="1"/>
      <c r="AF15" s="83" t="s">
        <v>100</v>
      </c>
    </row>
    <row r="16" spans="1:34" s="75" customFormat="1" ht="13.5" customHeight="1" x14ac:dyDescent="0.15">
      <c r="A16" s="1"/>
      <c r="B16" s="1"/>
      <c r="C16" s="1" t="s">
        <v>93</v>
      </c>
      <c r="D16" s="1"/>
      <c r="E16" s="1"/>
      <c r="F16" s="1"/>
      <c r="G16" s="1" t="s">
        <v>97</v>
      </c>
      <c r="H16" s="1"/>
      <c r="I16" s="1">
        <f>SUM(I7+I10+I13)</f>
        <v>12</v>
      </c>
      <c r="J16" s="1"/>
      <c r="K16" s="1">
        <f>SUM(K7+K10+K13)</f>
        <v>17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17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98</v>
      </c>
      <c r="H17" s="1"/>
      <c r="I17" s="1">
        <f>SUM(I8+I11+I14)</f>
        <v>28</v>
      </c>
      <c r="J17" s="1"/>
      <c r="K17" s="1">
        <f>SUM(K8+K11+K14)</f>
        <v>25</v>
      </c>
      <c r="L17" s="1"/>
      <c r="M17" s="1">
        <f>M8+M11+M14</f>
        <v>15</v>
      </c>
      <c r="N17" s="1"/>
      <c r="O17" s="1">
        <f>SUM(O8+O11+O14)</f>
        <v>31</v>
      </c>
      <c r="P17" s="1"/>
      <c r="Q17" s="1">
        <f>Q8+Q11+Q14</f>
        <v>23</v>
      </c>
      <c r="R17" s="1"/>
      <c r="S17" s="1">
        <f>SUM(S8+S11+S14)</f>
        <v>36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88</v>
      </c>
      <c r="Z17" s="1"/>
      <c r="AA17" s="1">
        <f>SUM(AA8+AA11+AA14)</f>
        <v>105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99</v>
      </c>
      <c r="H18" s="1"/>
      <c r="I18" s="1">
        <f>SUM(I9+I12+I15)</f>
        <v>3</v>
      </c>
      <c r="J18" s="1"/>
      <c r="K18" s="1">
        <f>SUM(K9+K12+K15)</f>
        <v>3</v>
      </c>
      <c r="L18" s="1"/>
      <c r="M18" s="1">
        <f>SUM(M9+M12+M15)</f>
        <v>1</v>
      </c>
      <c r="N18" s="1"/>
      <c r="O18" s="1">
        <f>SUM(O9+O12+O15)</f>
        <v>1</v>
      </c>
      <c r="P18" s="1"/>
      <c r="Q18" s="1">
        <f>SUM(Q9+Q12+Q15)</f>
        <v>4</v>
      </c>
      <c r="R18" s="1"/>
      <c r="S18" s="1">
        <f>SUM(S9+S12+S15)</f>
        <v>6</v>
      </c>
      <c r="T18" s="1"/>
      <c r="U18" s="1">
        <f>U9+U12+U15</f>
        <v>3</v>
      </c>
      <c r="V18" s="1"/>
      <c r="W18" s="1">
        <f>SUM(W9+W12+W15)</f>
        <v>2</v>
      </c>
      <c r="X18" s="1"/>
      <c r="Y18" s="1">
        <f>I18+M18+Q18+U18</f>
        <v>11</v>
      </c>
      <c r="Z18" s="1"/>
      <c r="AA18" s="1">
        <f>SUM(AA9+AA12+AA15)</f>
        <v>12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105</v>
      </c>
      <c r="D20" s="1"/>
      <c r="E20" s="1"/>
      <c r="F20" s="1"/>
      <c r="G20" s="1"/>
      <c r="H20" s="1" t="s">
        <v>106</v>
      </c>
      <c r="I20" s="1"/>
      <c r="J20" s="1"/>
      <c r="K20" s="1" t="s">
        <v>107</v>
      </c>
      <c r="L20" s="1"/>
      <c r="M20" s="1"/>
      <c r="N20" s="1" t="s">
        <v>108</v>
      </c>
      <c r="O20" s="1"/>
      <c r="P20" s="1" t="s">
        <v>109</v>
      </c>
      <c r="Q20" s="1"/>
      <c r="R20" s="1" t="s">
        <v>105</v>
      </c>
      <c r="S20" s="1"/>
      <c r="T20" s="1"/>
      <c r="U20" s="1"/>
      <c r="V20" s="1"/>
      <c r="W20" s="1" t="s">
        <v>106</v>
      </c>
      <c r="X20" s="1"/>
      <c r="Y20" s="1"/>
      <c r="Z20" s="1" t="s">
        <v>107</v>
      </c>
      <c r="AA20" s="1"/>
      <c r="AB20" s="1"/>
      <c r="AC20" s="1" t="s">
        <v>108</v>
      </c>
      <c r="AD20" s="1"/>
      <c r="AE20" s="1" t="s">
        <v>109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110</v>
      </c>
      <c r="E21" s="1"/>
      <c r="F21" s="1"/>
      <c r="G21" s="1"/>
      <c r="H21" s="1" t="s">
        <v>111</v>
      </c>
      <c r="I21" s="1"/>
      <c r="J21" s="1"/>
      <c r="K21" s="1" t="s">
        <v>112</v>
      </c>
      <c r="L21" s="1"/>
      <c r="M21" s="1"/>
      <c r="N21" s="90">
        <v>44398</v>
      </c>
      <c r="O21" s="1"/>
      <c r="P21" s="90">
        <v>44401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113</v>
      </c>
      <c r="E22" s="1"/>
      <c r="F22" s="1"/>
      <c r="G22" s="1"/>
      <c r="H22" s="1" t="s">
        <v>111</v>
      </c>
      <c r="I22" s="1"/>
      <c r="J22" s="1"/>
      <c r="K22" s="1" t="s">
        <v>114</v>
      </c>
      <c r="L22" s="1"/>
      <c r="M22" s="1"/>
      <c r="N22" s="90">
        <v>44398</v>
      </c>
      <c r="O22" s="1"/>
      <c r="P22" s="90">
        <v>44401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115</v>
      </c>
      <c r="E23" s="1"/>
      <c r="F23" s="1"/>
      <c r="G23" s="1"/>
      <c r="H23" s="84" t="s">
        <v>111</v>
      </c>
      <c r="I23" s="84"/>
      <c r="J23" s="84"/>
      <c r="K23" s="84" t="s">
        <v>114</v>
      </c>
      <c r="L23" s="84"/>
      <c r="M23" s="84"/>
      <c r="N23" s="90">
        <v>44398</v>
      </c>
      <c r="O23" s="1"/>
      <c r="P23" s="90">
        <v>44401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116</v>
      </c>
      <c r="E24" s="84"/>
      <c r="F24" s="84"/>
      <c r="G24" s="84"/>
      <c r="H24" s="84" t="s">
        <v>117</v>
      </c>
      <c r="I24" s="84"/>
      <c r="J24" s="84"/>
      <c r="K24" s="84" t="s">
        <v>118</v>
      </c>
      <c r="L24" s="84"/>
      <c r="M24" s="84"/>
      <c r="N24" s="90">
        <v>44405</v>
      </c>
      <c r="O24" s="1"/>
      <c r="P24" s="90">
        <v>44407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119</v>
      </c>
      <c r="E25" s="84"/>
      <c r="F25" s="84"/>
      <c r="G25" s="84"/>
      <c r="H25" s="84" t="s">
        <v>120</v>
      </c>
      <c r="I25" s="84"/>
      <c r="J25" s="84"/>
      <c r="K25" s="84" t="s">
        <v>121</v>
      </c>
      <c r="L25" s="84"/>
      <c r="M25" s="84"/>
      <c r="N25" s="90">
        <v>44404</v>
      </c>
      <c r="O25" s="1"/>
      <c r="P25" s="90">
        <v>44407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122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123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54</v>
      </c>
    </row>
    <row r="31" spans="1:35" s="88" customFormat="1" ht="13.5" customHeight="1" x14ac:dyDescent="0.15">
      <c r="A31" s="1"/>
      <c r="B31" s="1"/>
      <c r="C31" s="1" t="s">
        <v>124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105</v>
      </c>
      <c r="D32" s="1"/>
      <c r="E32" s="1"/>
      <c r="F32" s="1"/>
      <c r="G32" s="1"/>
      <c r="H32" s="1" t="s">
        <v>106</v>
      </c>
      <c r="I32" s="1"/>
      <c r="J32" s="1"/>
      <c r="K32" s="1" t="s">
        <v>107</v>
      </c>
      <c r="L32" s="1"/>
      <c r="M32" s="1"/>
      <c r="N32" s="1" t="s">
        <v>125</v>
      </c>
      <c r="O32" s="1"/>
      <c r="P32" s="1"/>
      <c r="Q32" s="1"/>
      <c r="R32" s="1"/>
      <c r="S32" s="1"/>
      <c r="T32" s="1" t="s">
        <v>126</v>
      </c>
      <c r="U32" s="1"/>
      <c r="V32" s="1"/>
      <c r="W32" s="1"/>
      <c r="X32" s="1"/>
      <c r="Y32" s="1"/>
      <c r="Z32" s="1" t="s">
        <v>127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128</v>
      </c>
      <c r="O33" s="1"/>
      <c r="P33" s="1" t="s">
        <v>108</v>
      </c>
      <c r="Q33" s="1"/>
      <c r="R33" s="1" t="s">
        <v>109</v>
      </c>
      <c r="S33" s="1"/>
      <c r="T33" s="1" t="s">
        <v>128</v>
      </c>
      <c r="U33" s="1"/>
      <c r="V33" s="1" t="s">
        <v>108</v>
      </c>
      <c r="W33" s="1"/>
      <c r="X33" s="1" t="s">
        <v>109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93" t="s">
        <v>129</v>
      </c>
      <c r="E34" s="93"/>
      <c r="F34" s="93"/>
      <c r="G34" s="93"/>
      <c r="H34" s="1" t="s">
        <v>111</v>
      </c>
      <c r="I34" s="1"/>
      <c r="J34" s="1"/>
      <c r="K34" s="1" t="s">
        <v>130</v>
      </c>
      <c r="L34" s="1"/>
      <c r="M34" s="1"/>
      <c r="N34" s="90">
        <v>44378</v>
      </c>
      <c r="O34" s="1"/>
      <c r="P34" s="90">
        <v>44378</v>
      </c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93" t="s">
        <v>131</v>
      </c>
      <c r="E35" s="93"/>
      <c r="F35" s="93"/>
      <c r="G35" s="93"/>
      <c r="H35" s="1" t="s">
        <v>120</v>
      </c>
      <c r="I35" s="1"/>
      <c r="J35" s="1"/>
      <c r="K35" s="1" t="s">
        <v>121</v>
      </c>
      <c r="L35" s="1"/>
      <c r="M35" s="1"/>
      <c r="N35" s="90">
        <v>44379</v>
      </c>
      <c r="O35" s="1"/>
      <c r="P35" s="90">
        <v>44379</v>
      </c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93" t="s">
        <v>132</v>
      </c>
      <c r="E36" s="93"/>
      <c r="F36" s="93"/>
      <c r="G36" s="93"/>
      <c r="H36" s="1" t="s">
        <v>111</v>
      </c>
      <c r="I36" s="1"/>
      <c r="J36" s="1"/>
      <c r="K36" s="1" t="s">
        <v>121</v>
      </c>
      <c r="L36" s="1"/>
      <c r="M36" s="1"/>
      <c r="N36" s="90">
        <v>44379</v>
      </c>
      <c r="O36" s="1"/>
      <c r="P36" s="90">
        <v>44379</v>
      </c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93" t="s">
        <v>133</v>
      </c>
      <c r="E37" s="93"/>
      <c r="F37" s="93"/>
      <c r="G37" s="93"/>
      <c r="H37" s="84" t="s">
        <v>120</v>
      </c>
      <c r="I37" s="84"/>
      <c r="J37" s="84"/>
      <c r="K37" s="84" t="s">
        <v>130</v>
      </c>
      <c r="L37" s="84"/>
      <c r="M37" s="84"/>
      <c r="N37" s="90">
        <v>44383</v>
      </c>
      <c r="O37" s="1"/>
      <c r="P37" s="90">
        <v>44382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94" t="s">
        <v>134</v>
      </c>
      <c r="E38" s="94"/>
      <c r="F38" s="94"/>
      <c r="G38" s="94"/>
      <c r="H38" s="84" t="s">
        <v>120</v>
      </c>
      <c r="I38" s="84"/>
      <c r="J38" s="84"/>
      <c r="K38" s="84" t="s">
        <v>130</v>
      </c>
      <c r="L38" s="84"/>
      <c r="M38" s="84"/>
      <c r="N38" s="90">
        <v>44383</v>
      </c>
      <c r="O38" s="1"/>
      <c r="P38" s="90">
        <v>44383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94" t="s">
        <v>135</v>
      </c>
      <c r="E39" s="94"/>
      <c r="F39" s="94"/>
      <c r="G39" s="94"/>
      <c r="H39" s="84" t="s">
        <v>111</v>
      </c>
      <c r="I39" s="84"/>
      <c r="J39" s="84"/>
      <c r="K39" s="84" t="s">
        <v>136</v>
      </c>
      <c r="L39" s="84"/>
      <c r="M39" s="84"/>
      <c r="N39" s="90">
        <v>44385</v>
      </c>
      <c r="O39" s="1"/>
      <c r="P39" s="90">
        <v>44383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94" t="s">
        <v>137</v>
      </c>
      <c r="E40" s="94"/>
      <c r="F40" s="94"/>
      <c r="G40" s="94"/>
      <c r="H40" s="84" t="s">
        <v>120</v>
      </c>
      <c r="I40" s="84"/>
      <c r="J40" s="84"/>
      <c r="K40" s="84" t="s">
        <v>130</v>
      </c>
      <c r="L40" s="84"/>
      <c r="M40" s="84"/>
      <c r="N40" s="90">
        <v>44385</v>
      </c>
      <c r="O40" s="1"/>
      <c r="P40" s="90">
        <v>44385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94" t="s">
        <v>138</v>
      </c>
      <c r="E41" s="94"/>
      <c r="F41" s="94"/>
      <c r="G41" s="94"/>
      <c r="H41" s="84" t="s">
        <v>117</v>
      </c>
      <c r="I41" s="84"/>
      <c r="J41" s="84"/>
      <c r="K41" s="84" t="s">
        <v>114</v>
      </c>
      <c r="L41" s="84"/>
      <c r="M41" s="84"/>
      <c r="N41" s="90">
        <v>44385</v>
      </c>
      <c r="O41" s="1"/>
      <c r="P41" s="90">
        <v>44385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94" t="s">
        <v>139</v>
      </c>
      <c r="E42" s="94"/>
      <c r="F42" s="94"/>
      <c r="G42" s="94"/>
      <c r="H42" s="84" t="s">
        <v>120</v>
      </c>
      <c r="I42" s="84"/>
      <c r="J42" s="84"/>
      <c r="K42" s="84" t="s">
        <v>121</v>
      </c>
      <c r="L42" s="84"/>
      <c r="M42" s="84"/>
      <c r="N42" s="90">
        <v>44386</v>
      </c>
      <c r="O42" s="1"/>
      <c r="P42" s="90">
        <v>44386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94" t="s">
        <v>140</v>
      </c>
      <c r="E43" s="94"/>
      <c r="F43" s="94"/>
      <c r="G43" s="94"/>
      <c r="H43" s="84" t="s">
        <v>111</v>
      </c>
      <c r="I43" s="84"/>
      <c r="J43" s="84"/>
      <c r="K43" s="84" t="s">
        <v>114</v>
      </c>
      <c r="L43" s="84"/>
      <c r="M43" s="84"/>
      <c r="N43" s="90">
        <v>44386</v>
      </c>
      <c r="O43" s="1"/>
      <c r="P43" s="90">
        <v>44386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94" t="s">
        <v>141</v>
      </c>
      <c r="E44" s="94"/>
      <c r="F44" s="94"/>
      <c r="G44" s="94"/>
      <c r="H44" s="84" t="s">
        <v>120</v>
      </c>
      <c r="I44" s="84"/>
      <c r="J44" s="84"/>
      <c r="K44" s="84" t="s">
        <v>130</v>
      </c>
      <c r="L44" s="84"/>
      <c r="M44" s="84"/>
      <c r="N44" s="90">
        <v>44390</v>
      </c>
      <c r="O44" s="1"/>
      <c r="P44" s="90">
        <v>44390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94" t="s">
        <v>142</v>
      </c>
      <c r="E45" s="94"/>
      <c r="F45" s="94"/>
      <c r="G45" s="94"/>
      <c r="H45" s="84" t="s">
        <v>117</v>
      </c>
      <c r="I45" s="84"/>
      <c r="J45" s="84"/>
      <c r="K45" s="84" t="s">
        <v>121</v>
      </c>
      <c r="L45" s="84"/>
      <c r="M45" s="84"/>
      <c r="N45" s="90">
        <v>44390</v>
      </c>
      <c r="O45" s="1"/>
      <c r="P45" s="90">
        <v>44390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94" t="s">
        <v>143</v>
      </c>
      <c r="E46" s="94"/>
      <c r="F46" s="94"/>
      <c r="G46" s="94"/>
      <c r="H46" s="84" t="s">
        <v>120</v>
      </c>
      <c r="I46" s="84"/>
      <c r="J46" s="84"/>
      <c r="K46" s="84" t="s">
        <v>130</v>
      </c>
      <c r="L46" s="84"/>
      <c r="M46" s="84"/>
      <c r="N46" s="90">
        <v>44390</v>
      </c>
      <c r="O46" s="1"/>
      <c r="P46" s="90">
        <v>44390</v>
      </c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94" t="s">
        <v>144</v>
      </c>
      <c r="E47" s="94"/>
      <c r="F47" s="94"/>
      <c r="G47" s="94"/>
      <c r="H47" s="84" t="s">
        <v>120</v>
      </c>
      <c r="I47" s="84"/>
      <c r="J47" s="84"/>
      <c r="K47" s="84" t="s">
        <v>121</v>
      </c>
      <c r="L47" s="84"/>
      <c r="M47" s="84"/>
      <c r="N47" s="90">
        <v>44390</v>
      </c>
      <c r="O47" s="1"/>
      <c r="P47" s="90">
        <v>44390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94" t="s">
        <v>145</v>
      </c>
      <c r="E48" s="94"/>
      <c r="F48" s="94"/>
      <c r="G48" s="94"/>
      <c r="H48" s="84" t="s">
        <v>117</v>
      </c>
      <c r="I48" s="84"/>
      <c r="J48" s="84"/>
      <c r="K48" s="84" t="s">
        <v>114</v>
      </c>
      <c r="L48" s="84"/>
      <c r="M48" s="84"/>
      <c r="N48" s="90">
        <v>44390</v>
      </c>
      <c r="O48" s="1"/>
      <c r="P48" s="90">
        <v>44390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94" t="s">
        <v>146</v>
      </c>
      <c r="E49" s="94"/>
      <c r="F49" s="94"/>
      <c r="G49" s="94"/>
      <c r="H49" s="84" t="s">
        <v>117</v>
      </c>
      <c r="I49" s="84"/>
      <c r="J49" s="84"/>
      <c r="K49" s="84" t="s">
        <v>130</v>
      </c>
      <c r="L49" s="84"/>
      <c r="M49" s="84"/>
      <c r="N49" s="90">
        <v>44392</v>
      </c>
      <c r="O49" s="1"/>
      <c r="P49" s="90">
        <v>44392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94" t="s">
        <v>147</v>
      </c>
      <c r="E50" s="94"/>
      <c r="F50" s="94"/>
      <c r="G50" s="94"/>
      <c r="H50" s="84" t="s">
        <v>120</v>
      </c>
      <c r="I50" s="84"/>
      <c r="J50" s="84"/>
      <c r="K50" s="84" t="s">
        <v>130</v>
      </c>
      <c r="L50" s="84"/>
      <c r="M50" s="84"/>
      <c r="N50" s="90">
        <v>44392</v>
      </c>
      <c r="O50" s="1"/>
      <c r="P50" s="90">
        <v>44393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94" t="s">
        <v>148</v>
      </c>
      <c r="E51" s="94"/>
      <c r="F51" s="94"/>
      <c r="G51" s="94"/>
      <c r="H51" s="84" t="s">
        <v>120</v>
      </c>
      <c r="I51" s="84"/>
      <c r="J51" s="84"/>
      <c r="K51" s="84" t="s">
        <v>121</v>
      </c>
      <c r="L51" s="84"/>
      <c r="M51" s="84"/>
      <c r="N51" s="90">
        <v>44393</v>
      </c>
      <c r="O51" s="1"/>
      <c r="P51" s="90">
        <v>44393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94" t="s">
        <v>149</v>
      </c>
      <c r="E52" s="94"/>
      <c r="F52" s="94"/>
      <c r="G52" s="94"/>
      <c r="H52" s="84" t="s">
        <v>117</v>
      </c>
      <c r="I52" s="84"/>
      <c r="J52" s="84"/>
      <c r="K52" s="84" t="s">
        <v>121</v>
      </c>
      <c r="L52" s="84"/>
      <c r="M52" s="84"/>
      <c r="N52" s="90">
        <v>44393</v>
      </c>
      <c r="O52" s="1"/>
      <c r="P52" s="90">
        <v>44393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94" t="s">
        <v>150</v>
      </c>
      <c r="E53" s="94"/>
      <c r="F53" s="94"/>
      <c r="G53" s="94"/>
      <c r="H53" s="84" t="s">
        <v>120</v>
      </c>
      <c r="I53" s="84"/>
      <c r="J53" s="84"/>
      <c r="K53" s="84" t="s">
        <v>112</v>
      </c>
      <c r="L53" s="84"/>
      <c r="M53" s="84"/>
      <c r="N53" s="90">
        <v>44398</v>
      </c>
      <c r="O53" s="1"/>
      <c r="P53" s="90">
        <v>44398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94" t="s">
        <v>151</v>
      </c>
      <c r="E54" s="94"/>
      <c r="F54" s="94"/>
      <c r="G54" s="94"/>
      <c r="H54" s="84" t="s">
        <v>111</v>
      </c>
      <c r="I54" s="84"/>
      <c r="J54" s="84"/>
      <c r="K54" s="84" t="s">
        <v>152</v>
      </c>
      <c r="L54" s="84"/>
      <c r="M54" s="84"/>
      <c r="N54" s="90">
        <v>44401</v>
      </c>
      <c r="O54" s="1"/>
      <c r="P54" s="90">
        <v>44401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153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94" t="s">
        <v>154</v>
      </c>
      <c r="E55" s="94"/>
      <c r="F55" s="94"/>
      <c r="G55" s="94"/>
      <c r="H55" s="84" t="s">
        <v>120</v>
      </c>
      <c r="I55" s="84"/>
      <c r="J55" s="84"/>
      <c r="K55" s="84" t="s">
        <v>130</v>
      </c>
      <c r="L55" s="84"/>
      <c r="M55" s="84"/>
      <c r="N55" s="90">
        <v>44404</v>
      </c>
      <c r="O55" s="1"/>
      <c r="P55" s="90">
        <v>44404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155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94" t="s">
        <v>156</v>
      </c>
      <c r="E56" s="94"/>
      <c r="F56" s="94"/>
      <c r="G56" s="94"/>
      <c r="H56" s="84" t="s">
        <v>111</v>
      </c>
      <c r="I56" s="84"/>
      <c r="J56" s="84"/>
      <c r="K56" s="84" t="s">
        <v>121</v>
      </c>
      <c r="L56" s="84"/>
      <c r="M56" s="84"/>
      <c r="N56" s="90">
        <v>44254</v>
      </c>
      <c r="O56" s="1"/>
      <c r="P56" s="95"/>
      <c r="Q56" s="95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25</v>
      </c>
      <c r="AI56" s="92" t="s">
        <v>54</v>
      </c>
    </row>
    <row r="57" spans="1:35" s="88" customFormat="1" ht="13.5" customHeight="1" x14ac:dyDescent="0.15">
      <c r="A57" s="1"/>
      <c r="B57" s="1"/>
      <c r="C57" s="89">
        <v>24</v>
      </c>
      <c r="D57" s="94" t="s">
        <v>157</v>
      </c>
      <c r="E57" s="94"/>
      <c r="F57" s="94"/>
      <c r="G57" s="94"/>
      <c r="H57" s="84" t="s">
        <v>120</v>
      </c>
      <c r="I57" s="84"/>
      <c r="J57" s="84"/>
      <c r="K57" s="84" t="s">
        <v>112</v>
      </c>
      <c r="L57" s="84"/>
      <c r="M57" s="84"/>
      <c r="N57" s="90">
        <v>44405</v>
      </c>
      <c r="O57" s="1"/>
      <c r="P57" s="90">
        <v>44405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158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94" t="s">
        <v>159</v>
      </c>
      <c r="E58" s="94"/>
      <c r="F58" s="94"/>
      <c r="G58" s="94"/>
      <c r="H58" s="84" t="s">
        <v>120</v>
      </c>
      <c r="I58" s="84"/>
      <c r="J58" s="84"/>
      <c r="K58" s="84" t="s">
        <v>114</v>
      </c>
      <c r="L58" s="84"/>
      <c r="M58" s="84"/>
      <c r="N58" s="90">
        <v>44406</v>
      </c>
      <c r="O58" s="1"/>
      <c r="P58" s="90">
        <v>44406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54</v>
      </c>
    </row>
    <row r="59" spans="1:35" s="88" customFormat="1" ht="13.5" customHeight="1" x14ac:dyDescent="0.15">
      <c r="A59" s="1"/>
      <c r="B59" s="1"/>
      <c r="C59" s="1" t="s">
        <v>160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161</v>
      </c>
      <c r="D60" s="1"/>
      <c r="E60" s="1"/>
      <c r="F60" s="1"/>
      <c r="G60" s="1"/>
      <c r="H60" s="1" t="s">
        <v>162</v>
      </c>
      <c r="I60" s="1"/>
      <c r="J60" s="1"/>
      <c r="K60" s="1" t="s">
        <v>163</v>
      </c>
      <c r="L60" s="1"/>
      <c r="M60" s="1"/>
      <c r="N60" s="1" t="s">
        <v>128</v>
      </c>
      <c r="O60" s="1"/>
      <c r="P60" s="1" t="s">
        <v>108</v>
      </c>
      <c r="Q60" s="1"/>
      <c r="R60" s="1" t="s">
        <v>109</v>
      </c>
      <c r="S60" s="1"/>
      <c r="T60" s="1" t="s">
        <v>127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94" t="s">
        <v>164</v>
      </c>
      <c r="E61" s="94"/>
      <c r="F61" s="94"/>
      <c r="G61" s="94"/>
      <c r="H61" s="84" t="s">
        <v>111</v>
      </c>
      <c r="I61" s="84"/>
      <c r="J61" s="84"/>
      <c r="K61" s="84" t="s">
        <v>114</v>
      </c>
      <c r="L61" s="84"/>
      <c r="M61" s="84"/>
      <c r="N61" s="90">
        <v>44378</v>
      </c>
      <c r="O61" s="1"/>
      <c r="P61" s="90">
        <v>44378</v>
      </c>
      <c r="Q61" s="1"/>
      <c r="R61" s="90">
        <v>44386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94" t="s">
        <v>165</v>
      </c>
      <c r="E62" s="94"/>
      <c r="F62" s="94"/>
      <c r="G62" s="94"/>
      <c r="H62" s="84" t="s">
        <v>111</v>
      </c>
      <c r="I62" s="84"/>
      <c r="J62" s="84"/>
      <c r="K62" s="84" t="s">
        <v>114</v>
      </c>
      <c r="L62" s="84"/>
      <c r="M62" s="84"/>
      <c r="N62" s="90">
        <v>44390</v>
      </c>
      <c r="O62" s="1"/>
      <c r="P62" s="90">
        <v>44390</v>
      </c>
      <c r="Q62" s="1"/>
      <c r="R62" s="90">
        <v>44393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94" t="s">
        <v>166</v>
      </c>
      <c r="E63" s="94"/>
      <c r="F63" s="94"/>
      <c r="G63" s="94"/>
      <c r="H63" s="84" t="s">
        <v>111</v>
      </c>
      <c r="I63" s="84"/>
      <c r="J63" s="84"/>
      <c r="K63" s="84" t="s">
        <v>114</v>
      </c>
      <c r="L63" s="84"/>
      <c r="M63" s="84"/>
      <c r="N63" s="90">
        <v>44393</v>
      </c>
      <c r="O63" s="1"/>
      <c r="P63" s="90">
        <v>44396</v>
      </c>
      <c r="Q63" s="1"/>
      <c r="R63" s="90">
        <v>44396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5" s="88" customFormat="1" ht="13.5" customHeight="1" x14ac:dyDescent="0.15">
      <c r="A64" s="1"/>
      <c r="B64" s="1"/>
      <c r="C64" s="89">
        <v>4</v>
      </c>
      <c r="D64" s="94" t="s">
        <v>167</v>
      </c>
      <c r="E64" s="94"/>
      <c r="F64" s="94"/>
      <c r="G64" s="94"/>
      <c r="H64" s="84" t="s">
        <v>117</v>
      </c>
      <c r="I64" s="84"/>
      <c r="J64" s="84"/>
      <c r="K64" s="84" t="s">
        <v>130</v>
      </c>
      <c r="L64" s="84"/>
      <c r="M64" s="84"/>
      <c r="N64" s="90">
        <v>44400</v>
      </c>
      <c r="O64" s="1"/>
      <c r="P64" s="90">
        <v>44400</v>
      </c>
      <c r="Q64" s="1"/>
      <c r="R64" s="90">
        <v>44407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5" s="88" customFormat="1" ht="13.5" customHeight="1" x14ac:dyDescent="0.15">
      <c r="A65" s="1"/>
      <c r="B65" s="1"/>
      <c r="C65" s="89">
        <v>5</v>
      </c>
      <c r="D65" s="94" t="s">
        <v>168</v>
      </c>
      <c r="E65" s="94"/>
      <c r="F65" s="94"/>
      <c r="G65" s="94"/>
      <c r="H65" s="84" t="s">
        <v>111</v>
      </c>
      <c r="I65" s="84"/>
      <c r="J65" s="84"/>
      <c r="K65" s="84" t="s">
        <v>169</v>
      </c>
      <c r="L65" s="84"/>
      <c r="M65" s="84"/>
      <c r="N65" s="90">
        <v>44398</v>
      </c>
      <c r="O65" s="1"/>
      <c r="P65" s="90">
        <v>44398</v>
      </c>
      <c r="Q65" s="1"/>
      <c r="R65" s="90">
        <v>44410</v>
      </c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1" t="s">
        <v>170</v>
      </c>
      <c r="AI65" s="1"/>
    </row>
    <row r="66" spans="1:35" s="88" customFormat="1" ht="13.5" customHeight="1" x14ac:dyDescent="0.15">
      <c r="A66" s="1"/>
      <c r="B66" s="1"/>
      <c r="C66" s="89">
        <v>6</v>
      </c>
      <c r="D66" s="94" t="s">
        <v>171</v>
      </c>
      <c r="E66" s="94"/>
      <c r="F66" s="94"/>
      <c r="G66" s="94"/>
      <c r="H66" s="84" t="s">
        <v>111</v>
      </c>
      <c r="I66" s="84"/>
      <c r="J66" s="84"/>
      <c r="K66" s="84" t="s">
        <v>136</v>
      </c>
      <c r="L66" s="84"/>
      <c r="M66" s="84"/>
      <c r="N66" s="90">
        <v>44398</v>
      </c>
      <c r="O66" s="1"/>
      <c r="P66" s="90">
        <v>44398</v>
      </c>
      <c r="Q66" s="1"/>
      <c r="R66" s="90">
        <v>44410</v>
      </c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H66" s="1" t="s">
        <v>123</v>
      </c>
      <c r="AI66" s="1"/>
    </row>
    <row r="67" spans="1:35" s="88" customFormat="1" ht="13.5" customHeight="1" x14ac:dyDescent="0.4">
      <c r="A67" s="1"/>
      <c r="B67" s="1"/>
      <c r="C67" s="89">
        <v>7</v>
      </c>
      <c r="D67" s="94" t="s">
        <v>138</v>
      </c>
      <c r="E67" s="94"/>
      <c r="F67" s="94"/>
      <c r="G67" s="94"/>
      <c r="H67" s="84" t="s">
        <v>117</v>
      </c>
      <c r="I67" s="84"/>
      <c r="J67" s="84"/>
      <c r="K67" s="84" t="s">
        <v>114</v>
      </c>
      <c r="L67" s="84"/>
      <c r="M67" s="84"/>
      <c r="N67" s="90">
        <v>44404</v>
      </c>
      <c r="O67" s="1"/>
      <c r="P67" s="90">
        <v>44404</v>
      </c>
      <c r="Q67" s="1"/>
      <c r="R67" s="90">
        <v>44407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H67" s="91">
        <f>COUNTA(D61:G67)</f>
        <v>7</v>
      </c>
      <c r="AI67" s="92" t="s">
        <v>54</v>
      </c>
    </row>
    <row r="68" spans="1:35" s="88" customFormat="1" ht="13.5" customHeight="1" x14ac:dyDescent="0.15">
      <c r="A68" s="1"/>
      <c r="B68" s="1"/>
      <c r="C68" s="1" t="s">
        <v>172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1" t="s">
        <v>105</v>
      </c>
      <c r="D69" s="1"/>
      <c r="E69" s="1"/>
      <c r="F69" s="1"/>
      <c r="G69" s="1"/>
      <c r="H69" s="1" t="s">
        <v>106</v>
      </c>
      <c r="I69" s="1"/>
      <c r="J69" s="1"/>
      <c r="K69" s="1" t="s">
        <v>107</v>
      </c>
      <c r="L69" s="1"/>
      <c r="M69" s="1"/>
      <c r="N69" s="1" t="s">
        <v>173</v>
      </c>
      <c r="O69" s="1"/>
      <c r="P69" s="1" t="s">
        <v>109</v>
      </c>
      <c r="Q69" s="1"/>
      <c r="R69" s="1" t="s">
        <v>174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1</v>
      </c>
      <c r="D70" s="94" t="s">
        <v>175</v>
      </c>
      <c r="E70" s="94"/>
      <c r="F70" s="94"/>
      <c r="G70" s="94"/>
      <c r="H70" s="84" t="s">
        <v>120</v>
      </c>
      <c r="I70" s="84"/>
      <c r="J70" s="84"/>
      <c r="K70" s="84" t="s">
        <v>114</v>
      </c>
      <c r="L70" s="84"/>
      <c r="M70" s="84"/>
      <c r="N70" s="90">
        <v>44379</v>
      </c>
      <c r="O70" s="1"/>
      <c r="P70" s="90">
        <v>44386</v>
      </c>
      <c r="Q70" s="1"/>
      <c r="R70" s="1" t="s">
        <v>176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2</v>
      </c>
      <c r="D71" s="94" t="s">
        <v>177</v>
      </c>
      <c r="E71" s="94"/>
      <c r="F71" s="94"/>
      <c r="G71" s="94"/>
      <c r="H71" s="84" t="s">
        <v>120</v>
      </c>
      <c r="I71" s="84"/>
      <c r="J71" s="84"/>
      <c r="K71" s="84" t="s">
        <v>130</v>
      </c>
      <c r="L71" s="84"/>
      <c r="M71" s="84"/>
      <c r="N71" s="90">
        <v>44382</v>
      </c>
      <c r="O71" s="1"/>
      <c r="P71" s="90">
        <v>44386</v>
      </c>
      <c r="Q71" s="1"/>
      <c r="R71" s="1" t="s">
        <v>176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3</v>
      </c>
      <c r="D72" s="94" t="s">
        <v>178</v>
      </c>
      <c r="E72" s="94"/>
      <c r="F72" s="94"/>
      <c r="G72" s="94"/>
      <c r="H72" s="84" t="s">
        <v>120</v>
      </c>
      <c r="I72" s="84"/>
      <c r="J72" s="84"/>
      <c r="K72" s="84" t="s">
        <v>112</v>
      </c>
      <c r="L72" s="84"/>
      <c r="M72" s="84"/>
      <c r="N72" s="90">
        <v>44384</v>
      </c>
      <c r="O72" s="1"/>
      <c r="P72" s="90">
        <v>44386</v>
      </c>
      <c r="Q72" s="1"/>
      <c r="R72" s="84" t="s">
        <v>179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4</v>
      </c>
      <c r="D73" s="94" t="s">
        <v>180</v>
      </c>
      <c r="E73" s="94"/>
      <c r="F73" s="94"/>
      <c r="G73" s="94"/>
      <c r="H73" s="84" t="s">
        <v>111</v>
      </c>
      <c r="I73" s="84"/>
      <c r="J73" s="84"/>
      <c r="K73" s="84" t="s">
        <v>121</v>
      </c>
      <c r="L73" s="84"/>
      <c r="M73" s="84"/>
      <c r="N73" s="90">
        <v>44390</v>
      </c>
      <c r="O73" s="1"/>
      <c r="P73" s="90">
        <v>44396</v>
      </c>
      <c r="Q73" s="1"/>
      <c r="R73" s="84" t="s">
        <v>181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5</v>
      </c>
      <c r="D74" s="94" t="s">
        <v>182</v>
      </c>
      <c r="E74" s="94"/>
      <c r="F74" s="94"/>
      <c r="G74" s="94"/>
      <c r="H74" s="84" t="s">
        <v>111</v>
      </c>
      <c r="I74" s="84"/>
      <c r="J74" s="84"/>
      <c r="K74" s="84" t="s">
        <v>121</v>
      </c>
      <c r="L74" s="84"/>
      <c r="M74" s="84"/>
      <c r="N74" s="90">
        <v>44392</v>
      </c>
      <c r="O74" s="1"/>
      <c r="P74" s="90">
        <v>44393</v>
      </c>
      <c r="Q74" s="1"/>
      <c r="R74" s="84" t="s">
        <v>183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6</v>
      </c>
      <c r="D75" s="94" t="s">
        <v>184</v>
      </c>
      <c r="E75" s="94"/>
      <c r="F75" s="94"/>
      <c r="G75" s="94"/>
      <c r="H75" s="84" t="s">
        <v>117</v>
      </c>
      <c r="I75" s="84"/>
      <c r="J75" s="84"/>
      <c r="K75" s="84" t="s">
        <v>130</v>
      </c>
      <c r="L75" s="84"/>
      <c r="M75" s="84"/>
      <c r="N75" s="90">
        <v>44392</v>
      </c>
      <c r="O75" s="1"/>
      <c r="P75" s="90">
        <v>44401</v>
      </c>
      <c r="Q75" s="1"/>
      <c r="R75" s="84" t="s">
        <v>185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7</v>
      </c>
      <c r="D76" s="94" t="s">
        <v>186</v>
      </c>
      <c r="E76" s="94"/>
      <c r="F76" s="94"/>
      <c r="G76" s="94"/>
      <c r="H76" s="84" t="s">
        <v>120</v>
      </c>
      <c r="I76" s="84"/>
      <c r="J76" s="84"/>
      <c r="K76" s="84" t="s">
        <v>114</v>
      </c>
      <c r="L76" s="84"/>
      <c r="M76" s="84"/>
      <c r="N76" s="90">
        <v>44393</v>
      </c>
      <c r="O76" s="1"/>
      <c r="P76" s="90">
        <v>44396</v>
      </c>
      <c r="Q76" s="1"/>
      <c r="R76" s="84" t="s">
        <v>176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8</v>
      </c>
      <c r="D77" s="94" t="s">
        <v>187</v>
      </c>
      <c r="E77" s="94"/>
      <c r="F77" s="94"/>
      <c r="G77" s="94"/>
      <c r="H77" s="84" t="s">
        <v>117</v>
      </c>
      <c r="I77" s="84"/>
      <c r="J77" s="84"/>
      <c r="K77" s="84" t="s">
        <v>136</v>
      </c>
      <c r="L77" s="84"/>
      <c r="M77" s="84"/>
      <c r="N77" s="90">
        <v>44395</v>
      </c>
      <c r="O77" s="1"/>
      <c r="P77" s="90">
        <v>44401</v>
      </c>
      <c r="Q77" s="1"/>
      <c r="R77" s="84" t="s">
        <v>185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9</v>
      </c>
      <c r="D78" s="94" t="s">
        <v>147</v>
      </c>
      <c r="E78" s="94"/>
      <c r="F78" s="94"/>
      <c r="G78" s="94"/>
      <c r="H78" s="84" t="s">
        <v>120</v>
      </c>
      <c r="I78" s="84"/>
      <c r="J78" s="84"/>
      <c r="K78" s="84" t="s">
        <v>130</v>
      </c>
      <c r="L78" s="84"/>
      <c r="M78" s="84"/>
      <c r="N78" s="90">
        <v>44395</v>
      </c>
      <c r="O78" s="1"/>
      <c r="P78" s="90">
        <v>44401</v>
      </c>
      <c r="Q78" s="1"/>
      <c r="R78" s="84" t="s">
        <v>188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10</v>
      </c>
      <c r="D79" s="94" t="s">
        <v>189</v>
      </c>
      <c r="E79" s="94"/>
      <c r="F79" s="94"/>
      <c r="G79" s="94"/>
      <c r="H79" s="84" t="s">
        <v>120</v>
      </c>
      <c r="I79" s="84"/>
      <c r="J79" s="84"/>
      <c r="K79" s="84" t="s">
        <v>114</v>
      </c>
      <c r="L79" s="84"/>
      <c r="M79" s="84"/>
      <c r="N79" s="90">
        <v>44398</v>
      </c>
      <c r="O79" s="1"/>
      <c r="P79" s="90">
        <v>44407</v>
      </c>
      <c r="Q79" s="1"/>
      <c r="R79" s="84" t="s">
        <v>185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11</v>
      </c>
      <c r="D80" s="94" t="s">
        <v>190</v>
      </c>
      <c r="E80" s="94"/>
      <c r="F80" s="94"/>
      <c r="G80" s="94"/>
      <c r="H80" s="84" t="s">
        <v>117</v>
      </c>
      <c r="I80" s="84"/>
      <c r="J80" s="84"/>
      <c r="K80" s="84" t="s">
        <v>130</v>
      </c>
      <c r="L80" s="84"/>
      <c r="M80" s="84"/>
      <c r="N80" s="90">
        <v>44403</v>
      </c>
      <c r="O80" s="1"/>
      <c r="P80" s="90">
        <v>44407</v>
      </c>
      <c r="Q80" s="1"/>
      <c r="R80" s="84" t="s">
        <v>176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12</v>
      </c>
      <c r="D81" s="94" t="s">
        <v>191</v>
      </c>
      <c r="E81" s="94"/>
      <c r="F81" s="94"/>
      <c r="G81" s="94"/>
      <c r="H81" s="84" t="s">
        <v>120</v>
      </c>
      <c r="I81" s="84"/>
      <c r="J81" s="84"/>
      <c r="K81" s="84" t="s">
        <v>121</v>
      </c>
      <c r="L81" s="84"/>
      <c r="M81" s="84"/>
      <c r="N81" s="90">
        <v>44403</v>
      </c>
      <c r="O81" s="1"/>
      <c r="P81" s="90">
        <v>44407</v>
      </c>
      <c r="Q81" s="1"/>
      <c r="R81" s="84" t="s">
        <v>185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13</v>
      </c>
      <c r="D82" s="94" t="s">
        <v>192</v>
      </c>
      <c r="E82" s="94"/>
      <c r="F82" s="94"/>
      <c r="G82" s="94"/>
      <c r="H82" s="84" t="s">
        <v>117</v>
      </c>
      <c r="I82" s="84"/>
      <c r="J82" s="84"/>
      <c r="K82" s="84" t="s">
        <v>130</v>
      </c>
      <c r="L82" s="84"/>
      <c r="M82" s="84"/>
      <c r="N82" s="90">
        <v>44405</v>
      </c>
      <c r="O82" s="1"/>
      <c r="P82" s="90">
        <v>44410</v>
      </c>
      <c r="Q82" s="1"/>
      <c r="R82" s="84" t="s">
        <v>193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14</v>
      </c>
      <c r="D83" s="94" t="s">
        <v>194</v>
      </c>
      <c r="E83" s="94"/>
      <c r="F83" s="94"/>
      <c r="G83" s="94"/>
      <c r="H83" s="84" t="s">
        <v>120</v>
      </c>
      <c r="I83" s="84"/>
      <c r="J83" s="84"/>
      <c r="K83" s="84" t="s">
        <v>169</v>
      </c>
      <c r="L83" s="84"/>
      <c r="M83" s="84"/>
      <c r="N83" s="90">
        <v>44405</v>
      </c>
      <c r="O83" s="1"/>
      <c r="P83" s="95"/>
      <c r="Q83" s="95"/>
      <c r="R83" s="84" t="s">
        <v>185</v>
      </c>
      <c r="S83" s="84"/>
      <c r="T83" s="84"/>
      <c r="U83" s="84"/>
      <c r="V83" s="84"/>
      <c r="W83" s="84"/>
      <c r="X83" s="84"/>
      <c r="Y83" s="84"/>
      <c r="Z83" s="84"/>
      <c r="AA83" s="84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15</v>
      </c>
      <c r="D84" s="94" t="s">
        <v>195</v>
      </c>
      <c r="E84" s="94"/>
      <c r="F84" s="94"/>
      <c r="G84" s="94"/>
      <c r="H84" s="84" t="s">
        <v>120</v>
      </c>
      <c r="I84" s="84"/>
      <c r="J84" s="84"/>
      <c r="K84" s="84" t="s">
        <v>121</v>
      </c>
      <c r="L84" s="84"/>
      <c r="M84" s="84"/>
      <c r="N84" s="90">
        <v>44406</v>
      </c>
      <c r="O84" s="1"/>
      <c r="P84" s="95"/>
      <c r="Q84" s="95"/>
      <c r="R84" s="84" t="s">
        <v>196</v>
      </c>
      <c r="S84" s="84"/>
      <c r="T84" s="84"/>
      <c r="U84" s="84"/>
      <c r="V84" s="84"/>
      <c r="W84" s="84"/>
      <c r="X84" s="84"/>
      <c r="Y84" s="84"/>
      <c r="Z84" s="84"/>
      <c r="AA84" s="84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16</v>
      </c>
      <c r="D85" s="94" t="s">
        <v>197</v>
      </c>
      <c r="E85" s="94"/>
      <c r="F85" s="94"/>
      <c r="G85" s="94"/>
      <c r="H85" s="84" t="s">
        <v>120</v>
      </c>
      <c r="I85" s="84"/>
      <c r="J85" s="84"/>
      <c r="K85" s="84" t="s">
        <v>169</v>
      </c>
      <c r="L85" s="84"/>
      <c r="M85" s="84"/>
      <c r="N85" s="90">
        <v>44407</v>
      </c>
      <c r="O85" s="1"/>
      <c r="P85" s="95"/>
      <c r="Q85" s="95"/>
      <c r="R85" s="84" t="s">
        <v>176</v>
      </c>
      <c r="S85" s="84"/>
      <c r="T85" s="84"/>
      <c r="U85" s="84"/>
      <c r="V85" s="84"/>
      <c r="W85" s="84"/>
      <c r="X85" s="84"/>
      <c r="Y85" s="84"/>
      <c r="Z85" s="84"/>
      <c r="AA85" s="84"/>
      <c r="AB85" s="1"/>
      <c r="AC85" s="1"/>
      <c r="AD85" s="1"/>
      <c r="AE85" s="1"/>
      <c r="AF85" s="1"/>
    </row>
    <row r="86" spans="1:35" s="88" customFormat="1" ht="13.5" customHeight="1" x14ac:dyDescent="0.15">
      <c r="A86" s="1"/>
      <c r="B86" s="1"/>
      <c r="C86" s="89">
        <v>17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5" s="88" customFormat="1" ht="13.5" customHeight="1" x14ac:dyDescent="0.15">
      <c r="A87" s="1"/>
      <c r="B87" s="1"/>
      <c r="C87" s="89">
        <v>18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1" t="s">
        <v>198</v>
      </c>
      <c r="AI87" s="1"/>
    </row>
    <row r="88" spans="1:35" s="88" customFormat="1" ht="13.5" customHeight="1" x14ac:dyDescent="0.15">
      <c r="A88" s="1"/>
      <c r="B88" s="1"/>
      <c r="C88" s="89">
        <v>19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H88" s="1" t="s">
        <v>123</v>
      </c>
      <c r="AI88" s="1"/>
    </row>
    <row r="89" spans="1:35" s="88" customFormat="1" ht="13.5" customHeight="1" x14ac:dyDescent="0.4">
      <c r="A89" s="1"/>
      <c r="B89" s="1"/>
      <c r="C89" s="89">
        <v>20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H89" s="91">
        <f>COUNTA(D70:G89)</f>
        <v>16</v>
      </c>
      <c r="AI89" s="92" t="s">
        <v>54</v>
      </c>
    </row>
    <row r="90" spans="1:35" s="88" customFormat="1" ht="13.5" customHeight="1" x14ac:dyDescent="0.15">
      <c r="A90" s="1"/>
      <c r="B90" s="1"/>
      <c r="C90" s="1" t="s">
        <v>199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1" t="s">
        <v>105</v>
      </c>
      <c r="D91" s="1"/>
      <c r="E91" s="1"/>
      <c r="F91" s="1"/>
      <c r="G91" s="1"/>
      <c r="H91" s="1" t="s">
        <v>106</v>
      </c>
      <c r="I91" s="1"/>
      <c r="J91" s="1"/>
      <c r="K91" s="1" t="s">
        <v>107</v>
      </c>
      <c r="L91" s="1"/>
      <c r="M91" s="1"/>
      <c r="N91" s="1" t="s">
        <v>128</v>
      </c>
      <c r="O91" s="1"/>
      <c r="P91" s="1" t="s">
        <v>109</v>
      </c>
      <c r="Q91" s="1"/>
      <c r="R91" s="1" t="s">
        <v>105</v>
      </c>
      <c r="S91" s="1"/>
      <c r="T91" s="1"/>
      <c r="U91" s="1"/>
      <c r="V91" s="1"/>
      <c r="W91" s="1" t="s">
        <v>106</v>
      </c>
      <c r="X91" s="1"/>
      <c r="Y91" s="1"/>
      <c r="Z91" s="1" t="s">
        <v>107</v>
      </c>
      <c r="AA91" s="1"/>
      <c r="AB91" s="1"/>
      <c r="AC91" s="1" t="s">
        <v>200</v>
      </c>
      <c r="AD91" s="1"/>
      <c r="AE91" s="1" t="s">
        <v>109</v>
      </c>
      <c r="AF91" s="1"/>
    </row>
    <row r="92" spans="1:35" s="88" customFormat="1" ht="13.5" customHeight="1" x14ac:dyDescent="0.15">
      <c r="A92" s="1"/>
      <c r="B92" s="1"/>
      <c r="C92" s="89">
        <v>1</v>
      </c>
      <c r="D92" s="1" t="s">
        <v>201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88" customFormat="1" ht="13.5" customHeight="1" x14ac:dyDescent="0.15">
      <c r="A93" s="1"/>
      <c r="B93" s="1"/>
      <c r="C93" s="89">
        <v>2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5" s="88" customFormat="1" ht="13.5" customHeight="1" x14ac:dyDescent="0.15">
      <c r="A94" s="1"/>
      <c r="B94" s="1"/>
      <c r="C94" s="89">
        <v>3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1" t="s">
        <v>202</v>
      </c>
      <c r="AI94" s="1"/>
    </row>
    <row r="95" spans="1:35" s="88" customFormat="1" ht="13.5" customHeight="1" x14ac:dyDescent="0.15">
      <c r="A95" s="1"/>
      <c r="B95" s="1"/>
      <c r="C95" s="89">
        <v>4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H95" s="1" t="s">
        <v>123</v>
      </c>
      <c r="AI95" s="1"/>
    </row>
    <row r="96" spans="1:35" s="88" customFormat="1" ht="13.5" customHeight="1" x14ac:dyDescent="0.4">
      <c r="A96" s="1"/>
      <c r="B96" s="1"/>
      <c r="C96" s="89">
        <v>5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H96" s="91">
        <f>COUNTA(D92:G96)</f>
        <v>1</v>
      </c>
      <c r="AI96" s="92" t="s">
        <v>54</v>
      </c>
    </row>
    <row r="97" spans="1:35" s="88" customFormat="1" ht="13.5" customHeight="1" x14ac:dyDescent="0.15">
      <c r="A97" s="1"/>
      <c r="B97" s="1"/>
      <c r="C97" s="1" t="s">
        <v>203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1" t="s">
        <v>105</v>
      </c>
      <c r="D98" s="1"/>
      <c r="E98" s="1"/>
      <c r="F98" s="1"/>
      <c r="G98" s="1"/>
      <c r="H98" s="1" t="s">
        <v>106</v>
      </c>
      <c r="I98" s="1"/>
      <c r="J98" s="1"/>
      <c r="K98" s="1" t="s">
        <v>107</v>
      </c>
      <c r="L98" s="1"/>
      <c r="M98" s="1"/>
      <c r="N98" s="1" t="s">
        <v>108</v>
      </c>
      <c r="O98" s="1"/>
      <c r="P98" s="1" t="s">
        <v>109</v>
      </c>
      <c r="Q98" s="1"/>
      <c r="R98" s="1" t="s">
        <v>105</v>
      </c>
      <c r="S98" s="1"/>
      <c r="T98" s="1"/>
      <c r="U98" s="1"/>
      <c r="V98" s="1"/>
      <c r="W98" s="1" t="s">
        <v>106</v>
      </c>
      <c r="X98" s="1"/>
      <c r="Y98" s="1"/>
      <c r="Z98" s="1" t="s">
        <v>107</v>
      </c>
      <c r="AA98" s="1"/>
      <c r="AB98" s="1"/>
      <c r="AC98" s="1" t="s">
        <v>108</v>
      </c>
      <c r="AD98" s="1"/>
      <c r="AE98" s="1" t="s">
        <v>109</v>
      </c>
      <c r="AF98" s="1"/>
    </row>
    <row r="99" spans="1:35" s="88" customFormat="1" ht="13.5" customHeight="1" x14ac:dyDescent="0.15">
      <c r="A99" s="1"/>
      <c r="B99" s="1"/>
      <c r="C99" s="89">
        <v>1</v>
      </c>
      <c r="D99" s="1" t="s">
        <v>201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8" customFormat="1" ht="13.5" customHeight="1" x14ac:dyDescent="0.15">
      <c r="A100" s="1"/>
      <c r="B100" s="1"/>
      <c r="C100" s="89">
        <v>2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5" s="88" customFormat="1" ht="13.5" customHeight="1" x14ac:dyDescent="0.15">
      <c r="A101" s="1"/>
      <c r="B101" s="1"/>
      <c r="C101" s="89">
        <v>3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1" t="s">
        <v>204</v>
      </c>
      <c r="AI101" s="1"/>
    </row>
    <row r="102" spans="1:35" s="88" customFormat="1" ht="13.5" customHeight="1" x14ac:dyDescent="0.15">
      <c r="A102" s="1"/>
      <c r="B102" s="1"/>
      <c r="C102" s="89">
        <v>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H102" s="1" t="s">
        <v>123</v>
      </c>
      <c r="AI102" s="1"/>
    </row>
    <row r="103" spans="1:35" s="88" customFormat="1" ht="13.5" customHeight="1" x14ac:dyDescent="0.4">
      <c r="A103" s="1"/>
      <c r="B103" s="1"/>
      <c r="C103" s="89">
        <v>5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H103" s="91">
        <f>COUNTA(D99:G103)</f>
        <v>1</v>
      </c>
      <c r="AI103" s="92" t="s">
        <v>54</v>
      </c>
    </row>
    <row r="104" spans="1:35" s="88" customFormat="1" ht="13.5" customHeight="1" x14ac:dyDescent="0.15">
      <c r="A104" s="1"/>
      <c r="B104" s="1"/>
      <c r="C104" s="1" t="s">
        <v>205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1" t="s">
        <v>105</v>
      </c>
      <c r="D105" s="1"/>
      <c r="E105" s="1"/>
      <c r="F105" s="1"/>
      <c r="G105" s="1"/>
      <c r="H105" s="1" t="s">
        <v>106</v>
      </c>
      <c r="I105" s="1"/>
      <c r="J105" s="1"/>
      <c r="K105" s="1" t="s">
        <v>107</v>
      </c>
      <c r="L105" s="1"/>
      <c r="M105" s="1"/>
      <c r="N105" s="1" t="s">
        <v>108</v>
      </c>
      <c r="O105" s="1"/>
      <c r="P105" s="1" t="s">
        <v>109</v>
      </c>
      <c r="Q105" s="1"/>
      <c r="R105" s="1" t="s">
        <v>105</v>
      </c>
      <c r="S105" s="1"/>
      <c r="T105" s="1"/>
      <c r="U105" s="1"/>
      <c r="V105" s="1"/>
      <c r="W105" s="1" t="s">
        <v>106</v>
      </c>
      <c r="X105" s="1"/>
      <c r="Y105" s="1"/>
      <c r="Z105" s="1" t="s">
        <v>107</v>
      </c>
      <c r="AA105" s="1"/>
      <c r="AB105" s="1"/>
      <c r="AC105" s="1" t="s">
        <v>108</v>
      </c>
      <c r="AD105" s="1"/>
      <c r="AE105" s="1" t="s">
        <v>109</v>
      </c>
      <c r="AF105" s="1"/>
    </row>
    <row r="106" spans="1:35" s="88" customFormat="1" ht="13.5" customHeight="1" x14ac:dyDescent="0.15">
      <c r="A106" s="1"/>
      <c r="B106" s="1"/>
      <c r="C106" s="89">
        <v>1</v>
      </c>
      <c r="D106" s="1" t="s">
        <v>206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88" customFormat="1" ht="13.5" customHeight="1" x14ac:dyDescent="0.15">
      <c r="A107" s="1"/>
      <c r="B107" s="1"/>
      <c r="C107" s="89">
        <v>2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5" s="88" customFormat="1" ht="13.5" customHeight="1" x14ac:dyDescent="0.15">
      <c r="A108" s="1"/>
      <c r="B108" s="1"/>
      <c r="C108" s="89">
        <v>3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1" t="s">
        <v>207</v>
      </c>
      <c r="AI108" s="1"/>
    </row>
    <row r="109" spans="1:35" s="88" customFormat="1" ht="13.5" customHeight="1" x14ac:dyDescent="0.15">
      <c r="A109" s="1"/>
      <c r="B109" s="1"/>
      <c r="C109" s="89">
        <v>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H109" s="1" t="s">
        <v>123</v>
      </c>
      <c r="AI109" s="1"/>
    </row>
    <row r="110" spans="1:35" s="88" customFormat="1" ht="13.5" customHeight="1" x14ac:dyDescent="0.4">
      <c r="A110" s="1"/>
      <c r="B110" s="1"/>
      <c r="C110" s="89">
        <v>5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H110" s="91">
        <f>COUNTA(D106:G110)</f>
        <v>1</v>
      </c>
      <c r="AI110" s="92" t="s">
        <v>54</v>
      </c>
    </row>
    <row r="111" spans="1:35" s="88" customFormat="1" ht="13.5" customHeight="1" x14ac:dyDescent="0.15">
      <c r="A111" s="1"/>
      <c r="B111" s="1"/>
      <c r="C111" s="1" t="s">
        <v>208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1" t="s">
        <v>105</v>
      </c>
      <c r="D112" s="1"/>
      <c r="E112" s="1"/>
      <c r="F112" s="1"/>
      <c r="G112" s="1"/>
      <c r="H112" s="1" t="s">
        <v>106</v>
      </c>
      <c r="I112" s="1"/>
      <c r="J112" s="1"/>
      <c r="K112" s="1" t="s">
        <v>107</v>
      </c>
      <c r="L112" s="1"/>
      <c r="M112" s="1"/>
      <c r="N112" s="1" t="s">
        <v>209</v>
      </c>
      <c r="O112" s="1"/>
      <c r="P112" s="1"/>
      <c r="Q112" s="1"/>
      <c r="R112" s="1" t="s">
        <v>210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1</v>
      </c>
      <c r="D113" s="1" t="s">
        <v>211</v>
      </c>
      <c r="E113" s="1"/>
      <c r="F113" s="1"/>
      <c r="G113" s="1"/>
      <c r="H113" s="1" t="s">
        <v>111</v>
      </c>
      <c r="I113" s="1"/>
      <c r="J113" s="1"/>
      <c r="K113" s="1" t="s">
        <v>130</v>
      </c>
      <c r="L113" s="1"/>
      <c r="M113" s="1"/>
      <c r="N113" s="1" t="s">
        <v>212</v>
      </c>
      <c r="O113" s="1"/>
      <c r="P113" s="1"/>
      <c r="Q113" s="1"/>
      <c r="R113" s="95"/>
      <c r="S113" s="95"/>
      <c r="T113" s="95"/>
      <c r="U113" s="95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2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3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4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6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8" customFormat="1" ht="13.5" customHeight="1" x14ac:dyDescent="0.15">
      <c r="A119" s="1"/>
      <c r="B119" s="1"/>
      <c r="C119" s="89">
        <v>7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5" s="88" customFormat="1" ht="13.5" customHeight="1" x14ac:dyDescent="0.15">
      <c r="A120" s="1"/>
      <c r="B120" s="1"/>
      <c r="C120" s="89">
        <v>8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1" t="s">
        <v>213</v>
      </c>
      <c r="AI120" s="1"/>
    </row>
    <row r="121" spans="1:35" s="88" customFormat="1" ht="13.5" customHeight="1" x14ac:dyDescent="0.15">
      <c r="A121" s="1"/>
      <c r="B121" s="1"/>
      <c r="C121" s="89">
        <v>9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H121" s="1" t="s">
        <v>123</v>
      </c>
      <c r="AI121" s="1"/>
    </row>
    <row r="122" spans="1:35" s="88" customFormat="1" ht="13.5" customHeight="1" x14ac:dyDescent="0.4">
      <c r="A122" s="1"/>
      <c r="B122" s="1"/>
      <c r="C122" s="89">
        <v>10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H122" s="91">
        <f>COUNTA(D113:G122)</f>
        <v>1</v>
      </c>
      <c r="AI122" s="92" t="s">
        <v>54</v>
      </c>
    </row>
    <row r="123" spans="1:35" ht="12.75" x14ac:dyDescent="0.4"/>
    <row r="129" spans="31:31" ht="12" customHeight="1" x14ac:dyDescent="0.4">
      <c r="AE129" s="74" t="s">
        <v>214</v>
      </c>
    </row>
  </sheetData>
  <sheetProtection formatCells="0" formatColumns="0" formatRows="0" insertHyperlinks="0" autoFilter="0" pivotTables="0"/>
  <mergeCells count="986">
    <mergeCell ref="D122:G122"/>
    <mergeCell ref="H122:J122"/>
    <mergeCell ref="K122:M122"/>
    <mergeCell ref="N122:Q122"/>
    <mergeCell ref="R122:U122"/>
    <mergeCell ref="D121:G121"/>
    <mergeCell ref="H121:J121"/>
    <mergeCell ref="K121:M121"/>
    <mergeCell ref="N121:Q121"/>
    <mergeCell ref="R121:U121"/>
    <mergeCell ref="AH121:AI121"/>
    <mergeCell ref="D120:G120"/>
    <mergeCell ref="H120:J120"/>
    <mergeCell ref="K120:M120"/>
    <mergeCell ref="N120:Q120"/>
    <mergeCell ref="R120:U120"/>
    <mergeCell ref="AH120:AI120"/>
    <mergeCell ref="D118:G118"/>
    <mergeCell ref="H118:J118"/>
    <mergeCell ref="K118:M118"/>
    <mergeCell ref="N118:Q118"/>
    <mergeCell ref="R118:U118"/>
    <mergeCell ref="D119:G119"/>
    <mergeCell ref="H119:J119"/>
    <mergeCell ref="K119:M119"/>
    <mergeCell ref="N119:Q119"/>
    <mergeCell ref="R119:U119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R114:U114"/>
    <mergeCell ref="D115:G115"/>
    <mergeCell ref="H115:J115"/>
    <mergeCell ref="K115:M115"/>
    <mergeCell ref="N115:Q115"/>
    <mergeCell ref="R115:U115"/>
    <mergeCell ref="D113:G113"/>
    <mergeCell ref="H113:J113"/>
    <mergeCell ref="K113:M113"/>
    <mergeCell ref="N113:Q113"/>
    <mergeCell ref="R113:U113"/>
    <mergeCell ref="V113:AF122"/>
    <mergeCell ref="D114:G114"/>
    <mergeCell ref="H114:J114"/>
    <mergeCell ref="K114:M114"/>
    <mergeCell ref="N114:Q114"/>
    <mergeCell ref="C112:G112"/>
    <mergeCell ref="H112:J112"/>
    <mergeCell ref="K112:M112"/>
    <mergeCell ref="N112:Q112"/>
    <mergeCell ref="R112:U112"/>
    <mergeCell ref="V112:AF112"/>
    <mergeCell ref="R110:V110"/>
    <mergeCell ref="W110:Y110"/>
    <mergeCell ref="Z110:AB110"/>
    <mergeCell ref="AC110:AD110"/>
    <mergeCell ref="AE110:AF110"/>
    <mergeCell ref="C111:AF111"/>
    <mergeCell ref="W109:Y109"/>
    <mergeCell ref="Z109:AB109"/>
    <mergeCell ref="AC109:AD109"/>
    <mergeCell ref="AE109:AF109"/>
    <mergeCell ref="AH109:AI109"/>
    <mergeCell ref="D110:G110"/>
    <mergeCell ref="H110:J110"/>
    <mergeCell ref="K110:M110"/>
    <mergeCell ref="N110:O110"/>
    <mergeCell ref="P110:Q110"/>
    <mergeCell ref="D109:G109"/>
    <mergeCell ref="H109:J109"/>
    <mergeCell ref="K109:M109"/>
    <mergeCell ref="N109:O109"/>
    <mergeCell ref="P109:Q109"/>
    <mergeCell ref="R109:V109"/>
    <mergeCell ref="R108:V108"/>
    <mergeCell ref="W108:Y108"/>
    <mergeCell ref="Z108:AB108"/>
    <mergeCell ref="AC108:AD108"/>
    <mergeCell ref="AE108:AF108"/>
    <mergeCell ref="AH108:AI108"/>
    <mergeCell ref="R107:V107"/>
    <mergeCell ref="W107:Y107"/>
    <mergeCell ref="Z107:AB107"/>
    <mergeCell ref="AC107:AD107"/>
    <mergeCell ref="AE107:AF107"/>
    <mergeCell ref="D108:G108"/>
    <mergeCell ref="H108:J108"/>
    <mergeCell ref="K108:M108"/>
    <mergeCell ref="N108:O108"/>
    <mergeCell ref="P108:Q108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W103:Y103"/>
    <mergeCell ref="Z103:AB103"/>
    <mergeCell ref="AC103:AD103"/>
    <mergeCell ref="AE103:AF103"/>
    <mergeCell ref="C104:AF104"/>
    <mergeCell ref="C105:G105"/>
    <mergeCell ref="H105:J105"/>
    <mergeCell ref="K105:M105"/>
    <mergeCell ref="N105:O105"/>
    <mergeCell ref="P105:Q105"/>
    <mergeCell ref="D103:G103"/>
    <mergeCell ref="H103:J103"/>
    <mergeCell ref="K103:M103"/>
    <mergeCell ref="N103:O103"/>
    <mergeCell ref="P103:Q103"/>
    <mergeCell ref="R103:V103"/>
    <mergeCell ref="R102:V102"/>
    <mergeCell ref="W102:Y102"/>
    <mergeCell ref="Z102:AB102"/>
    <mergeCell ref="AC102:AD102"/>
    <mergeCell ref="AE102:AF102"/>
    <mergeCell ref="AH102:AI102"/>
    <mergeCell ref="W101:Y101"/>
    <mergeCell ref="Z101:AB101"/>
    <mergeCell ref="AC101:AD101"/>
    <mergeCell ref="AE101:AF101"/>
    <mergeCell ref="AH101:AI101"/>
    <mergeCell ref="D102:G102"/>
    <mergeCell ref="H102:J102"/>
    <mergeCell ref="K102:M102"/>
    <mergeCell ref="N102:O102"/>
    <mergeCell ref="P102:Q102"/>
    <mergeCell ref="W100:Y100"/>
    <mergeCell ref="Z100:AB100"/>
    <mergeCell ref="AC100:AD100"/>
    <mergeCell ref="AE100:AF100"/>
    <mergeCell ref="D101:G101"/>
    <mergeCell ref="H101:J101"/>
    <mergeCell ref="K101:M101"/>
    <mergeCell ref="N101:O101"/>
    <mergeCell ref="P101:Q101"/>
    <mergeCell ref="R101:V101"/>
    <mergeCell ref="W99:Y99"/>
    <mergeCell ref="Z99:AB99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Z96:AB96"/>
    <mergeCell ref="AC96:AD96"/>
    <mergeCell ref="AE96:AF96"/>
    <mergeCell ref="C97:AF97"/>
    <mergeCell ref="C98:G98"/>
    <mergeCell ref="H98:J98"/>
    <mergeCell ref="K98:M98"/>
    <mergeCell ref="N98:O98"/>
    <mergeCell ref="P98:Q98"/>
    <mergeCell ref="R98:V98"/>
    <mergeCell ref="AC95:AD95"/>
    <mergeCell ref="AE95:AF95"/>
    <mergeCell ref="AH95:AI95"/>
    <mergeCell ref="D96:G96"/>
    <mergeCell ref="H96:J96"/>
    <mergeCell ref="K96:M96"/>
    <mergeCell ref="N96:O96"/>
    <mergeCell ref="P96:Q96"/>
    <mergeCell ref="R96:V96"/>
    <mergeCell ref="W96:Y96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Z95:AB95"/>
    <mergeCell ref="AE93:AF93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C90:AF90"/>
    <mergeCell ref="C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D89:G89"/>
    <mergeCell ref="H89:J89"/>
    <mergeCell ref="K89:M89"/>
    <mergeCell ref="N89:O89"/>
    <mergeCell ref="P89:Q89"/>
    <mergeCell ref="R89:AA89"/>
    <mergeCell ref="AH87:AI87"/>
    <mergeCell ref="D88:G88"/>
    <mergeCell ref="H88:J88"/>
    <mergeCell ref="K88:M88"/>
    <mergeCell ref="N88:O88"/>
    <mergeCell ref="P88:Q88"/>
    <mergeCell ref="R88:AA88"/>
    <mergeCell ref="AH88:AI88"/>
    <mergeCell ref="D87:G87"/>
    <mergeCell ref="H87:J87"/>
    <mergeCell ref="K87:M87"/>
    <mergeCell ref="N87:O87"/>
    <mergeCell ref="P87:Q87"/>
    <mergeCell ref="R87:AA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R71:AA71"/>
    <mergeCell ref="D72:G72"/>
    <mergeCell ref="H72:J72"/>
    <mergeCell ref="K72:M72"/>
    <mergeCell ref="N72:O72"/>
    <mergeCell ref="P72:Q72"/>
    <mergeCell ref="R72:AA72"/>
    <mergeCell ref="H70:J70"/>
    <mergeCell ref="K70:M70"/>
    <mergeCell ref="N70:O70"/>
    <mergeCell ref="P70:Q70"/>
    <mergeCell ref="R70:AA70"/>
    <mergeCell ref="D71:G71"/>
    <mergeCell ref="H71:J71"/>
    <mergeCell ref="K71:M71"/>
    <mergeCell ref="N71:O71"/>
    <mergeCell ref="P71:Q71"/>
    <mergeCell ref="T67:AF67"/>
    <mergeCell ref="C68:AF68"/>
    <mergeCell ref="C69:G69"/>
    <mergeCell ref="H69:J69"/>
    <mergeCell ref="K69:M69"/>
    <mergeCell ref="N69:O69"/>
    <mergeCell ref="P69:Q69"/>
    <mergeCell ref="R69:AA69"/>
    <mergeCell ref="AB69:AF89"/>
    <mergeCell ref="D70:G70"/>
    <mergeCell ref="D67:G67"/>
    <mergeCell ref="H67:J67"/>
    <mergeCell ref="K67:M67"/>
    <mergeCell ref="N67:O67"/>
    <mergeCell ref="P67:Q67"/>
    <mergeCell ref="R67:S67"/>
    <mergeCell ref="AH65:AI65"/>
    <mergeCell ref="D66:G66"/>
    <mergeCell ref="H66:J66"/>
    <mergeCell ref="K66:M66"/>
    <mergeCell ref="N66:O66"/>
    <mergeCell ref="P66:Q66"/>
    <mergeCell ref="R66:S66"/>
    <mergeCell ref="T66:AF66"/>
    <mergeCell ref="AH66:AI66"/>
    <mergeCell ref="T64:AF64"/>
    <mergeCell ref="D65:G65"/>
    <mergeCell ref="H65:J65"/>
    <mergeCell ref="K65:M65"/>
    <mergeCell ref="N65:O65"/>
    <mergeCell ref="P65:Q65"/>
    <mergeCell ref="R65:S65"/>
    <mergeCell ref="T65:AF65"/>
    <mergeCell ref="D64:G64"/>
    <mergeCell ref="H64:J64"/>
    <mergeCell ref="K64:M64"/>
    <mergeCell ref="N64:O64"/>
    <mergeCell ref="P64:Q64"/>
    <mergeCell ref="R64:S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2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2021-08-05T01:13:54Z</dcterms:modified>
</cp:coreProperties>
</file>