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580" windowHeight="1017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Y16" i="4" s="1"/>
  <c r="E1" i="4"/>
  <c r="A1" i="4"/>
  <c r="B13" i="3"/>
  <c r="B12" i="3"/>
  <c r="E7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  <c r="AD15" i="4"/>
  <c r="AD12" i="4"/>
</calcChain>
</file>

<file path=xl/sharedStrings.xml><?xml version="1.0" encoding="utf-8"?>
<sst xmlns="http://schemas.openxmlformats.org/spreadsheetml/2006/main" count="453" uniqueCount="219">
  <si>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</si>
  <si>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</si>
  <si>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</si>
  <si>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</si>
  <si>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</si>
  <si>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</si>
  <si>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</si>
  <si>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</si>
  <si>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</si>
  <si>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</si>
  <si>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</si>
  <si>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</si>
  <si>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</si>
  <si>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</si>
  <si>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</si>
  <si>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</si>
  <si>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</si>
  <si>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</si>
  <si>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</si>
  <si>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</si>
  <si>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</si>
  <si>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</si>
  <si>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</si>
  <si>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</si>
  <si>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</si>
  <si>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</si>
  <si>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</si>
  <si>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</si>
  <si>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</si>
  <si>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</si>
  <si>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</si>
  <si>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</si>
  <si>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</si>
  <si>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</si>
  <si>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</si>
  <si>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</si>
  <si>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</si>
  <si>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</si>
  <si>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第2回院内研修「最近の事故の傾向」(6/23)</t>
    <rPh sb="0" eb="1">
      <t>ダイ</t>
    </rPh>
    <rPh sb="2" eb="3">
      <t>カイ</t>
    </rPh>
    <rPh sb="3" eb="5">
      <t>インナイ</t>
    </rPh>
    <rPh sb="5" eb="7">
      <t>ケンシュウ</t>
    </rPh>
    <rPh sb="8" eb="10">
      <t>サイキン</t>
    </rPh>
    <rPh sb="11" eb="13">
      <t>ジコ</t>
    </rPh>
    <rPh sb="14" eb="16">
      <t>ケイコウ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</si>
  <si>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</si>
  <si>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</si>
  <si>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</si>
  <si>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</si>
  <si>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</si>
  <si>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</si>
  <si>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</si>
  <si>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スティックのり2本、A4用紙2冊</t>
    <rPh sb="8" eb="9">
      <t>ホン</t>
    </rPh>
    <rPh sb="12" eb="14">
      <t>ヨウシ</t>
    </rPh>
    <rPh sb="15" eb="16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</si>
  <si>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</si>
  <si>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</si>
  <si>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</si>
  <si>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</si>
  <si>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</si>
  <si>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</si>
  <si>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</si>
  <si>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</si>
  <si>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</si>
  <si>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</si>
  <si>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</si>
  <si>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</si>
  <si>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</si>
  <si>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</si>
  <si>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</si>
  <si>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</si>
  <si>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</si>
  <si>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</si>
  <si>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</si>
  <si>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</si>
  <si>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</si>
  <si>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</si>
  <si>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</si>
  <si>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</si>
  <si>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</si>
  <si>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</si>
  <si>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</si>
  <si>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</si>
  <si>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</si>
  <si>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</si>
  <si>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</si>
  <si>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</si>
  <si>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</si>
  <si>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</si>
  <si>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</si>
  <si>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</si>
  <si>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</si>
  <si>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</si>
  <si>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</si>
  <si>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</si>
  <si>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</si>
  <si>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</si>
  <si>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</si>
  <si>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</si>
  <si>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</si>
  <si>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</si>
  <si>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</si>
  <si>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</si>
  <si>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</si>
  <si>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</si>
  <si>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</si>
  <si>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</si>
  <si>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</si>
  <si>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</si>
  <si>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</si>
  <si>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</si>
  <si>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</si>
  <si>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</si>
  <si>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</si>
  <si>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</si>
  <si>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</si>
  <si>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</si>
  <si>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續石　啓介　様</t>
    <rPh sb="0" eb="2">
      <t>ツヅキイシ</t>
    </rPh>
    <rPh sb="3" eb="5">
      <t>ケイスケ</t>
    </rPh>
    <rPh sb="6" eb="7">
      <t>サマ</t>
    </rPh>
    <phoneticPr fontId="4"/>
  </si>
  <si>
    <t>小屋敷</t>
    <rPh sb="0" eb="3">
      <t>コヤシキ</t>
    </rPh>
    <phoneticPr fontId="4"/>
  </si>
  <si>
    <t>安ヶ平</t>
    <rPh sb="0" eb="3">
      <t>ヤスガヒラ</t>
    </rPh>
    <phoneticPr fontId="4"/>
  </si>
  <si>
    <t>橋本　喜久子　様</t>
    <rPh sb="0" eb="2">
      <t>ハシモト</t>
    </rPh>
    <rPh sb="3" eb="6">
      <t>キクコ</t>
    </rPh>
    <rPh sb="7" eb="8">
      <t>サマ</t>
    </rPh>
    <phoneticPr fontId="4"/>
  </si>
  <si>
    <t>田名部</t>
    <rPh sb="0" eb="3">
      <t>タナブ</t>
    </rPh>
    <phoneticPr fontId="4"/>
  </si>
  <si>
    <t>鎌田　隆子　様</t>
    <rPh sb="0" eb="2">
      <t>カマダ</t>
    </rPh>
    <rPh sb="3" eb="5">
      <t>タカコ</t>
    </rPh>
    <rPh sb="6" eb="7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</si>
  <si>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</si>
  <si>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</si>
  <si>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</si>
  <si>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</si>
  <si>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</si>
  <si>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</si>
  <si>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</si>
  <si>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</si>
  <si>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</si>
  <si>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新山　ヤシエ　様</t>
    <rPh sb="0" eb="2">
      <t>シンザン</t>
    </rPh>
    <rPh sb="7" eb="8">
      <t>サマ</t>
    </rPh>
    <phoneticPr fontId="4"/>
  </si>
  <si>
    <t>丸屋　良子　様</t>
    <rPh sb="0" eb="2">
      <t>マルヤ</t>
    </rPh>
    <rPh sb="3" eb="5">
      <t>リョウコ</t>
    </rPh>
    <rPh sb="6" eb="7">
      <t>サマ</t>
    </rPh>
    <phoneticPr fontId="4"/>
  </si>
  <si>
    <t>西舘</t>
    <rPh sb="0" eb="2">
      <t>ニシダテ</t>
    </rPh>
    <phoneticPr fontId="4"/>
  </si>
  <si>
    <t>馬渡</t>
    <rPh sb="0" eb="2">
      <t>マワタリ</t>
    </rPh>
    <phoneticPr fontId="4"/>
  </si>
  <si>
    <t>白井　三男　様</t>
    <rPh sb="0" eb="2">
      <t>シライ</t>
    </rPh>
    <rPh sb="3" eb="5">
      <t>ミツオ</t>
    </rPh>
    <rPh sb="6" eb="7">
      <t>サマ</t>
    </rPh>
    <phoneticPr fontId="4"/>
  </si>
  <si>
    <t>吉田　良子　様</t>
    <rPh sb="0" eb="2">
      <t>ヨシダ</t>
    </rPh>
    <rPh sb="3" eb="5">
      <t>リョウコ</t>
    </rPh>
    <rPh sb="6" eb="7">
      <t>サマ</t>
    </rPh>
    <phoneticPr fontId="4"/>
  </si>
  <si>
    <t>金(深澤)</t>
    <rPh sb="0" eb="1">
      <t>キン</t>
    </rPh>
    <rPh sb="2" eb="4">
      <t>フカザワ</t>
    </rPh>
    <phoneticPr fontId="4"/>
  </si>
  <si>
    <t>立花　菊雄　様</t>
    <rPh sb="0" eb="2">
      <t>タチバナ</t>
    </rPh>
    <rPh sb="3" eb="5">
      <t>キクオ</t>
    </rPh>
    <rPh sb="6" eb="7">
      <t>サマ</t>
    </rPh>
    <phoneticPr fontId="4"/>
  </si>
  <si>
    <t>米田　敬子　様</t>
    <rPh sb="0" eb="2">
      <t>マイタ</t>
    </rPh>
    <rPh sb="3" eb="5">
      <t>ケイコ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</si>
  <si>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</si>
  <si>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小林　信英　様</t>
    <rPh sb="0" eb="2">
      <t>コバヤシ</t>
    </rPh>
    <rPh sb="3" eb="5">
      <t>ノブヒデ</t>
    </rPh>
    <rPh sb="6" eb="7">
      <t>サマ</t>
    </rPh>
    <phoneticPr fontId="4"/>
  </si>
  <si>
    <t>川村　優子　様</t>
    <rPh sb="0" eb="2">
      <t>カワムラ</t>
    </rPh>
    <rPh sb="3" eb="5">
      <t>ユウコ</t>
    </rPh>
    <rPh sb="6" eb="7">
      <t>サマ</t>
    </rPh>
    <phoneticPr fontId="4"/>
  </si>
  <si>
    <t>相内　キヨ　様</t>
    <rPh sb="0" eb="2">
      <t>アイナイ</t>
    </rPh>
    <rPh sb="6" eb="7">
      <t>サマ</t>
    </rPh>
    <phoneticPr fontId="4"/>
  </si>
  <si>
    <t>前田　拓子　様</t>
    <rPh sb="0" eb="2">
      <t>マエダ</t>
    </rPh>
    <rPh sb="3" eb="4">
      <t>タク</t>
    </rPh>
    <rPh sb="4" eb="5">
      <t>コ</t>
    </rPh>
    <rPh sb="6" eb="7">
      <t>サマ</t>
    </rPh>
    <phoneticPr fontId="4"/>
  </si>
  <si>
    <t>類家　キン子　様</t>
    <rPh sb="0" eb="2">
      <t>ルイケ</t>
    </rPh>
    <rPh sb="5" eb="6">
      <t>コ</t>
    </rPh>
    <rPh sb="7" eb="8">
      <t>サマ</t>
    </rPh>
    <phoneticPr fontId="4"/>
  </si>
  <si>
    <t>村田　邦恵　様</t>
    <rPh sb="0" eb="2">
      <t>ムラタ</t>
    </rPh>
    <rPh sb="3" eb="5">
      <t>クニエ</t>
    </rPh>
    <rPh sb="6" eb="7">
      <t>サマ</t>
    </rPh>
    <phoneticPr fontId="4"/>
  </si>
  <si>
    <t>松ヶ崎　きみゑ　様</t>
    <rPh sb="0" eb="3">
      <t>マツガサキ</t>
    </rPh>
    <rPh sb="8" eb="9">
      <t>サマ</t>
    </rPh>
    <phoneticPr fontId="4"/>
  </si>
  <si>
    <t>橋本　ときの　様</t>
    <rPh sb="0" eb="2">
      <t>ハシモト</t>
    </rPh>
    <rPh sb="7" eb="8">
      <t>サマ</t>
    </rPh>
    <phoneticPr fontId="4"/>
  </si>
  <si>
    <t>田中　テル　様</t>
    <rPh sb="0" eb="2">
      <t>タナカ</t>
    </rPh>
    <rPh sb="6" eb="7">
      <t>サマ</t>
    </rPh>
    <phoneticPr fontId="4"/>
  </si>
  <si>
    <t>乗上　惺子　様</t>
    <rPh sb="0" eb="2">
      <t>ノリウエ</t>
    </rPh>
    <rPh sb="3" eb="5">
      <t>セイコ</t>
    </rPh>
    <rPh sb="6" eb="7">
      <t>サマ</t>
    </rPh>
    <phoneticPr fontId="4"/>
  </si>
  <si>
    <t>佐野　貢　様</t>
    <rPh sb="0" eb="2">
      <t>サノ</t>
    </rPh>
    <rPh sb="3" eb="4">
      <t>ミツグ</t>
    </rPh>
    <rPh sb="5" eb="6">
      <t>サマ</t>
    </rPh>
    <phoneticPr fontId="4"/>
  </si>
  <si>
    <t>盛合　甫夫　様</t>
    <rPh sb="0" eb="2">
      <t>モリアイ</t>
    </rPh>
    <rPh sb="3" eb="4">
      <t>ホ</t>
    </rPh>
    <rPh sb="4" eb="5">
      <t>オット</t>
    </rPh>
    <rPh sb="6" eb="7">
      <t>サマ</t>
    </rPh>
    <phoneticPr fontId="4"/>
  </si>
  <si>
    <t>市澤　ミツヱ　様</t>
    <rPh sb="0" eb="2">
      <t>イチサワ</t>
    </rPh>
    <rPh sb="7" eb="8">
      <t>サマ</t>
    </rPh>
    <phoneticPr fontId="4"/>
  </si>
  <si>
    <t>佐藤　俊也　様</t>
    <rPh sb="0" eb="2">
      <t>サトウ</t>
    </rPh>
    <rPh sb="3" eb="5">
      <t>トシヤ</t>
    </rPh>
    <rPh sb="6" eb="7">
      <t>サマ</t>
    </rPh>
    <phoneticPr fontId="4"/>
  </si>
  <si>
    <t>横島　禮子　様</t>
    <rPh sb="0" eb="2">
      <t>ヨコジマ</t>
    </rPh>
    <rPh sb="3" eb="5">
      <t>レイコ</t>
    </rPh>
    <rPh sb="6" eb="7">
      <t>サマ</t>
    </rPh>
    <phoneticPr fontId="4"/>
  </si>
  <si>
    <t>医療保護入退入院届</t>
  </si>
  <si>
    <t>佐藤　暹　様</t>
    <rPh sb="0" eb="2">
      <t>サトウ</t>
    </rPh>
    <rPh sb="3" eb="4">
      <t>ススム</t>
    </rPh>
    <rPh sb="5" eb="6">
      <t>サマ</t>
    </rPh>
    <phoneticPr fontId="4"/>
  </si>
  <si>
    <t>第1項　計</t>
    <rPh sb="0" eb="1">
      <t>ダイ</t>
    </rPh>
    <rPh sb="2" eb="3">
      <t>コウ</t>
    </rPh>
    <rPh sb="4" eb="5">
      <t>ケイ</t>
    </rPh>
    <phoneticPr fontId="4"/>
  </si>
  <si>
    <t>川村　允子　様</t>
    <rPh sb="0" eb="2">
      <t>カワムラ</t>
    </rPh>
    <rPh sb="3" eb="5">
      <t>ノブコ</t>
    </rPh>
    <rPh sb="6" eb="7">
      <t>サマ</t>
    </rPh>
    <phoneticPr fontId="4"/>
  </si>
  <si>
    <t>吉田　あや子　様</t>
    <rPh sb="0" eb="2">
      <t>ヨシダ</t>
    </rPh>
    <rPh sb="5" eb="6">
      <t>コ</t>
    </rPh>
    <rPh sb="7" eb="8">
      <t>サマ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</si>
  <si>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</si>
  <si>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上野　タケ　様</t>
    <rPh sb="0" eb="2">
      <t>ウエノ</t>
    </rPh>
    <rPh sb="6" eb="7">
      <t>サマ</t>
    </rPh>
    <phoneticPr fontId="4"/>
  </si>
  <si>
    <t>佐々木　一　様</t>
    <rPh sb="0" eb="3">
      <t>ササキ</t>
    </rPh>
    <rPh sb="4" eb="5">
      <t>ハジメ</t>
    </rPh>
    <rPh sb="6" eb="7">
      <t>サマ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</si>
  <si>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</si>
  <si>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</si>
  <si>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</si>
  <si>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</si>
  <si>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河村　哲久　様</t>
    <rPh sb="0" eb="2">
      <t>カワムラ</t>
    </rPh>
    <rPh sb="3" eb="5">
      <t>アキヒサ</t>
    </rPh>
    <rPh sb="6" eb="7">
      <t>サマ</t>
    </rPh>
    <phoneticPr fontId="4"/>
  </si>
  <si>
    <t>任意→医保</t>
    <rPh sb="0" eb="2">
      <t>ニンイ</t>
    </rPh>
    <rPh sb="3" eb="5">
      <t>イホ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</si>
  <si>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</si>
  <si>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</si>
  <si>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</si>
  <si>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</si>
  <si>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杉本　典子　様</t>
    <rPh sb="0" eb="2">
      <t>スギモト</t>
    </rPh>
    <rPh sb="3" eb="5">
      <t>ノリコ</t>
    </rPh>
    <rPh sb="6" eb="7">
      <t>サマ</t>
    </rPh>
    <phoneticPr fontId="4"/>
  </si>
  <si>
    <t>有料　ひまわりの家</t>
    <rPh sb="0" eb="2">
      <t>ユウリョウ</t>
    </rPh>
    <rPh sb="8" eb="9">
      <t>イエ</t>
    </rPh>
    <phoneticPr fontId="4"/>
  </si>
  <si>
    <t>久慈　昭　様</t>
    <rPh sb="0" eb="2">
      <t>クジ</t>
    </rPh>
    <rPh sb="3" eb="4">
      <t>アキラ</t>
    </rPh>
    <rPh sb="5" eb="6">
      <t>サマ</t>
    </rPh>
    <phoneticPr fontId="4"/>
  </si>
  <si>
    <t>有料　ちょうじゃ様の宿</t>
    <rPh sb="0" eb="2">
      <t>ユウリョウ</t>
    </rPh>
    <rPh sb="8" eb="9">
      <t>サマ</t>
    </rPh>
    <rPh sb="10" eb="11">
      <t>ヤド</t>
    </rPh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</si>
  <si>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</si>
  <si>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自宅</t>
    <rPh sb="0" eb="2">
      <t>ジタク</t>
    </rPh>
    <phoneticPr fontId="4"/>
  </si>
  <si>
    <t>古田　真　様</t>
    <rPh sb="0" eb="2">
      <t>フルタ</t>
    </rPh>
    <rPh sb="3" eb="4">
      <t>シン</t>
    </rPh>
    <rPh sb="5" eb="6">
      <t>サマ</t>
    </rPh>
    <phoneticPr fontId="4"/>
  </si>
  <si>
    <t>金</t>
    <rPh sb="0" eb="1">
      <t>キン</t>
    </rPh>
    <phoneticPr fontId="4"/>
  </si>
  <si>
    <t>中田　定明　様</t>
    <rPh sb="0" eb="2">
      <t>ナカタ</t>
    </rPh>
    <rPh sb="3" eb="5">
      <t>サダアキ</t>
    </rPh>
    <rPh sb="6" eb="7">
      <t>サマ</t>
    </rPh>
    <phoneticPr fontId="4"/>
  </si>
  <si>
    <t>死去</t>
    <rPh sb="0" eb="2">
      <t>シキョ</t>
    </rPh>
    <phoneticPr fontId="4"/>
  </si>
  <si>
    <t>蛯子　志保子　様</t>
    <rPh sb="0" eb="2">
      <t>エビコ</t>
    </rPh>
    <rPh sb="3" eb="6">
      <t>シホコ</t>
    </rPh>
    <rPh sb="7" eb="8">
      <t>サマ</t>
    </rPh>
    <phoneticPr fontId="4"/>
  </si>
  <si>
    <t>GH　テルサウスウインド</t>
    <phoneticPr fontId="4"/>
  </si>
  <si>
    <t>土嶺　晴子　様</t>
    <rPh sb="0" eb="2">
      <t>ツチミネ</t>
    </rPh>
    <rPh sb="3" eb="5">
      <t>ハルコ</t>
    </rPh>
    <rPh sb="6" eb="7">
      <t>サマ</t>
    </rPh>
    <phoneticPr fontId="4"/>
  </si>
  <si>
    <t>中市　正治　様</t>
    <rPh sb="0" eb="2">
      <t>ナカイチ</t>
    </rPh>
    <rPh sb="3" eb="5">
      <t>マサジ</t>
    </rPh>
    <rPh sb="6" eb="7">
      <t>サマ</t>
    </rPh>
    <phoneticPr fontId="4"/>
  </si>
  <si>
    <t>馬場　貞蔵　様</t>
    <rPh sb="0" eb="2">
      <t>ババ</t>
    </rPh>
    <rPh sb="3" eb="5">
      <t>テイゾウ</t>
    </rPh>
    <rPh sb="6" eb="7">
      <t>サマ</t>
    </rPh>
    <phoneticPr fontId="4"/>
  </si>
  <si>
    <t>ケア・サポートふたつ家</t>
    <rPh sb="10" eb="11">
      <t>イエ</t>
    </rPh>
    <phoneticPr fontId="4"/>
  </si>
  <si>
    <t>庭田　リチ　様</t>
    <rPh sb="0" eb="2">
      <t>ニワタ</t>
    </rPh>
    <rPh sb="6" eb="7">
      <t>サマ</t>
    </rPh>
    <phoneticPr fontId="4"/>
  </si>
  <si>
    <t>老健　南山苑</t>
    <rPh sb="0" eb="2">
      <t>ロウケン</t>
    </rPh>
    <rPh sb="3" eb="5">
      <t>ナンザン</t>
    </rPh>
    <rPh sb="5" eb="6">
      <t>エン</t>
    </rPh>
    <phoneticPr fontId="4"/>
  </si>
  <si>
    <t>高橋　千代子　様</t>
    <rPh sb="0" eb="2">
      <t>タカハシ</t>
    </rPh>
    <rPh sb="3" eb="6">
      <t>チヨコ</t>
    </rPh>
    <rPh sb="7" eb="8">
      <t>サマ</t>
    </rPh>
    <phoneticPr fontId="4"/>
  </si>
  <si>
    <t>特養　ラ・メール白山台</t>
    <rPh sb="0" eb="2">
      <t>トクヨウ</t>
    </rPh>
    <rPh sb="8" eb="11">
      <t>ハクサンダイ</t>
    </rPh>
    <phoneticPr fontId="4"/>
  </si>
  <si>
    <t>佐藤　セツ　様</t>
    <rPh sb="0" eb="2">
      <t>サトウ</t>
    </rPh>
    <rPh sb="6" eb="7">
      <t>サマ</t>
    </rPh>
    <phoneticPr fontId="4"/>
  </si>
  <si>
    <t>向谷地　忠　様</t>
    <rPh sb="0" eb="3">
      <t>ムカイヤチ</t>
    </rPh>
    <rPh sb="4" eb="5">
      <t>タダシ</t>
    </rPh>
    <rPh sb="6" eb="7">
      <t>サマ</t>
    </rPh>
    <phoneticPr fontId="4"/>
  </si>
  <si>
    <t>戸久世　渚　様</t>
    <rPh sb="0" eb="1">
      <t>ト</t>
    </rPh>
    <rPh sb="1" eb="2">
      <t>ク</t>
    </rPh>
    <rPh sb="2" eb="3">
      <t>セ</t>
    </rPh>
    <rPh sb="4" eb="5">
      <t>ナギサ</t>
    </rPh>
    <rPh sb="6" eb="7">
      <t>サマ</t>
    </rPh>
    <phoneticPr fontId="4"/>
  </si>
  <si>
    <t>平濱　カネ　様</t>
    <rPh sb="0" eb="2">
      <t>ヒラハマ</t>
    </rPh>
    <rPh sb="6" eb="7">
      <t>サマ</t>
    </rPh>
    <phoneticPr fontId="4"/>
  </si>
  <si>
    <t>高屋　静江　様</t>
    <rPh sb="0" eb="2">
      <t>タカヤ</t>
    </rPh>
    <rPh sb="3" eb="5">
      <t>シズエ</t>
    </rPh>
    <rPh sb="6" eb="7">
      <t>サマ</t>
    </rPh>
    <phoneticPr fontId="4"/>
  </si>
  <si>
    <t>有料　セリシール柏崎</t>
    <rPh sb="0" eb="2">
      <t>ユウリョウ</t>
    </rPh>
    <rPh sb="8" eb="10">
      <t>カシワザキ</t>
    </rPh>
    <phoneticPr fontId="4"/>
  </si>
  <si>
    <t>岡山　貴文　様</t>
    <rPh sb="0" eb="2">
      <t>オカヤマ</t>
    </rPh>
    <rPh sb="3" eb="5">
      <t>タカフミ</t>
    </rPh>
    <rPh sb="6" eb="7">
      <t>サマ</t>
    </rPh>
    <phoneticPr fontId="4"/>
  </si>
  <si>
    <t>医療保護入院退院届</t>
    <phoneticPr fontId="4"/>
  </si>
  <si>
    <t>小栗　健太郎　様</t>
    <rPh sb="0" eb="2">
      <t>オグリ</t>
    </rPh>
    <rPh sb="3" eb="6">
      <t>ケンタロウ</t>
    </rPh>
    <rPh sb="7" eb="8">
      <t>サマ</t>
    </rPh>
    <phoneticPr fontId="4"/>
  </si>
  <si>
    <t>蛯名　政行　様</t>
    <rPh sb="0" eb="2">
      <t>エビナ</t>
    </rPh>
    <rPh sb="3" eb="4">
      <t>セイ</t>
    </rPh>
    <rPh sb="4" eb="5">
      <t>ユキ</t>
    </rPh>
    <rPh sb="6" eb="7">
      <t>サマ</t>
    </rPh>
    <phoneticPr fontId="4"/>
  </si>
  <si>
    <t>有料　シニアガーデン長苗代</t>
    <rPh sb="0" eb="2">
      <t>ユウリョウ</t>
    </rPh>
    <rPh sb="10" eb="13">
      <t>ナガナワシロ</t>
    </rPh>
    <phoneticPr fontId="4"/>
  </si>
  <si>
    <t>中居　松男　様</t>
    <rPh sb="0" eb="2">
      <t>ナカイ</t>
    </rPh>
    <rPh sb="3" eb="5">
      <t>マツオ</t>
    </rPh>
    <rPh sb="6" eb="7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</si>
  <si>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</si>
  <si>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</si>
  <si>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</si>
  <si>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</si>
  <si>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</si>
  <si>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</si>
  <si>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</si>
  <si>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</si>
  <si>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</si>
  <si>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中根　富美子　様</t>
    <rPh sb="0" eb="2">
      <t>ナカネ</t>
    </rPh>
    <rPh sb="3" eb="6">
      <t>フミコ</t>
    </rPh>
    <rPh sb="7" eb="8">
      <t>サマ</t>
    </rPh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</si>
  <si>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</si>
  <si>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</si>
  <si>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</si>
  <si>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阿部　文香　様</t>
    <rPh sb="0" eb="2">
      <t>アベ</t>
    </rPh>
    <rPh sb="3" eb="5">
      <t>フミカ</t>
    </rPh>
    <rPh sb="6" eb="7">
      <t>サマ</t>
    </rPh>
    <phoneticPr fontId="4"/>
  </si>
  <si>
    <t>西</t>
    <rPh sb="0" eb="1">
      <t>ニシ</t>
    </rPh>
    <phoneticPr fontId="4"/>
  </si>
  <si>
    <t>十日市　利喜　様</t>
    <rPh sb="0" eb="3">
      <t>トウカイチ</t>
    </rPh>
    <rPh sb="4" eb="5">
      <t>リ</t>
    </rPh>
    <rPh sb="5" eb="6">
      <t>ヨロコ</t>
    </rPh>
    <rPh sb="7" eb="8">
      <t>サマ</t>
    </rPh>
    <phoneticPr fontId="4"/>
  </si>
  <si>
    <t>北</t>
    <rPh sb="0" eb="1">
      <t>キタ</t>
    </rPh>
    <phoneticPr fontId="4"/>
  </si>
  <si>
    <t>高橋　伸治　様</t>
    <rPh sb="0" eb="2">
      <t>タカハシ</t>
    </rPh>
    <rPh sb="3" eb="4">
      <t>ノ</t>
    </rPh>
    <rPh sb="4" eb="5">
      <t>ジ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</si>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</sst>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/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6月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2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1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I17" sqref="I17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6月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5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2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1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3</v>
      </c>
      <c r="E18" s="35">
        <f t="shared" si="0"/>
        <v>0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32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0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37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34</v>
      </c>
      <c r="B30" s="1"/>
      <c r="C30" s="40" t="s">
        <v>35</v>
      </c>
      <c r="D30" s="1" t="s">
        <v>36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4">
        <v>1</v>
      </c>
      <c r="D31" s="1" t="s">
        <v>38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4">
        <v>1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30</v>
      </c>
      <c r="B34" s="28"/>
      <c r="C34" s="44">
        <v>1</v>
      </c>
      <c r="D34" s="1" t="s">
        <v>38</v>
      </c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31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39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35</v>
      </c>
      <c r="D38" s="1" t="s">
        <v>40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42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43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35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60">
        <v>4</v>
      </c>
      <c r="D45" s="1" t="s">
        <v>46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47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I1" sqref="I1:Z3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48</v>
      </c>
      <c r="B1" s="62"/>
      <c r="C1" s="62"/>
      <c r="D1" s="62"/>
      <c r="H1" s="1"/>
      <c r="I1" s="1"/>
    </row>
    <row r="2" spans="1:9" ht="22.5" customHeight="1" x14ac:dyDescent="0.15">
      <c r="A2" s="64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5">
        <v>32</v>
      </c>
      <c r="F4" s="66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5">
        <v>1</v>
      </c>
      <c r="F5" s="66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5"/>
      <c r="F6" s="66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5">
        <f>[1]業務遂行状況!AI6</f>
        <v>0</v>
      </c>
      <c r="F7" s="66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5"/>
      <c r="F8" s="66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59</v>
      </c>
      <c r="C9" s="1"/>
      <c r="D9" s="1"/>
      <c r="E9" s="65"/>
      <c r="F9" s="66" t="s">
        <v>54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5">
        <v>0</v>
      </c>
      <c r="F10" s="66" t="s">
        <v>54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62</v>
      </c>
      <c r="B12" s="68">
        <f>[1]業務遂行状況!AI10</f>
        <v>0</v>
      </c>
      <c r="C12" s="66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63</v>
      </c>
      <c r="B13" s="68">
        <f>[1]業務遂行状況!AI11</f>
        <v>0</v>
      </c>
      <c r="C13" s="66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8"/>
  <sheetViews>
    <sheetView workbookViewId="0">
      <selection activeCell="I1" sqref="I1:Z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6月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86</v>
      </c>
      <c r="P4" s="1"/>
      <c r="Q4" s="1"/>
      <c r="R4" s="1"/>
      <c r="S4" s="1" t="s">
        <v>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2</v>
      </c>
      <c r="J7" s="1"/>
      <c r="K7" s="84">
        <v>2</v>
      </c>
      <c r="L7" s="84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2</v>
      </c>
      <c r="Z7" s="1"/>
      <c r="AA7" s="1">
        <f t="shared" ref="AA7:AA15" si="0">SUM(K7+O7+S7+W7)</f>
        <v>2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5</v>
      </c>
      <c r="J8" s="1"/>
      <c r="K8" s="84">
        <v>3</v>
      </c>
      <c r="L8" s="84"/>
      <c r="M8" s="1">
        <v>2</v>
      </c>
      <c r="N8" s="1"/>
      <c r="O8" s="85">
        <v>9</v>
      </c>
      <c r="P8" s="85"/>
      <c r="Q8" s="85">
        <v>0</v>
      </c>
      <c r="R8" s="85"/>
      <c r="S8" s="85">
        <v>3</v>
      </c>
      <c r="T8" s="85"/>
      <c r="U8" s="85">
        <v>22</v>
      </c>
      <c r="V8" s="85"/>
      <c r="W8" s="85">
        <v>13</v>
      </c>
      <c r="X8" s="85"/>
      <c r="Y8" s="1">
        <f>SUM(I8,M8,Q8,U8)</f>
        <v>29</v>
      </c>
      <c r="Z8" s="1"/>
      <c r="AA8" s="1">
        <f t="shared" si="0"/>
        <v>28</v>
      </c>
      <c r="AB8" s="1"/>
      <c r="AC8" s="1" t="s">
        <v>96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0</v>
      </c>
      <c r="J9" s="1"/>
      <c r="K9" s="84">
        <v>1</v>
      </c>
      <c r="L9" s="84"/>
      <c r="M9" s="1">
        <v>1</v>
      </c>
      <c r="N9" s="1"/>
      <c r="O9" s="85">
        <v>1</v>
      </c>
      <c r="P9" s="85"/>
      <c r="Q9" s="85">
        <v>0</v>
      </c>
      <c r="R9" s="85"/>
      <c r="S9" s="85">
        <v>0</v>
      </c>
      <c r="T9" s="85"/>
      <c r="U9" s="85">
        <v>0</v>
      </c>
      <c r="V9" s="85"/>
      <c r="W9" s="85">
        <v>2</v>
      </c>
      <c r="X9" s="85"/>
      <c r="Y9" s="1">
        <f t="shared" ref="Y9:Y15" si="1">SUM(I9+M9+Q9+U9)</f>
        <v>1</v>
      </c>
      <c r="Z9" s="1"/>
      <c r="AA9" s="1">
        <f t="shared" si="0"/>
        <v>4</v>
      </c>
      <c r="AB9" s="1"/>
      <c r="AC9" s="81"/>
      <c r="AD9" s="1">
        <f>SUM(Y16:AB16)</f>
        <v>32</v>
      </c>
      <c r="AE9" s="1"/>
      <c r="AF9" s="83" t="s">
        <v>99</v>
      </c>
    </row>
    <row r="10" spans="1:34" s="80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1">
        <v>10</v>
      </c>
      <c r="J10" s="1"/>
      <c r="K10" s="84">
        <v>18</v>
      </c>
      <c r="L10" s="84"/>
      <c r="M10" s="1">
        <v>0</v>
      </c>
      <c r="N10" s="1"/>
      <c r="O10" s="85">
        <v>0</v>
      </c>
      <c r="P10" s="85"/>
      <c r="Q10" s="85">
        <v>0</v>
      </c>
      <c r="R10" s="85"/>
      <c r="S10" s="85">
        <v>0</v>
      </c>
      <c r="T10" s="85"/>
      <c r="U10" s="1">
        <v>0</v>
      </c>
      <c r="V10" s="1"/>
      <c r="W10" s="1">
        <v>0</v>
      </c>
      <c r="X10" s="1"/>
      <c r="Y10" s="1">
        <f t="shared" si="1"/>
        <v>10</v>
      </c>
      <c r="Z10" s="1"/>
      <c r="AA10" s="1">
        <f t="shared" si="0"/>
        <v>18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85">
        <v>20</v>
      </c>
      <c r="J11" s="85"/>
      <c r="K11" s="85">
        <v>19</v>
      </c>
      <c r="L11" s="85"/>
      <c r="M11" s="85">
        <v>14</v>
      </c>
      <c r="N11" s="85"/>
      <c r="O11" s="85">
        <v>19</v>
      </c>
      <c r="P11" s="85"/>
      <c r="Q11" s="85">
        <v>23</v>
      </c>
      <c r="R11" s="85"/>
      <c r="S11" s="85">
        <v>34</v>
      </c>
      <c r="T11" s="85"/>
      <c r="U11" s="1">
        <v>0</v>
      </c>
      <c r="V11" s="1"/>
      <c r="W11" s="1">
        <v>0</v>
      </c>
      <c r="X11" s="1"/>
      <c r="Y11" s="1">
        <f t="shared" si="1"/>
        <v>57</v>
      </c>
      <c r="Z11" s="1"/>
      <c r="AA11" s="1">
        <f t="shared" si="0"/>
        <v>72</v>
      </c>
      <c r="AB11" s="1"/>
      <c r="AC11" s="1" t="s">
        <v>98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5">
        <v>3</v>
      </c>
      <c r="J12" s="85"/>
      <c r="K12" s="85">
        <v>1</v>
      </c>
      <c r="L12" s="85"/>
      <c r="M12" s="85">
        <v>3</v>
      </c>
      <c r="N12" s="85"/>
      <c r="O12" s="85">
        <v>3</v>
      </c>
      <c r="P12" s="85"/>
      <c r="Q12" s="85">
        <v>4</v>
      </c>
      <c r="R12" s="85"/>
      <c r="S12" s="85">
        <v>8</v>
      </c>
      <c r="T12" s="85"/>
      <c r="U12" s="1">
        <v>0</v>
      </c>
      <c r="V12" s="1"/>
      <c r="W12" s="1">
        <v>0</v>
      </c>
      <c r="X12" s="1"/>
      <c r="Y12" s="1">
        <f t="shared" si="1"/>
        <v>10</v>
      </c>
      <c r="Z12" s="1"/>
      <c r="AA12" s="1">
        <f t="shared" si="0"/>
        <v>12</v>
      </c>
      <c r="AB12" s="1"/>
      <c r="AC12" s="81"/>
      <c r="AD12" s="1">
        <f>SUM(Y18:AB18)</f>
        <v>28</v>
      </c>
      <c r="AE12" s="1"/>
      <c r="AF12" s="83" t="s">
        <v>99</v>
      </c>
    </row>
    <row r="13" spans="1:34" s="75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1">
        <v>0</v>
      </c>
      <c r="J13" s="1"/>
      <c r="K13" s="84">
        <v>0</v>
      </c>
      <c r="L13" s="84"/>
      <c r="M13" s="1">
        <v>0</v>
      </c>
      <c r="N13" s="1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1</v>
      </c>
      <c r="J14" s="1"/>
      <c r="K14" s="84">
        <v>0</v>
      </c>
      <c r="L14" s="84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1</v>
      </c>
      <c r="Z14" s="1"/>
      <c r="AA14" s="1">
        <f t="shared" si="0"/>
        <v>0</v>
      </c>
      <c r="AB14" s="1"/>
      <c r="AC14" s="1" t="s">
        <v>102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1">
        <v>0</v>
      </c>
      <c r="J15" s="1"/>
      <c r="K15" s="84">
        <v>1</v>
      </c>
      <c r="L15" s="84"/>
      <c r="M15" s="1">
        <v>0</v>
      </c>
      <c r="N15" s="1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0</v>
      </c>
      <c r="Z15" s="1"/>
      <c r="AA15" s="1">
        <f t="shared" si="0"/>
        <v>1</v>
      </c>
      <c r="AB15" s="1"/>
      <c r="AC15" s="81"/>
      <c r="AD15" s="1">
        <f>Y17+AA17</f>
        <v>187</v>
      </c>
      <c r="AE15" s="1"/>
      <c r="AF15" s="83" t="s">
        <v>99</v>
      </c>
    </row>
    <row r="16" spans="1:34" s="75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12</v>
      </c>
      <c r="J16" s="1"/>
      <c r="K16" s="84">
        <f>SUM(K7+K10+K13)</f>
        <v>20</v>
      </c>
      <c r="L16" s="84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20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26</v>
      </c>
      <c r="J17" s="1"/>
      <c r="K17" s="84">
        <f>SUM(K8+K11+K14)</f>
        <v>22</v>
      </c>
      <c r="L17" s="84"/>
      <c r="M17" s="1">
        <f>M8+M11+M14</f>
        <v>16</v>
      </c>
      <c r="N17" s="1"/>
      <c r="O17" s="1">
        <f>SUM(O8+O11+O14)</f>
        <v>28</v>
      </c>
      <c r="P17" s="1"/>
      <c r="Q17" s="1">
        <f>Q8+Q11+Q14</f>
        <v>23</v>
      </c>
      <c r="R17" s="1"/>
      <c r="S17" s="1">
        <f>SUM(S8+S11+S14)</f>
        <v>37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87</v>
      </c>
      <c r="Z17" s="1"/>
      <c r="AA17" s="1">
        <f>SUM(AA8+AA11+AA14)</f>
        <v>100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3</v>
      </c>
      <c r="J18" s="1"/>
      <c r="K18" s="84">
        <f>SUM(K9+K12+K15)</f>
        <v>3</v>
      </c>
      <c r="L18" s="84"/>
      <c r="M18" s="1">
        <f>SUM(M9+M12+M15)</f>
        <v>4</v>
      </c>
      <c r="N18" s="1"/>
      <c r="O18" s="1">
        <f>SUM(O9+O12+O15)</f>
        <v>4</v>
      </c>
      <c r="P18" s="1"/>
      <c r="Q18" s="1">
        <f>SUM(Q9+Q12+Q15)</f>
        <v>4</v>
      </c>
      <c r="R18" s="1"/>
      <c r="S18" s="1">
        <f>SUM(S9+S12+S15)</f>
        <v>8</v>
      </c>
      <c r="T18" s="1"/>
      <c r="U18" s="1">
        <f>U9+U12+U15</f>
        <v>0</v>
      </c>
      <c r="V18" s="1"/>
      <c r="W18" s="1">
        <f>SUM(W9+W12+W15)</f>
        <v>2</v>
      </c>
      <c r="X18" s="1"/>
      <c r="Y18" s="1">
        <f>I18+M18+Q18+U18</f>
        <v>11</v>
      </c>
      <c r="Z18" s="1"/>
      <c r="AA18" s="1">
        <f>SUM(AA9+AA12+AA15)</f>
        <v>17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1">
        <v>44370</v>
      </c>
      <c r="O21" s="1"/>
      <c r="P21" s="91">
        <v>44372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112</v>
      </c>
      <c r="E22" s="1"/>
      <c r="F22" s="1"/>
      <c r="G22" s="1"/>
      <c r="H22" s="1" t="s">
        <v>110</v>
      </c>
      <c r="I22" s="1"/>
      <c r="J22" s="1"/>
      <c r="K22" s="1" t="s">
        <v>113</v>
      </c>
      <c r="L22" s="1"/>
      <c r="M22" s="1"/>
      <c r="N22" s="91">
        <v>44369</v>
      </c>
      <c r="O22" s="1"/>
      <c r="P22" s="91">
        <v>44372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114</v>
      </c>
      <c r="E23" s="1"/>
      <c r="F23" s="1"/>
      <c r="G23" s="1"/>
      <c r="H23" s="85" t="s">
        <v>115</v>
      </c>
      <c r="I23" s="85"/>
      <c r="J23" s="85"/>
      <c r="K23" s="85" t="s">
        <v>116</v>
      </c>
      <c r="L23" s="85"/>
      <c r="M23" s="85"/>
      <c r="N23" s="91">
        <v>44375</v>
      </c>
      <c r="O23" s="1"/>
      <c r="P23" s="91">
        <v>44377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3</v>
      </c>
      <c r="AI30" s="93" t="s">
        <v>54</v>
      </c>
    </row>
    <row r="31" spans="1:35" s="89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107</v>
      </c>
      <c r="Q33" s="1"/>
      <c r="R33" s="1" t="s">
        <v>108</v>
      </c>
      <c r="S33" s="1"/>
      <c r="T33" s="1" t="s">
        <v>123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124</v>
      </c>
      <c r="E34" s="1"/>
      <c r="F34" s="1"/>
      <c r="G34" s="1"/>
      <c r="H34" s="1" t="s">
        <v>115</v>
      </c>
      <c r="I34" s="1"/>
      <c r="J34" s="1"/>
      <c r="K34" s="1" t="s">
        <v>116</v>
      </c>
      <c r="L34" s="1"/>
      <c r="M34" s="1"/>
      <c r="N34" s="91">
        <v>44348</v>
      </c>
      <c r="O34" s="1"/>
      <c r="P34" s="91">
        <v>44348</v>
      </c>
      <c r="Q34" s="1"/>
      <c r="R34" s="91">
        <v>44351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125</v>
      </c>
      <c r="E35" s="1"/>
      <c r="F35" s="1"/>
      <c r="G35" s="1"/>
      <c r="H35" s="1" t="s">
        <v>126</v>
      </c>
      <c r="I35" s="1"/>
      <c r="J35" s="1"/>
      <c r="K35" s="1" t="s">
        <v>127</v>
      </c>
      <c r="L35" s="1"/>
      <c r="M35" s="1"/>
      <c r="N35" s="91">
        <v>44348</v>
      </c>
      <c r="O35" s="1"/>
      <c r="P35" s="91">
        <v>44348</v>
      </c>
      <c r="Q35" s="1"/>
      <c r="R35" s="91">
        <v>44358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128</v>
      </c>
      <c r="E36" s="1"/>
      <c r="F36" s="1"/>
      <c r="G36" s="1"/>
      <c r="H36" s="1" t="s">
        <v>110</v>
      </c>
      <c r="I36" s="1"/>
      <c r="J36" s="1"/>
      <c r="K36" s="1" t="s">
        <v>127</v>
      </c>
      <c r="L36" s="1"/>
      <c r="M36" s="1"/>
      <c r="N36" s="91">
        <v>44348</v>
      </c>
      <c r="O36" s="1"/>
      <c r="P36" s="91">
        <v>44348</v>
      </c>
      <c r="Q36" s="1"/>
      <c r="R36" s="91">
        <v>44358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5" t="s">
        <v>129</v>
      </c>
      <c r="E37" s="85"/>
      <c r="F37" s="85"/>
      <c r="G37" s="85"/>
      <c r="H37" s="85" t="s">
        <v>115</v>
      </c>
      <c r="I37" s="85"/>
      <c r="J37" s="85"/>
      <c r="K37" s="85" t="s">
        <v>130</v>
      </c>
      <c r="L37" s="85"/>
      <c r="M37" s="85"/>
      <c r="N37" s="1"/>
      <c r="O37" s="1"/>
      <c r="P37" s="1"/>
      <c r="Q37" s="1"/>
      <c r="R37" s="1"/>
      <c r="S37" s="1"/>
      <c r="T37" s="91">
        <v>44349</v>
      </c>
      <c r="U37" s="1"/>
      <c r="V37" s="91">
        <v>44359</v>
      </c>
      <c r="W37" s="1"/>
      <c r="X37" s="91">
        <v>44358</v>
      </c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5" t="s">
        <v>131</v>
      </c>
      <c r="E38" s="85"/>
      <c r="F38" s="85"/>
      <c r="G38" s="85"/>
      <c r="H38" s="85" t="s">
        <v>115</v>
      </c>
      <c r="I38" s="85"/>
      <c r="J38" s="85"/>
      <c r="K38" s="85" t="s">
        <v>111</v>
      </c>
      <c r="L38" s="85"/>
      <c r="M38" s="85"/>
      <c r="N38" s="91">
        <v>44350</v>
      </c>
      <c r="O38" s="1"/>
      <c r="P38" s="91">
        <v>44350</v>
      </c>
      <c r="Q38" s="1"/>
      <c r="R38" s="91">
        <v>44358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5" t="s">
        <v>132</v>
      </c>
      <c r="E39" s="85"/>
      <c r="F39" s="85"/>
      <c r="G39" s="85"/>
      <c r="H39" s="85" t="s">
        <v>126</v>
      </c>
      <c r="I39" s="85"/>
      <c r="J39" s="85"/>
      <c r="K39" s="85" t="s">
        <v>133</v>
      </c>
      <c r="L39" s="85"/>
      <c r="M39" s="85"/>
      <c r="N39" s="91">
        <v>44350</v>
      </c>
      <c r="O39" s="1"/>
      <c r="P39" s="91">
        <v>44350</v>
      </c>
      <c r="Q39" s="1"/>
      <c r="R39" s="91">
        <v>44358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5" t="s">
        <v>134</v>
      </c>
      <c r="E40" s="85"/>
      <c r="F40" s="85"/>
      <c r="G40" s="85"/>
      <c r="H40" s="85" t="s">
        <v>110</v>
      </c>
      <c r="I40" s="85"/>
      <c r="J40" s="85"/>
      <c r="K40" s="85" t="s">
        <v>127</v>
      </c>
      <c r="L40" s="85"/>
      <c r="M40" s="85"/>
      <c r="N40" s="91">
        <v>44350</v>
      </c>
      <c r="O40" s="1"/>
      <c r="P40" s="91">
        <v>44350</v>
      </c>
      <c r="Q40" s="1"/>
      <c r="R40" s="91">
        <v>44358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5" t="s">
        <v>135</v>
      </c>
      <c r="E41" s="85"/>
      <c r="F41" s="85"/>
      <c r="G41" s="85"/>
      <c r="H41" s="85" t="s">
        <v>115</v>
      </c>
      <c r="I41" s="85"/>
      <c r="J41" s="85"/>
      <c r="K41" s="85" t="s">
        <v>113</v>
      </c>
      <c r="L41" s="85"/>
      <c r="M41" s="85"/>
      <c r="N41" s="91">
        <v>44352</v>
      </c>
      <c r="O41" s="1"/>
      <c r="P41" s="91">
        <v>44352</v>
      </c>
      <c r="Q41" s="1"/>
      <c r="R41" s="91">
        <v>44358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5" t="s">
        <v>136</v>
      </c>
      <c r="E42" s="85"/>
      <c r="F42" s="85"/>
      <c r="G42" s="85"/>
      <c r="H42" s="85" t="s">
        <v>126</v>
      </c>
      <c r="I42" s="85"/>
      <c r="J42" s="85"/>
      <c r="K42" s="85" t="s">
        <v>116</v>
      </c>
      <c r="L42" s="85"/>
      <c r="M42" s="85"/>
      <c r="N42" s="91">
        <v>44355</v>
      </c>
      <c r="O42" s="1"/>
      <c r="P42" s="91">
        <v>44355</v>
      </c>
      <c r="Q42" s="1"/>
      <c r="R42" s="91">
        <v>44365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5" t="s">
        <v>137</v>
      </c>
      <c r="E43" s="85"/>
      <c r="F43" s="85"/>
      <c r="G43" s="85"/>
      <c r="H43" s="85" t="s">
        <v>110</v>
      </c>
      <c r="I43" s="85"/>
      <c r="J43" s="85"/>
      <c r="K43" s="85" t="s">
        <v>127</v>
      </c>
      <c r="L43" s="85"/>
      <c r="M43" s="85"/>
      <c r="N43" s="91">
        <v>44355</v>
      </c>
      <c r="O43" s="1"/>
      <c r="P43" s="91">
        <v>44355</v>
      </c>
      <c r="Q43" s="1"/>
      <c r="R43" s="91">
        <v>44369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5" t="s">
        <v>138</v>
      </c>
      <c r="E44" s="85"/>
      <c r="F44" s="85"/>
      <c r="G44" s="85"/>
      <c r="H44" s="85" t="s">
        <v>126</v>
      </c>
      <c r="I44" s="85"/>
      <c r="J44" s="85"/>
      <c r="K44" s="85" t="s">
        <v>127</v>
      </c>
      <c r="L44" s="85"/>
      <c r="M44" s="85"/>
      <c r="N44" s="91">
        <v>44358</v>
      </c>
      <c r="O44" s="1"/>
      <c r="P44" s="91">
        <v>44358</v>
      </c>
      <c r="Q44" s="1"/>
      <c r="R44" s="91">
        <v>44372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5" t="s">
        <v>139</v>
      </c>
      <c r="E45" s="85"/>
      <c r="F45" s="85"/>
      <c r="G45" s="85"/>
      <c r="H45" s="85" t="s">
        <v>115</v>
      </c>
      <c r="I45" s="85"/>
      <c r="J45" s="85"/>
      <c r="K45" s="85" t="s">
        <v>116</v>
      </c>
      <c r="L45" s="85"/>
      <c r="M45" s="85"/>
      <c r="N45" s="91">
        <v>44362</v>
      </c>
      <c r="O45" s="1"/>
      <c r="P45" s="91">
        <v>44362</v>
      </c>
      <c r="Q45" s="1"/>
      <c r="R45" s="91">
        <v>44369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85" t="s">
        <v>140</v>
      </c>
      <c r="E46" s="85"/>
      <c r="F46" s="85"/>
      <c r="G46" s="85"/>
      <c r="H46" s="85" t="s">
        <v>110</v>
      </c>
      <c r="I46" s="85"/>
      <c r="J46" s="85"/>
      <c r="K46" s="85" t="s">
        <v>127</v>
      </c>
      <c r="L46" s="85"/>
      <c r="M46" s="85"/>
      <c r="N46" s="91">
        <v>44362</v>
      </c>
      <c r="O46" s="1"/>
      <c r="P46" s="91">
        <v>44362</v>
      </c>
      <c r="Q46" s="1"/>
      <c r="R46" s="91">
        <v>44372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85" t="s">
        <v>141</v>
      </c>
      <c r="E47" s="85"/>
      <c r="F47" s="85"/>
      <c r="G47" s="85"/>
      <c r="H47" s="85" t="s">
        <v>115</v>
      </c>
      <c r="I47" s="85"/>
      <c r="J47" s="85"/>
      <c r="K47" s="85" t="s">
        <v>130</v>
      </c>
      <c r="L47" s="85"/>
      <c r="M47" s="85"/>
      <c r="N47" s="91">
        <v>44363</v>
      </c>
      <c r="O47" s="1"/>
      <c r="P47" s="91">
        <v>44363</v>
      </c>
      <c r="Q47" s="1"/>
      <c r="R47" s="91">
        <v>44372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85" t="s">
        <v>142</v>
      </c>
      <c r="E48" s="85"/>
      <c r="F48" s="85"/>
      <c r="G48" s="85"/>
      <c r="H48" s="85" t="s">
        <v>115</v>
      </c>
      <c r="I48" s="85"/>
      <c r="J48" s="85"/>
      <c r="K48" s="85" t="s">
        <v>130</v>
      </c>
      <c r="L48" s="85"/>
      <c r="M48" s="85"/>
      <c r="N48" s="91">
        <v>44364</v>
      </c>
      <c r="O48" s="1"/>
      <c r="P48" s="91">
        <v>44364</v>
      </c>
      <c r="Q48" s="1"/>
      <c r="R48" s="91">
        <v>44372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85" t="s">
        <v>143</v>
      </c>
      <c r="E49" s="85"/>
      <c r="F49" s="85"/>
      <c r="G49" s="85"/>
      <c r="H49" s="85" t="s">
        <v>115</v>
      </c>
      <c r="I49" s="85"/>
      <c r="J49" s="85"/>
      <c r="K49" s="85" t="s">
        <v>130</v>
      </c>
      <c r="L49" s="85"/>
      <c r="M49" s="85"/>
      <c r="N49" s="91">
        <v>44365</v>
      </c>
      <c r="O49" s="1"/>
      <c r="P49" s="91">
        <v>44365</v>
      </c>
      <c r="Q49" s="1"/>
      <c r="R49" s="91">
        <v>44372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85" t="s">
        <v>144</v>
      </c>
      <c r="E50" s="85"/>
      <c r="F50" s="85"/>
      <c r="G50" s="85"/>
      <c r="H50" s="85" t="s">
        <v>126</v>
      </c>
      <c r="I50" s="85"/>
      <c r="J50" s="85"/>
      <c r="K50" s="85" t="s">
        <v>113</v>
      </c>
      <c r="L50" s="85"/>
      <c r="M50" s="85"/>
      <c r="N50" s="91">
        <v>44355</v>
      </c>
      <c r="O50" s="1"/>
      <c r="P50" s="91">
        <v>44355</v>
      </c>
      <c r="Q50" s="1"/>
      <c r="R50" s="91">
        <v>44372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85" t="s">
        <v>145</v>
      </c>
      <c r="E51" s="85"/>
      <c r="F51" s="85"/>
      <c r="G51" s="85"/>
      <c r="H51" s="85" t="s">
        <v>115</v>
      </c>
      <c r="I51" s="85"/>
      <c r="J51" s="85"/>
      <c r="K51" s="85" t="s">
        <v>127</v>
      </c>
      <c r="L51" s="85"/>
      <c r="M51" s="85"/>
      <c r="N51" s="91">
        <v>44369</v>
      </c>
      <c r="O51" s="1"/>
      <c r="P51" s="91">
        <v>44369</v>
      </c>
      <c r="Q51" s="1"/>
      <c r="R51" s="91">
        <v>44379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85" t="s">
        <v>146</v>
      </c>
      <c r="E52" s="85"/>
      <c r="F52" s="85"/>
      <c r="G52" s="85"/>
      <c r="H52" s="85" t="s">
        <v>110</v>
      </c>
      <c r="I52" s="85"/>
      <c r="J52" s="85"/>
      <c r="K52" s="85" t="s">
        <v>116</v>
      </c>
      <c r="L52" s="85"/>
      <c r="M52" s="85"/>
      <c r="N52" s="91">
        <v>44370</v>
      </c>
      <c r="O52" s="1"/>
      <c r="P52" s="91">
        <v>44370</v>
      </c>
      <c r="Q52" s="1"/>
      <c r="R52" s="91">
        <v>44377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85" t="s">
        <v>147</v>
      </c>
      <c r="E53" s="85"/>
      <c r="F53" s="85"/>
      <c r="G53" s="85"/>
      <c r="H53" s="85" t="s">
        <v>126</v>
      </c>
      <c r="I53" s="85"/>
      <c r="J53" s="85"/>
      <c r="K53" s="85" t="s">
        <v>113</v>
      </c>
      <c r="L53" s="85"/>
      <c r="M53" s="85"/>
      <c r="N53" s="91">
        <v>44371</v>
      </c>
      <c r="O53" s="1"/>
      <c r="P53" s="91">
        <v>44371</v>
      </c>
      <c r="Q53" s="1"/>
      <c r="R53" s="91">
        <v>44377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85" t="s">
        <v>148</v>
      </c>
      <c r="E54" s="85"/>
      <c r="F54" s="85"/>
      <c r="G54" s="85"/>
      <c r="H54" s="85" t="s">
        <v>115</v>
      </c>
      <c r="I54" s="85"/>
      <c r="J54" s="85"/>
      <c r="K54" s="85" t="s">
        <v>127</v>
      </c>
      <c r="L54" s="85"/>
      <c r="M54" s="85"/>
      <c r="N54" s="91">
        <v>44372</v>
      </c>
      <c r="O54" s="1"/>
      <c r="P54" s="91">
        <v>44372</v>
      </c>
      <c r="Q54" s="1"/>
      <c r="R54" s="91">
        <v>44379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149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85" t="s">
        <v>150</v>
      </c>
      <c r="E55" s="85"/>
      <c r="F55" s="85"/>
      <c r="G55" s="85"/>
      <c r="H55" s="85" t="s">
        <v>115</v>
      </c>
      <c r="I55" s="85"/>
      <c r="J55" s="85"/>
      <c r="K55" s="85" t="s">
        <v>127</v>
      </c>
      <c r="L55" s="85"/>
      <c r="M55" s="85"/>
      <c r="N55" s="91">
        <v>44372</v>
      </c>
      <c r="O55" s="1"/>
      <c r="P55" s="91">
        <v>44372</v>
      </c>
      <c r="Q55" s="1"/>
      <c r="R55" s="91">
        <v>44377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151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85" t="s">
        <v>152</v>
      </c>
      <c r="E56" s="85"/>
      <c r="F56" s="85"/>
      <c r="G56" s="85"/>
      <c r="H56" s="85" t="s">
        <v>126</v>
      </c>
      <c r="I56" s="85"/>
      <c r="J56" s="85"/>
      <c r="K56" s="85" t="s">
        <v>116</v>
      </c>
      <c r="L56" s="85"/>
      <c r="M56" s="85"/>
      <c r="N56" s="91">
        <v>44376</v>
      </c>
      <c r="O56" s="1"/>
      <c r="P56" s="91">
        <v>44376</v>
      </c>
      <c r="Q56" s="1"/>
      <c r="R56" s="94"/>
      <c r="S56" s="94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COUNTA(N34:O59)</f>
        <v>25</v>
      </c>
      <c r="AI56" s="93" t="s">
        <v>54</v>
      </c>
    </row>
    <row r="57" spans="1:35" s="89" customFormat="1" ht="13.5" customHeight="1" x14ac:dyDescent="0.15">
      <c r="A57" s="1"/>
      <c r="B57" s="1"/>
      <c r="C57" s="90">
        <v>24</v>
      </c>
      <c r="D57" s="85" t="s">
        <v>153</v>
      </c>
      <c r="E57" s="85"/>
      <c r="F57" s="85"/>
      <c r="G57" s="85"/>
      <c r="H57" s="85" t="s">
        <v>115</v>
      </c>
      <c r="I57" s="85"/>
      <c r="J57" s="85"/>
      <c r="K57" s="85" t="s">
        <v>127</v>
      </c>
      <c r="L57" s="85"/>
      <c r="M57" s="85"/>
      <c r="N57" s="91">
        <v>44376</v>
      </c>
      <c r="O57" s="1"/>
      <c r="P57" s="91">
        <v>44376</v>
      </c>
      <c r="Q57" s="1"/>
      <c r="R57" s="94"/>
      <c r="S57" s="94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154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85" t="s">
        <v>155</v>
      </c>
      <c r="E58" s="85"/>
      <c r="F58" s="85"/>
      <c r="G58" s="85"/>
      <c r="H58" s="85" t="s">
        <v>115</v>
      </c>
      <c r="I58" s="85"/>
      <c r="J58" s="85"/>
      <c r="K58" s="85" t="s">
        <v>127</v>
      </c>
      <c r="L58" s="85"/>
      <c r="M58" s="85"/>
      <c r="N58" s="91">
        <v>44376</v>
      </c>
      <c r="O58" s="1"/>
      <c r="P58" s="91">
        <v>44376</v>
      </c>
      <c r="Q58" s="1"/>
      <c r="R58" s="94"/>
      <c r="S58" s="94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COUNTA(T34:U59)</f>
        <v>1</v>
      </c>
      <c r="AI58" s="93" t="s">
        <v>54</v>
      </c>
    </row>
    <row r="59" spans="1:35" s="89" customFormat="1" ht="13.5" customHeight="1" x14ac:dyDescent="0.15">
      <c r="A59" s="1"/>
      <c r="B59" s="1"/>
      <c r="C59" s="90">
        <v>26</v>
      </c>
      <c r="D59" s="85" t="s">
        <v>156</v>
      </c>
      <c r="E59" s="85"/>
      <c r="F59" s="85"/>
      <c r="G59" s="85"/>
      <c r="H59" s="85" t="s">
        <v>115</v>
      </c>
      <c r="I59" s="85"/>
      <c r="J59" s="85"/>
      <c r="K59" s="85" t="s">
        <v>130</v>
      </c>
      <c r="L59" s="85"/>
      <c r="M59" s="85"/>
      <c r="N59" s="91">
        <v>44377</v>
      </c>
      <c r="O59" s="1"/>
      <c r="P59" s="91">
        <v>44377</v>
      </c>
      <c r="Q59" s="1"/>
      <c r="R59" s="94"/>
      <c r="S59" s="94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157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1" t="s">
        <v>158</v>
      </c>
      <c r="D61" s="1"/>
      <c r="E61" s="1"/>
      <c r="F61" s="1"/>
      <c r="G61" s="1"/>
      <c r="H61" s="1" t="s">
        <v>159</v>
      </c>
      <c r="I61" s="1"/>
      <c r="J61" s="1"/>
      <c r="K61" s="1" t="s">
        <v>160</v>
      </c>
      <c r="L61" s="1"/>
      <c r="M61" s="1"/>
      <c r="N61" s="1" t="s">
        <v>123</v>
      </c>
      <c r="O61" s="1"/>
      <c r="P61" s="1" t="s">
        <v>107</v>
      </c>
      <c r="Q61" s="1"/>
      <c r="R61" s="1" t="s">
        <v>108</v>
      </c>
      <c r="S61" s="1"/>
      <c r="T61" s="1" t="s">
        <v>122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1</v>
      </c>
      <c r="D62" s="85" t="s">
        <v>161</v>
      </c>
      <c r="E62" s="85"/>
      <c r="F62" s="85"/>
      <c r="G62" s="85"/>
      <c r="H62" s="85" t="s">
        <v>126</v>
      </c>
      <c r="I62" s="85"/>
      <c r="J62" s="85"/>
      <c r="K62" s="85" t="s">
        <v>113</v>
      </c>
      <c r="L62" s="85"/>
      <c r="M62" s="85"/>
      <c r="N62" s="91">
        <v>44351</v>
      </c>
      <c r="O62" s="1"/>
      <c r="P62" s="91">
        <v>44351</v>
      </c>
      <c r="Q62" s="1"/>
      <c r="R62" s="91">
        <v>44361</v>
      </c>
      <c r="S62" s="1"/>
      <c r="T62" s="1" t="s">
        <v>162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2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163</v>
      </c>
      <c r="AI63" s="1"/>
    </row>
    <row r="64" spans="1:35" s="89" customFormat="1" ht="13.5" customHeight="1" x14ac:dyDescent="0.15">
      <c r="A64" s="1"/>
      <c r="B64" s="1"/>
      <c r="C64" s="90">
        <v>3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9" customFormat="1" ht="13.5" customHeight="1" x14ac:dyDescent="0.4">
      <c r="A65" s="1"/>
      <c r="B65" s="1"/>
      <c r="C65" s="90">
        <v>4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COUNTA(D62:G66)</f>
        <v>1</v>
      </c>
      <c r="AI65" s="93" t="s">
        <v>54</v>
      </c>
    </row>
    <row r="66" spans="1:35" s="89" customFormat="1" ht="13.5" customHeight="1" x14ac:dyDescent="0.15">
      <c r="A66" s="1"/>
      <c r="B66" s="1"/>
      <c r="C66" s="90">
        <v>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164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1" t="s">
        <v>104</v>
      </c>
      <c r="D68" s="1"/>
      <c r="E68" s="1"/>
      <c r="F68" s="1"/>
      <c r="G68" s="1"/>
      <c r="H68" s="1" t="s">
        <v>105</v>
      </c>
      <c r="I68" s="1"/>
      <c r="J68" s="1"/>
      <c r="K68" s="1" t="s">
        <v>106</v>
      </c>
      <c r="L68" s="1"/>
      <c r="M68" s="1"/>
      <c r="N68" s="1" t="s">
        <v>165</v>
      </c>
      <c r="O68" s="1"/>
      <c r="P68" s="1" t="s">
        <v>108</v>
      </c>
      <c r="Q68" s="1"/>
      <c r="R68" s="1" t="s">
        <v>166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1</v>
      </c>
      <c r="D69" s="1" t="s">
        <v>167</v>
      </c>
      <c r="E69" s="1"/>
      <c r="F69" s="1"/>
      <c r="G69" s="1"/>
      <c r="H69" s="1" t="s">
        <v>115</v>
      </c>
      <c r="I69" s="1"/>
      <c r="J69" s="1"/>
      <c r="K69" s="1" t="s">
        <v>113</v>
      </c>
      <c r="L69" s="1"/>
      <c r="M69" s="1"/>
      <c r="N69" s="91">
        <v>44348</v>
      </c>
      <c r="O69" s="1"/>
      <c r="P69" s="91">
        <v>44351</v>
      </c>
      <c r="Q69" s="1"/>
      <c r="R69" s="1" t="s">
        <v>168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2</v>
      </c>
      <c r="D70" s="1" t="s">
        <v>169</v>
      </c>
      <c r="E70" s="1"/>
      <c r="F70" s="1"/>
      <c r="G70" s="1"/>
      <c r="H70" s="1" t="s">
        <v>115</v>
      </c>
      <c r="I70" s="1"/>
      <c r="J70" s="1"/>
      <c r="K70" s="1" t="s">
        <v>113</v>
      </c>
      <c r="L70" s="1"/>
      <c r="M70" s="1"/>
      <c r="N70" s="91">
        <v>44350</v>
      </c>
      <c r="O70" s="1"/>
      <c r="P70" s="91">
        <v>44358</v>
      </c>
      <c r="Q70" s="1"/>
      <c r="R70" s="1" t="s">
        <v>170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3</v>
      </c>
      <c r="D71" s="1" t="s">
        <v>171</v>
      </c>
      <c r="E71" s="1"/>
      <c r="F71" s="1"/>
      <c r="G71" s="1"/>
      <c r="H71" s="85" t="s">
        <v>110</v>
      </c>
      <c r="I71" s="85"/>
      <c r="J71" s="85"/>
      <c r="K71" s="85" t="s">
        <v>113</v>
      </c>
      <c r="L71" s="85"/>
      <c r="M71" s="85"/>
      <c r="N71" s="91">
        <v>44350</v>
      </c>
      <c r="O71" s="1"/>
      <c r="P71" s="91">
        <v>44358</v>
      </c>
      <c r="Q71" s="1"/>
      <c r="R71" s="85" t="s">
        <v>172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4</v>
      </c>
      <c r="D72" s="85" t="s">
        <v>173</v>
      </c>
      <c r="E72" s="85"/>
      <c r="F72" s="85"/>
      <c r="G72" s="85"/>
      <c r="H72" s="85" t="s">
        <v>110</v>
      </c>
      <c r="I72" s="85"/>
      <c r="J72" s="85"/>
      <c r="K72" s="85" t="s">
        <v>174</v>
      </c>
      <c r="L72" s="85"/>
      <c r="M72" s="85"/>
      <c r="N72" s="91">
        <v>44350</v>
      </c>
      <c r="O72" s="1"/>
      <c r="P72" s="91">
        <v>44358</v>
      </c>
      <c r="Q72" s="1"/>
      <c r="R72" s="85" t="s">
        <v>172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5</v>
      </c>
      <c r="D73" s="85" t="s">
        <v>175</v>
      </c>
      <c r="E73" s="85"/>
      <c r="F73" s="85"/>
      <c r="G73" s="85"/>
      <c r="H73" s="85" t="s">
        <v>115</v>
      </c>
      <c r="I73" s="85"/>
      <c r="J73" s="85"/>
      <c r="K73" s="85" t="s">
        <v>127</v>
      </c>
      <c r="L73" s="85"/>
      <c r="M73" s="85"/>
      <c r="N73" s="91">
        <v>44351</v>
      </c>
      <c r="O73" s="1"/>
      <c r="P73" s="91">
        <v>44358</v>
      </c>
      <c r="Q73" s="1"/>
      <c r="R73" s="85" t="s">
        <v>176</v>
      </c>
      <c r="S73" s="85"/>
      <c r="T73" s="85"/>
      <c r="U73" s="85"/>
      <c r="V73" s="85"/>
      <c r="W73" s="85"/>
      <c r="X73" s="85"/>
      <c r="Y73" s="85"/>
      <c r="Z73" s="85"/>
      <c r="AA73" s="8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6</v>
      </c>
      <c r="D74" s="85" t="s">
        <v>177</v>
      </c>
      <c r="E74" s="85"/>
      <c r="F74" s="85"/>
      <c r="G74" s="85"/>
      <c r="H74" s="85" t="s">
        <v>115</v>
      </c>
      <c r="I74" s="85"/>
      <c r="J74" s="85"/>
      <c r="K74" s="85" t="s">
        <v>174</v>
      </c>
      <c r="L74" s="85"/>
      <c r="M74" s="85"/>
      <c r="N74" s="91">
        <v>44351</v>
      </c>
      <c r="O74" s="1"/>
      <c r="P74" s="91">
        <v>44358</v>
      </c>
      <c r="Q74" s="1"/>
      <c r="R74" s="85" t="s">
        <v>178</v>
      </c>
      <c r="S74" s="85"/>
      <c r="T74" s="85"/>
      <c r="U74" s="85"/>
      <c r="V74" s="85"/>
      <c r="W74" s="85"/>
      <c r="X74" s="85"/>
      <c r="Y74" s="85"/>
      <c r="Z74" s="85"/>
      <c r="AA74" s="8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7</v>
      </c>
      <c r="D75" s="85" t="s">
        <v>179</v>
      </c>
      <c r="E75" s="85"/>
      <c r="F75" s="85"/>
      <c r="G75" s="85"/>
      <c r="H75" s="85" t="s">
        <v>115</v>
      </c>
      <c r="I75" s="85"/>
      <c r="J75" s="85"/>
      <c r="K75" s="85" t="s">
        <v>127</v>
      </c>
      <c r="L75" s="85"/>
      <c r="M75" s="85"/>
      <c r="N75" s="91">
        <v>44353</v>
      </c>
      <c r="O75" s="1"/>
      <c r="P75" s="91">
        <v>44358</v>
      </c>
      <c r="Q75" s="1"/>
      <c r="R75" s="85" t="s">
        <v>172</v>
      </c>
      <c r="S75" s="85"/>
      <c r="T75" s="85"/>
      <c r="U75" s="85"/>
      <c r="V75" s="85"/>
      <c r="W75" s="85"/>
      <c r="X75" s="85"/>
      <c r="Y75" s="85"/>
      <c r="Z75" s="85"/>
      <c r="AA75" s="8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8</v>
      </c>
      <c r="D76" s="85" t="s">
        <v>180</v>
      </c>
      <c r="E76" s="85"/>
      <c r="F76" s="85"/>
      <c r="G76" s="85"/>
      <c r="H76" s="85" t="s">
        <v>115</v>
      </c>
      <c r="I76" s="85"/>
      <c r="J76" s="85"/>
      <c r="K76" s="85" t="s">
        <v>127</v>
      </c>
      <c r="L76" s="85"/>
      <c r="M76" s="85"/>
      <c r="N76" s="91">
        <v>44355</v>
      </c>
      <c r="O76" s="1"/>
      <c r="P76" s="91">
        <v>44358</v>
      </c>
      <c r="Q76" s="1"/>
      <c r="R76" s="85" t="s">
        <v>176</v>
      </c>
      <c r="S76" s="85"/>
      <c r="T76" s="85"/>
      <c r="U76" s="85"/>
      <c r="V76" s="85"/>
      <c r="W76" s="85"/>
      <c r="X76" s="85"/>
      <c r="Y76" s="85"/>
      <c r="Z76" s="85"/>
      <c r="AA76" s="8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9</v>
      </c>
      <c r="D77" s="85" t="s">
        <v>181</v>
      </c>
      <c r="E77" s="85"/>
      <c r="F77" s="85"/>
      <c r="G77" s="85"/>
      <c r="H77" s="85" t="s">
        <v>115</v>
      </c>
      <c r="I77" s="85"/>
      <c r="J77" s="85"/>
      <c r="K77" s="85" t="s">
        <v>127</v>
      </c>
      <c r="L77" s="85"/>
      <c r="M77" s="85"/>
      <c r="N77" s="91">
        <v>44356</v>
      </c>
      <c r="O77" s="1"/>
      <c r="P77" s="91">
        <v>44358</v>
      </c>
      <c r="Q77" s="1"/>
      <c r="R77" s="85" t="s">
        <v>182</v>
      </c>
      <c r="S77" s="85"/>
      <c r="T77" s="85"/>
      <c r="U77" s="85"/>
      <c r="V77" s="85"/>
      <c r="W77" s="85"/>
      <c r="X77" s="85"/>
      <c r="Y77" s="85"/>
      <c r="Z77" s="85"/>
      <c r="AA77" s="85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10</v>
      </c>
      <c r="D78" s="85" t="s">
        <v>183</v>
      </c>
      <c r="E78" s="85"/>
      <c r="F78" s="85"/>
      <c r="G78" s="85"/>
      <c r="H78" s="85" t="s">
        <v>126</v>
      </c>
      <c r="I78" s="85"/>
      <c r="J78" s="85"/>
      <c r="K78" s="85" t="s">
        <v>116</v>
      </c>
      <c r="L78" s="85"/>
      <c r="M78" s="85"/>
      <c r="N78" s="91">
        <v>44357</v>
      </c>
      <c r="O78" s="1"/>
      <c r="P78" s="91">
        <v>44358</v>
      </c>
      <c r="Q78" s="1"/>
      <c r="R78" s="85" t="s">
        <v>184</v>
      </c>
      <c r="S78" s="85"/>
      <c r="T78" s="85"/>
      <c r="U78" s="85"/>
      <c r="V78" s="85"/>
      <c r="W78" s="85"/>
      <c r="X78" s="85"/>
      <c r="Y78" s="85"/>
      <c r="Z78" s="85"/>
      <c r="AA78" s="85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11</v>
      </c>
      <c r="D79" s="85" t="s">
        <v>185</v>
      </c>
      <c r="E79" s="85"/>
      <c r="F79" s="85"/>
      <c r="G79" s="85"/>
      <c r="H79" s="85" t="s">
        <v>115</v>
      </c>
      <c r="I79" s="85"/>
      <c r="J79" s="85"/>
      <c r="K79" s="85" t="s">
        <v>174</v>
      </c>
      <c r="L79" s="85"/>
      <c r="M79" s="85"/>
      <c r="N79" s="91">
        <v>44361</v>
      </c>
      <c r="O79" s="1"/>
      <c r="P79" s="91">
        <v>44369</v>
      </c>
      <c r="Q79" s="1"/>
      <c r="R79" s="85" t="s">
        <v>186</v>
      </c>
      <c r="S79" s="85"/>
      <c r="T79" s="85"/>
      <c r="U79" s="85"/>
      <c r="V79" s="85"/>
      <c r="W79" s="85"/>
      <c r="X79" s="85"/>
      <c r="Y79" s="85"/>
      <c r="Z79" s="85"/>
      <c r="AA79" s="85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12</v>
      </c>
      <c r="D80" s="85" t="s">
        <v>187</v>
      </c>
      <c r="E80" s="85"/>
      <c r="F80" s="85"/>
      <c r="G80" s="85"/>
      <c r="H80" s="85" t="s">
        <v>115</v>
      </c>
      <c r="I80" s="85"/>
      <c r="J80" s="85"/>
      <c r="K80" s="85" t="s">
        <v>113</v>
      </c>
      <c r="L80" s="85"/>
      <c r="M80" s="85"/>
      <c r="N80" s="91">
        <v>44362</v>
      </c>
      <c r="O80" s="1"/>
      <c r="P80" s="91">
        <v>44369</v>
      </c>
      <c r="Q80" s="1"/>
      <c r="R80" s="85" t="s">
        <v>184</v>
      </c>
      <c r="S80" s="85"/>
      <c r="T80" s="85"/>
      <c r="U80" s="85"/>
      <c r="V80" s="85"/>
      <c r="W80" s="85"/>
      <c r="X80" s="85"/>
      <c r="Y80" s="85"/>
      <c r="Z80" s="85"/>
      <c r="AA80" s="85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13</v>
      </c>
      <c r="D81" s="85" t="s">
        <v>188</v>
      </c>
      <c r="E81" s="85"/>
      <c r="F81" s="85"/>
      <c r="G81" s="85"/>
      <c r="H81" s="85" t="s">
        <v>115</v>
      </c>
      <c r="I81" s="85"/>
      <c r="J81" s="85"/>
      <c r="K81" s="85" t="s">
        <v>116</v>
      </c>
      <c r="L81" s="85"/>
      <c r="M81" s="85"/>
      <c r="N81" s="91">
        <v>44364</v>
      </c>
      <c r="O81" s="1"/>
      <c r="P81" s="91">
        <v>44368</v>
      </c>
      <c r="Q81" s="1"/>
      <c r="R81" s="85" t="s">
        <v>184</v>
      </c>
      <c r="S81" s="85"/>
      <c r="T81" s="85"/>
      <c r="U81" s="85"/>
      <c r="V81" s="85"/>
      <c r="W81" s="85"/>
      <c r="X81" s="85"/>
      <c r="Y81" s="85"/>
      <c r="Z81" s="85"/>
      <c r="AA81" s="85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14</v>
      </c>
      <c r="D82" s="85" t="s">
        <v>189</v>
      </c>
      <c r="E82" s="85"/>
      <c r="F82" s="85"/>
      <c r="G82" s="85"/>
      <c r="H82" s="85" t="s">
        <v>110</v>
      </c>
      <c r="I82" s="85"/>
      <c r="J82" s="85"/>
      <c r="K82" s="85" t="s">
        <v>174</v>
      </c>
      <c r="L82" s="85"/>
      <c r="M82" s="85"/>
      <c r="N82" s="91">
        <v>44368</v>
      </c>
      <c r="O82" s="1"/>
      <c r="P82" s="91">
        <v>44377</v>
      </c>
      <c r="Q82" s="1"/>
      <c r="R82" s="85" t="s">
        <v>172</v>
      </c>
      <c r="S82" s="85"/>
      <c r="T82" s="85"/>
      <c r="U82" s="85"/>
      <c r="V82" s="85"/>
      <c r="W82" s="85"/>
      <c r="X82" s="85"/>
      <c r="Y82" s="85"/>
      <c r="Z82" s="85"/>
      <c r="AA82" s="85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15</v>
      </c>
      <c r="D83" s="85" t="s">
        <v>190</v>
      </c>
      <c r="E83" s="85"/>
      <c r="F83" s="85"/>
      <c r="G83" s="85"/>
      <c r="H83" s="85" t="s">
        <v>126</v>
      </c>
      <c r="I83" s="85"/>
      <c r="J83" s="85"/>
      <c r="K83" s="85" t="s">
        <v>127</v>
      </c>
      <c r="L83" s="85"/>
      <c r="M83" s="85"/>
      <c r="N83" s="91">
        <v>44370</v>
      </c>
      <c r="O83" s="1"/>
      <c r="P83" s="91">
        <v>44377</v>
      </c>
      <c r="Q83" s="1"/>
      <c r="R83" s="85" t="s">
        <v>176</v>
      </c>
      <c r="S83" s="85"/>
      <c r="T83" s="85"/>
      <c r="U83" s="85"/>
      <c r="V83" s="85"/>
      <c r="W83" s="85"/>
      <c r="X83" s="85"/>
      <c r="Y83" s="85"/>
      <c r="Z83" s="85"/>
      <c r="AA83" s="85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16</v>
      </c>
      <c r="D84" s="85" t="s">
        <v>191</v>
      </c>
      <c r="E84" s="85"/>
      <c r="F84" s="85"/>
      <c r="G84" s="85"/>
      <c r="H84" s="85" t="s">
        <v>126</v>
      </c>
      <c r="I84" s="85"/>
      <c r="J84" s="85"/>
      <c r="K84" s="85" t="s">
        <v>116</v>
      </c>
      <c r="L84" s="85"/>
      <c r="M84" s="85"/>
      <c r="N84" s="91">
        <v>44372</v>
      </c>
      <c r="O84" s="1"/>
      <c r="P84" s="91">
        <v>44377</v>
      </c>
      <c r="Q84" s="1"/>
      <c r="R84" s="85" t="s">
        <v>192</v>
      </c>
      <c r="S84" s="85"/>
      <c r="T84" s="85"/>
      <c r="U84" s="85"/>
      <c r="V84" s="85"/>
      <c r="W84" s="85"/>
      <c r="X84" s="85"/>
      <c r="Y84" s="85"/>
      <c r="Z84" s="85"/>
      <c r="AA84" s="85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17</v>
      </c>
      <c r="D85" s="85" t="s">
        <v>193</v>
      </c>
      <c r="E85" s="85"/>
      <c r="F85" s="85"/>
      <c r="G85" s="85"/>
      <c r="H85" s="85" t="s">
        <v>126</v>
      </c>
      <c r="I85" s="85"/>
      <c r="J85" s="85"/>
      <c r="K85" s="85" t="s">
        <v>113</v>
      </c>
      <c r="L85" s="85"/>
      <c r="M85" s="85"/>
      <c r="N85" s="91">
        <v>44372</v>
      </c>
      <c r="O85" s="1"/>
      <c r="P85" s="91">
        <v>44377</v>
      </c>
      <c r="Q85" s="1"/>
      <c r="R85" s="85" t="s">
        <v>172</v>
      </c>
      <c r="S85" s="85"/>
      <c r="T85" s="85"/>
      <c r="U85" s="85"/>
      <c r="V85" s="85"/>
      <c r="W85" s="85"/>
      <c r="X85" s="85"/>
      <c r="Y85" s="85"/>
      <c r="Z85" s="85"/>
      <c r="AA85" s="85"/>
      <c r="AB85" s="1"/>
      <c r="AC85" s="1"/>
      <c r="AD85" s="1"/>
      <c r="AE85" s="1"/>
      <c r="AF85" s="1"/>
      <c r="AH85" s="1" t="s">
        <v>194</v>
      </c>
      <c r="AI85" s="1"/>
    </row>
    <row r="86" spans="1:35" s="89" customFormat="1" ht="13.5" customHeight="1" x14ac:dyDescent="0.15">
      <c r="A86" s="1"/>
      <c r="B86" s="1"/>
      <c r="C86" s="90">
        <v>18</v>
      </c>
      <c r="D86" s="85" t="s">
        <v>195</v>
      </c>
      <c r="E86" s="85"/>
      <c r="F86" s="85"/>
      <c r="G86" s="85"/>
      <c r="H86" s="85" t="s">
        <v>110</v>
      </c>
      <c r="I86" s="85"/>
      <c r="J86" s="85"/>
      <c r="K86" s="85" t="s">
        <v>113</v>
      </c>
      <c r="L86" s="85"/>
      <c r="M86" s="85"/>
      <c r="N86" s="91">
        <v>44374</v>
      </c>
      <c r="O86" s="1"/>
      <c r="P86" s="91">
        <v>44377</v>
      </c>
      <c r="Q86" s="1"/>
      <c r="R86" s="85" t="s">
        <v>172</v>
      </c>
      <c r="S86" s="85"/>
      <c r="T86" s="85"/>
      <c r="U86" s="85"/>
      <c r="V86" s="85"/>
      <c r="W86" s="85"/>
      <c r="X86" s="85"/>
      <c r="Y86" s="85"/>
      <c r="Z86" s="85"/>
      <c r="AA86" s="85"/>
      <c r="AB86" s="1"/>
      <c r="AC86" s="1"/>
      <c r="AD86" s="1"/>
      <c r="AE86" s="1"/>
      <c r="AF86" s="1"/>
      <c r="AH86" s="1" t="s">
        <v>118</v>
      </c>
      <c r="AI86" s="1"/>
    </row>
    <row r="87" spans="1:35" s="89" customFormat="1" ht="13.5" customHeight="1" x14ac:dyDescent="0.4">
      <c r="A87" s="1"/>
      <c r="B87" s="1"/>
      <c r="C87" s="90">
        <v>19</v>
      </c>
      <c r="D87" s="85" t="s">
        <v>196</v>
      </c>
      <c r="E87" s="85"/>
      <c r="F87" s="85"/>
      <c r="G87" s="85"/>
      <c r="H87" s="85" t="s">
        <v>110</v>
      </c>
      <c r="I87" s="85"/>
      <c r="J87" s="85"/>
      <c r="K87" s="85" t="s">
        <v>127</v>
      </c>
      <c r="L87" s="85"/>
      <c r="M87" s="85"/>
      <c r="N87" s="91">
        <v>44375</v>
      </c>
      <c r="O87" s="1"/>
      <c r="P87" s="91">
        <v>44377</v>
      </c>
      <c r="Q87" s="1"/>
      <c r="R87" s="85" t="s">
        <v>197</v>
      </c>
      <c r="S87" s="85"/>
      <c r="T87" s="85"/>
      <c r="U87" s="85"/>
      <c r="V87" s="85"/>
      <c r="W87" s="85"/>
      <c r="X87" s="85"/>
      <c r="Y87" s="85"/>
      <c r="Z87" s="85"/>
      <c r="AA87" s="85"/>
      <c r="AB87" s="1"/>
      <c r="AC87" s="1"/>
      <c r="AD87" s="1"/>
      <c r="AE87" s="1"/>
      <c r="AF87" s="1"/>
      <c r="AH87" s="92">
        <f>COUNTA(D69:G90)</f>
        <v>22</v>
      </c>
      <c r="AI87" s="93" t="s">
        <v>54</v>
      </c>
    </row>
    <row r="88" spans="1:35" s="89" customFormat="1" ht="13.5" customHeight="1" x14ac:dyDescent="0.15">
      <c r="A88" s="1"/>
      <c r="B88" s="1"/>
      <c r="C88" s="90">
        <v>20</v>
      </c>
      <c r="D88" s="85" t="s">
        <v>125</v>
      </c>
      <c r="E88" s="85"/>
      <c r="F88" s="85"/>
      <c r="G88" s="85"/>
      <c r="H88" s="85" t="s">
        <v>115</v>
      </c>
      <c r="I88" s="85"/>
      <c r="J88" s="85"/>
      <c r="K88" s="85" t="s">
        <v>127</v>
      </c>
      <c r="L88" s="85"/>
      <c r="M88" s="85"/>
      <c r="N88" s="91">
        <v>44377</v>
      </c>
      <c r="O88" s="1"/>
      <c r="P88" s="94"/>
      <c r="Q88" s="94"/>
      <c r="R88" s="85" t="s">
        <v>172</v>
      </c>
      <c r="S88" s="85"/>
      <c r="T88" s="85"/>
      <c r="U88" s="85"/>
      <c r="V88" s="85"/>
      <c r="W88" s="85"/>
      <c r="X88" s="85"/>
      <c r="Y88" s="85"/>
      <c r="Z88" s="85"/>
      <c r="AA88" s="85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90">
        <v>21</v>
      </c>
      <c r="D89" s="85" t="s">
        <v>198</v>
      </c>
      <c r="E89" s="85"/>
      <c r="F89" s="85"/>
      <c r="G89" s="85"/>
      <c r="H89" s="85" t="s">
        <v>110</v>
      </c>
      <c r="I89" s="85"/>
      <c r="J89" s="85"/>
      <c r="K89" s="85" t="s">
        <v>111</v>
      </c>
      <c r="L89" s="85"/>
      <c r="M89" s="85"/>
      <c r="N89" s="91">
        <v>44377</v>
      </c>
      <c r="O89" s="1"/>
      <c r="P89" s="94"/>
      <c r="Q89" s="94"/>
      <c r="R89" s="85" t="s">
        <v>199</v>
      </c>
      <c r="S89" s="85"/>
      <c r="T89" s="85"/>
      <c r="U89" s="85"/>
      <c r="V89" s="85"/>
      <c r="W89" s="85"/>
      <c r="X89" s="85"/>
      <c r="Y89" s="85"/>
      <c r="Z89" s="85"/>
      <c r="AA89" s="85"/>
      <c r="AB89" s="43"/>
      <c r="AC89" s="43"/>
      <c r="AD89" s="43"/>
      <c r="AE89" s="43"/>
      <c r="AF89" s="43"/>
    </row>
    <row r="90" spans="1:35" s="89" customFormat="1" ht="13.5" customHeight="1" x14ac:dyDescent="0.15">
      <c r="A90" s="1"/>
      <c r="B90" s="1"/>
      <c r="C90" s="90">
        <v>22</v>
      </c>
      <c r="D90" s="85" t="s">
        <v>200</v>
      </c>
      <c r="E90" s="85"/>
      <c r="F90" s="85"/>
      <c r="G90" s="85"/>
      <c r="H90" s="85" t="s">
        <v>110</v>
      </c>
      <c r="I90" s="85"/>
      <c r="J90" s="85"/>
      <c r="K90" s="85" t="s">
        <v>116</v>
      </c>
      <c r="L90" s="85"/>
      <c r="M90" s="85"/>
      <c r="N90" s="91">
        <v>44377</v>
      </c>
      <c r="O90" s="1"/>
      <c r="P90" s="94"/>
      <c r="Q90" s="94"/>
      <c r="R90" s="85" t="s">
        <v>172</v>
      </c>
      <c r="S90" s="85"/>
      <c r="T90" s="85"/>
      <c r="U90" s="85"/>
      <c r="V90" s="85"/>
      <c r="W90" s="85"/>
      <c r="X90" s="85"/>
      <c r="Y90" s="85"/>
      <c r="Z90" s="85"/>
      <c r="AA90" s="85"/>
      <c r="AB90" s="43"/>
      <c r="AC90" s="1" t="s">
        <v>201</v>
      </c>
      <c r="AD90" s="1"/>
      <c r="AE90" s="1" t="s">
        <v>108</v>
      </c>
      <c r="AF90" s="1"/>
    </row>
    <row r="91" spans="1:35" s="89" customFormat="1" ht="13.5" customHeight="1" x14ac:dyDescent="0.15">
      <c r="A91" s="1"/>
      <c r="B91" s="1"/>
      <c r="C91" s="43" t="s">
        <v>202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1" t="s">
        <v>104</v>
      </c>
      <c r="D92" s="1"/>
      <c r="E92" s="1"/>
      <c r="F92" s="1"/>
      <c r="G92" s="1"/>
      <c r="H92" s="1" t="s">
        <v>105</v>
      </c>
      <c r="I92" s="1"/>
      <c r="J92" s="1"/>
      <c r="K92" s="1" t="s">
        <v>106</v>
      </c>
      <c r="L92" s="1"/>
      <c r="M92" s="1"/>
      <c r="N92" s="1" t="s">
        <v>123</v>
      </c>
      <c r="O92" s="1"/>
      <c r="P92" s="1" t="s">
        <v>108</v>
      </c>
      <c r="Q92" s="1"/>
      <c r="R92" s="1" t="s">
        <v>104</v>
      </c>
      <c r="S92" s="1"/>
      <c r="T92" s="1"/>
      <c r="U92" s="1"/>
      <c r="V92" s="1"/>
      <c r="W92" s="1" t="s">
        <v>105</v>
      </c>
      <c r="X92" s="1"/>
      <c r="Y92" s="1"/>
      <c r="Z92" s="43" t="s">
        <v>106</v>
      </c>
      <c r="AA92" s="43"/>
      <c r="AB92" s="43"/>
      <c r="AC92" s="1"/>
      <c r="AD92" s="1"/>
      <c r="AE92" s="1"/>
      <c r="AF92" s="1"/>
      <c r="AH92" s="1" t="s">
        <v>203</v>
      </c>
      <c r="AI92" s="1"/>
    </row>
    <row r="93" spans="1:35" s="89" customFormat="1" ht="13.5" customHeight="1" x14ac:dyDescent="0.15">
      <c r="A93" s="1"/>
      <c r="B93" s="1"/>
      <c r="C93" s="90">
        <v>1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43"/>
      <c r="AA93" s="43"/>
      <c r="AB93" s="43"/>
      <c r="AC93" s="1"/>
      <c r="AD93" s="1"/>
      <c r="AE93" s="1"/>
      <c r="AF93" s="1"/>
      <c r="AH93" s="1" t="s">
        <v>118</v>
      </c>
      <c r="AI93" s="1"/>
    </row>
    <row r="94" spans="1:35" s="89" customFormat="1" ht="13.5" customHeight="1" x14ac:dyDescent="0.4">
      <c r="A94" s="1"/>
      <c r="B94" s="1"/>
      <c r="C94" s="90">
        <v>2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43"/>
      <c r="AA94" s="43"/>
      <c r="AB94" s="43"/>
      <c r="AC94" s="1"/>
      <c r="AD94" s="1"/>
      <c r="AE94" s="1"/>
      <c r="AF94" s="1"/>
      <c r="AH94" s="92">
        <f>COUNTA(D93:G97)</f>
        <v>0</v>
      </c>
      <c r="AI94" s="93" t="s">
        <v>54</v>
      </c>
    </row>
    <row r="95" spans="1:35" s="89" customFormat="1" ht="13.5" customHeight="1" x14ac:dyDescent="0.15">
      <c r="A95" s="1"/>
      <c r="B95" s="1"/>
      <c r="C95" s="90">
        <v>3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43"/>
      <c r="AA95" s="43"/>
      <c r="AB95" s="43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90">
        <v>4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43"/>
      <c r="AA96" s="43"/>
      <c r="AB96" s="43"/>
      <c r="AC96" s="43"/>
      <c r="AD96" s="43"/>
      <c r="AE96" s="43"/>
      <c r="AF96" s="43"/>
    </row>
    <row r="97" spans="1:35" s="89" customFormat="1" ht="13.5" customHeight="1" x14ac:dyDescent="0.15">
      <c r="A97" s="1"/>
      <c r="B97" s="1"/>
      <c r="C97" s="90">
        <v>5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43"/>
      <c r="AA97" s="43"/>
      <c r="AB97" s="43"/>
      <c r="AC97" s="1" t="s">
        <v>107</v>
      </c>
      <c r="AD97" s="1"/>
      <c r="AE97" s="1" t="s">
        <v>108</v>
      </c>
      <c r="AF97" s="1"/>
    </row>
    <row r="98" spans="1:35" s="89" customFormat="1" ht="13.5" customHeight="1" x14ac:dyDescent="0.15">
      <c r="A98" s="1"/>
      <c r="B98" s="1"/>
      <c r="C98" s="43" t="s">
        <v>204</v>
      </c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1" t="s">
        <v>104</v>
      </c>
      <c r="D99" s="1"/>
      <c r="E99" s="1"/>
      <c r="F99" s="1"/>
      <c r="G99" s="1"/>
      <c r="H99" s="1" t="s">
        <v>105</v>
      </c>
      <c r="I99" s="1"/>
      <c r="J99" s="1"/>
      <c r="K99" s="1" t="s">
        <v>106</v>
      </c>
      <c r="L99" s="1"/>
      <c r="M99" s="1"/>
      <c r="N99" s="1" t="s">
        <v>107</v>
      </c>
      <c r="O99" s="1"/>
      <c r="P99" s="1" t="s">
        <v>108</v>
      </c>
      <c r="Q99" s="1"/>
      <c r="R99" s="1" t="s">
        <v>104</v>
      </c>
      <c r="S99" s="1"/>
      <c r="T99" s="1"/>
      <c r="U99" s="1"/>
      <c r="V99" s="1"/>
      <c r="W99" s="1" t="s">
        <v>105</v>
      </c>
      <c r="X99" s="1"/>
      <c r="Y99" s="1"/>
      <c r="Z99" s="43" t="s">
        <v>106</v>
      </c>
      <c r="AA99" s="43"/>
      <c r="AB99" s="43"/>
      <c r="AC99" s="1"/>
      <c r="AD99" s="1"/>
      <c r="AE99" s="1"/>
      <c r="AF99" s="1"/>
      <c r="AH99" s="1" t="s">
        <v>205</v>
      </c>
      <c r="AI99" s="1"/>
    </row>
    <row r="100" spans="1:35" s="89" customFormat="1" ht="13.5" customHeight="1" x14ac:dyDescent="0.15">
      <c r="A100" s="1"/>
      <c r="B100" s="1"/>
      <c r="C100" s="90">
        <v>1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43"/>
      <c r="AA100" s="43"/>
      <c r="AB100" s="43"/>
      <c r="AC100" s="1"/>
      <c r="AD100" s="1"/>
      <c r="AE100" s="1"/>
      <c r="AF100" s="1"/>
      <c r="AH100" s="1" t="s">
        <v>118</v>
      </c>
      <c r="AI100" s="1"/>
    </row>
    <row r="101" spans="1:35" s="89" customFormat="1" ht="13.5" customHeight="1" x14ac:dyDescent="0.4">
      <c r="A101" s="1"/>
      <c r="B101" s="1"/>
      <c r="C101" s="90">
        <v>2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43"/>
      <c r="AA101" s="43"/>
      <c r="AB101" s="43"/>
      <c r="AC101" s="1"/>
      <c r="AD101" s="1"/>
      <c r="AE101" s="1"/>
      <c r="AF101" s="1"/>
      <c r="AH101" s="92">
        <f>COUNTA(D100:G104)</f>
        <v>0</v>
      </c>
      <c r="AI101" s="93" t="s">
        <v>54</v>
      </c>
    </row>
    <row r="102" spans="1:35" s="89" customFormat="1" ht="13.5" customHeight="1" x14ac:dyDescent="0.15">
      <c r="A102" s="1"/>
      <c r="B102" s="1"/>
      <c r="C102" s="90">
        <v>3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43"/>
      <c r="AA102" s="43"/>
      <c r="AB102" s="43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90">
        <v>4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43"/>
      <c r="AA103" s="43"/>
      <c r="AB103" s="43"/>
      <c r="AC103" s="43"/>
      <c r="AD103" s="43"/>
      <c r="AE103" s="43"/>
      <c r="AF103" s="43"/>
    </row>
    <row r="104" spans="1:35" s="89" customFormat="1" ht="13.5" customHeight="1" x14ac:dyDescent="0.15">
      <c r="A104" s="1"/>
      <c r="B104" s="1"/>
      <c r="C104" s="90">
        <v>5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43"/>
      <c r="AA104" s="43"/>
      <c r="AB104" s="43"/>
      <c r="AC104" s="1" t="s">
        <v>107</v>
      </c>
      <c r="AD104" s="1"/>
      <c r="AE104" s="1" t="s">
        <v>108</v>
      </c>
      <c r="AF104" s="1"/>
    </row>
    <row r="105" spans="1:35" s="89" customFormat="1" ht="13.5" customHeight="1" x14ac:dyDescent="0.15">
      <c r="A105" s="1"/>
      <c r="B105" s="1"/>
      <c r="C105" s="43" t="s">
        <v>206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1" t="s">
        <v>104</v>
      </c>
      <c r="D106" s="1"/>
      <c r="E106" s="1"/>
      <c r="F106" s="1"/>
      <c r="G106" s="1"/>
      <c r="H106" s="1" t="s">
        <v>105</v>
      </c>
      <c r="I106" s="1"/>
      <c r="J106" s="1"/>
      <c r="K106" s="1" t="s">
        <v>106</v>
      </c>
      <c r="L106" s="1"/>
      <c r="M106" s="1"/>
      <c r="N106" s="1" t="s">
        <v>107</v>
      </c>
      <c r="O106" s="1"/>
      <c r="P106" s="1" t="s">
        <v>108</v>
      </c>
      <c r="Q106" s="1"/>
      <c r="R106" s="1" t="s">
        <v>104</v>
      </c>
      <c r="S106" s="1"/>
      <c r="T106" s="1"/>
      <c r="U106" s="1"/>
      <c r="V106" s="1"/>
      <c r="W106" s="1" t="s">
        <v>105</v>
      </c>
      <c r="X106" s="1"/>
      <c r="Y106" s="1"/>
      <c r="Z106" s="43" t="s">
        <v>106</v>
      </c>
      <c r="AA106" s="43"/>
      <c r="AB106" s="43"/>
      <c r="AC106" s="1"/>
      <c r="AD106" s="1"/>
      <c r="AE106" s="1"/>
      <c r="AF106" s="1"/>
      <c r="AH106" s="1" t="s">
        <v>207</v>
      </c>
      <c r="AI106" s="1"/>
    </row>
    <row r="107" spans="1:35" s="89" customFormat="1" ht="13.5" customHeight="1" x14ac:dyDescent="0.15">
      <c r="A107" s="1"/>
      <c r="B107" s="1"/>
      <c r="C107" s="90">
        <v>1</v>
      </c>
      <c r="D107" s="1" t="s">
        <v>208</v>
      </c>
      <c r="E107" s="1"/>
      <c r="F107" s="1"/>
      <c r="G107" s="1"/>
      <c r="H107" s="1" t="s">
        <v>110</v>
      </c>
      <c r="I107" s="1"/>
      <c r="J107" s="1"/>
      <c r="K107" s="1" t="s">
        <v>127</v>
      </c>
      <c r="L107" s="1"/>
      <c r="M107" s="1"/>
      <c r="N107" s="91">
        <v>44365</v>
      </c>
      <c r="O107" s="1"/>
      <c r="P107" s="91">
        <v>44365</v>
      </c>
      <c r="Q107" s="1"/>
      <c r="R107" s="1"/>
      <c r="S107" s="1"/>
      <c r="T107" s="1"/>
      <c r="U107" s="1"/>
      <c r="V107" s="1"/>
      <c r="W107" s="1"/>
      <c r="X107" s="1"/>
      <c r="Y107" s="1"/>
      <c r="Z107" s="43"/>
      <c r="AA107" s="43"/>
      <c r="AB107" s="43"/>
      <c r="AC107" s="1"/>
      <c r="AD107" s="1"/>
      <c r="AE107" s="1"/>
      <c r="AF107" s="1"/>
      <c r="AH107" s="1" t="s">
        <v>118</v>
      </c>
      <c r="AI107" s="1"/>
    </row>
    <row r="108" spans="1:35" s="89" customFormat="1" ht="13.5" customHeight="1" x14ac:dyDescent="0.4">
      <c r="A108" s="1"/>
      <c r="B108" s="1"/>
      <c r="C108" s="90">
        <v>2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43"/>
      <c r="AA108" s="43"/>
      <c r="AB108" s="43"/>
      <c r="AC108" s="1"/>
      <c r="AD108" s="1"/>
      <c r="AE108" s="1"/>
      <c r="AF108" s="1"/>
      <c r="AH108" s="92">
        <f>COUNTA(D107:G111)</f>
        <v>1</v>
      </c>
      <c r="AI108" s="93" t="s">
        <v>54</v>
      </c>
    </row>
    <row r="109" spans="1:35" s="89" customFormat="1" ht="13.5" customHeight="1" x14ac:dyDescent="0.15">
      <c r="A109" s="1"/>
      <c r="B109" s="1"/>
      <c r="C109" s="90">
        <v>3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43"/>
      <c r="AA109" s="43"/>
      <c r="AB109" s="43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90">
        <v>4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43"/>
      <c r="AA110" s="43"/>
      <c r="AB110" s="43"/>
      <c r="AC110" s="43"/>
      <c r="AD110" s="43"/>
      <c r="AE110" s="43"/>
      <c r="AF110" s="43"/>
    </row>
    <row r="111" spans="1:35" s="89" customFormat="1" ht="13.5" customHeight="1" x14ac:dyDescent="0.15">
      <c r="A111" s="1"/>
      <c r="B111" s="1"/>
      <c r="C111" s="90">
        <v>5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43"/>
      <c r="AA111" s="43"/>
      <c r="AB111" s="43"/>
      <c r="AC111" s="43"/>
      <c r="AD111" s="43"/>
      <c r="AE111" s="43"/>
      <c r="AF111" s="43"/>
    </row>
    <row r="112" spans="1:35" s="89" customFormat="1" ht="13.5" customHeight="1" x14ac:dyDescent="0.15">
      <c r="A112" s="1"/>
      <c r="B112" s="1"/>
      <c r="C112" s="43" t="s">
        <v>209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</row>
    <row r="113" spans="1:35" s="89" customFormat="1" ht="13.5" customHeight="1" x14ac:dyDescent="0.15">
      <c r="A113" s="1"/>
      <c r="B113" s="1"/>
      <c r="C113" s="1" t="s">
        <v>104</v>
      </c>
      <c r="D113" s="1"/>
      <c r="E113" s="1"/>
      <c r="F113" s="1"/>
      <c r="G113" s="1"/>
      <c r="H113" s="1" t="s">
        <v>105</v>
      </c>
      <c r="I113" s="1"/>
      <c r="J113" s="1"/>
      <c r="K113" s="1" t="s">
        <v>106</v>
      </c>
      <c r="L113" s="1"/>
      <c r="M113" s="1"/>
      <c r="N113" s="1" t="s">
        <v>210</v>
      </c>
      <c r="O113" s="1"/>
      <c r="P113" s="1"/>
      <c r="Q113" s="1"/>
      <c r="R113" s="1" t="s">
        <v>211</v>
      </c>
      <c r="S113" s="1"/>
      <c r="T113" s="1"/>
      <c r="U113" s="1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</row>
    <row r="114" spans="1:35" s="89" customFormat="1" ht="13.5" customHeight="1" x14ac:dyDescent="0.15">
      <c r="A114" s="1"/>
      <c r="B114" s="1"/>
      <c r="C114" s="90">
        <v>1</v>
      </c>
      <c r="D114" s="1" t="s">
        <v>212</v>
      </c>
      <c r="E114" s="1"/>
      <c r="F114" s="1"/>
      <c r="G114" s="1"/>
      <c r="H114" s="1" t="s">
        <v>110</v>
      </c>
      <c r="I114" s="1"/>
      <c r="J114" s="1"/>
      <c r="K114" s="1" t="s">
        <v>127</v>
      </c>
      <c r="L114" s="1"/>
      <c r="M114" s="1"/>
      <c r="N114" s="1" t="s">
        <v>213</v>
      </c>
      <c r="O114" s="1"/>
      <c r="P114" s="1"/>
      <c r="Q114" s="1"/>
      <c r="R114" s="91">
        <v>44371</v>
      </c>
      <c r="S114" s="1"/>
      <c r="T114" s="1"/>
      <c r="U114" s="1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</row>
    <row r="115" spans="1:35" s="89" customFormat="1" ht="13.5" customHeight="1" x14ac:dyDescent="0.15">
      <c r="A115" s="1"/>
      <c r="B115" s="1"/>
      <c r="C115" s="90">
        <v>2</v>
      </c>
      <c r="D115" s="1" t="s">
        <v>214</v>
      </c>
      <c r="E115" s="1"/>
      <c r="F115" s="1"/>
      <c r="G115" s="1"/>
      <c r="H115" s="1" t="s">
        <v>110</v>
      </c>
      <c r="I115" s="1"/>
      <c r="J115" s="1"/>
      <c r="K115" s="1" t="s">
        <v>174</v>
      </c>
      <c r="L115" s="1"/>
      <c r="M115" s="1"/>
      <c r="N115" s="1" t="s">
        <v>215</v>
      </c>
      <c r="O115" s="1"/>
      <c r="P115" s="1"/>
      <c r="Q115" s="1"/>
      <c r="R115" s="91">
        <v>44377</v>
      </c>
      <c r="S115" s="1"/>
      <c r="T115" s="1"/>
      <c r="U115" s="1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</row>
    <row r="116" spans="1:35" s="89" customFormat="1" ht="13.5" customHeight="1" x14ac:dyDescent="0.15">
      <c r="A116" s="1"/>
      <c r="B116" s="1"/>
      <c r="C116" s="90">
        <v>3</v>
      </c>
      <c r="D116" s="1" t="s">
        <v>216</v>
      </c>
      <c r="E116" s="1"/>
      <c r="F116" s="1"/>
      <c r="G116" s="1"/>
      <c r="H116" s="85" t="s">
        <v>110</v>
      </c>
      <c r="I116" s="85"/>
      <c r="J116" s="85"/>
      <c r="K116" s="85" t="s">
        <v>113</v>
      </c>
      <c r="L116" s="85"/>
      <c r="M116" s="85"/>
      <c r="N116" s="85" t="s">
        <v>215</v>
      </c>
      <c r="O116" s="85"/>
      <c r="P116" s="85"/>
      <c r="Q116" s="85"/>
      <c r="R116" s="94"/>
      <c r="S116" s="94"/>
      <c r="T116" s="94"/>
      <c r="U116" s="94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</row>
    <row r="117" spans="1:35" s="89" customFormat="1" ht="13.5" customHeight="1" x14ac:dyDescent="0.15">
      <c r="A117" s="1"/>
      <c r="B117" s="1"/>
      <c r="C117" s="90">
        <v>4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</row>
    <row r="118" spans="1:35" s="89" customFormat="1" ht="13.5" customHeight="1" x14ac:dyDescent="0.15">
      <c r="A118" s="1"/>
      <c r="B118" s="1"/>
      <c r="C118" s="90">
        <v>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H118" s="1" t="s">
        <v>217</v>
      </c>
      <c r="AI118" s="1"/>
    </row>
    <row r="119" spans="1:35" s="89" customFormat="1" ht="13.5" customHeight="1" x14ac:dyDescent="0.15">
      <c r="A119" s="1"/>
      <c r="B119" s="1"/>
      <c r="C119" s="90">
        <v>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H119" s="1" t="s">
        <v>118</v>
      </c>
      <c r="AI119" s="1"/>
    </row>
    <row r="120" spans="1:35" s="89" customFormat="1" ht="13.5" customHeight="1" x14ac:dyDescent="0.4">
      <c r="A120" s="1"/>
      <c r="B120" s="1"/>
      <c r="C120" s="90">
        <v>7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H120" s="92">
        <f>COUNTA(D114:G123)</f>
        <v>3</v>
      </c>
      <c r="AI120" s="93" t="s">
        <v>54</v>
      </c>
    </row>
    <row r="121" spans="1:35" ht="13.5" x14ac:dyDescent="0.15">
      <c r="C121" s="90">
        <v>8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</row>
    <row r="122" spans="1:35" ht="12" customHeight="1" x14ac:dyDescent="0.15">
      <c r="C122" s="90">
        <v>9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43"/>
      <c r="W122" s="43"/>
      <c r="X122" s="43"/>
      <c r="Y122" s="43"/>
      <c r="Z122" s="43"/>
      <c r="AA122" s="43"/>
    </row>
    <row r="123" spans="1:35" ht="12" customHeight="1" x14ac:dyDescent="0.15">
      <c r="C123" s="90">
        <v>10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43"/>
      <c r="W123" s="43"/>
      <c r="X123" s="43"/>
      <c r="Y123" s="43"/>
      <c r="Z123" s="43"/>
      <c r="AA123" s="43"/>
    </row>
    <row r="128" spans="1:35" ht="12" customHeight="1" x14ac:dyDescent="0.4">
      <c r="AE128" s="74" t="s">
        <v>218</v>
      </c>
    </row>
  </sheetData>
  <sheetProtection formatCells="0" formatColumns="0" formatRows="0" insertHyperlinks="0" autoFilter="0" pivotTables="0"/>
  <mergeCells count="970">
    <mergeCell ref="D122:G122"/>
    <mergeCell ref="H122:J122"/>
    <mergeCell ref="K122:M122"/>
    <mergeCell ref="N122:Q122"/>
    <mergeCell ref="R122:U122"/>
    <mergeCell ref="D123:G123"/>
    <mergeCell ref="H123:J123"/>
    <mergeCell ref="K123:M123"/>
    <mergeCell ref="N123:Q123"/>
    <mergeCell ref="R123:U123"/>
    <mergeCell ref="D120:G120"/>
    <mergeCell ref="H120:J120"/>
    <mergeCell ref="K120:M120"/>
    <mergeCell ref="N120:Q120"/>
    <mergeCell ref="R120:U120"/>
    <mergeCell ref="D121:G121"/>
    <mergeCell ref="H121:J121"/>
    <mergeCell ref="K121:M121"/>
    <mergeCell ref="N121:Q121"/>
    <mergeCell ref="R121:U121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W111:Y111"/>
    <mergeCell ref="C113:G113"/>
    <mergeCell ref="H113:J113"/>
    <mergeCell ref="K113:M113"/>
    <mergeCell ref="N113:Q113"/>
    <mergeCell ref="R113:U113"/>
    <mergeCell ref="D111:G111"/>
    <mergeCell ref="H111:J111"/>
    <mergeCell ref="K111:M111"/>
    <mergeCell ref="N111:O111"/>
    <mergeCell ref="P111:Q111"/>
    <mergeCell ref="R111:V111"/>
    <mergeCell ref="W109:Y109"/>
    <mergeCell ref="AC109:AD109"/>
    <mergeCell ref="AE109:AF109"/>
    <mergeCell ref="D110:G110"/>
    <mergeCell ref="H110:J110"/>
    <mergeCell ref="K110:M110"/>
    <mergeCell ref="N110:O110"/>
    <mergeCell ref="P110:Q110"/>
    <mergeCell ref="R110:V110"/>
    <mergeCell ref="W110:Y110"/>
    <mergeCell ref="R108:V108"/>
    <mergeCell ref="W108:Y108"/>
    <mergeCell ref="AC108:AD108"/>
    <mergeCell ref="AE108:AF108"/>
    <mergeCell ref="D109:G109"/>
    <mergeCell ref="H109:J109"/>
    <mergeCell ref="K109:M109"/>
    <mergeCell ref="N109:O109"/>
    <mergeCell ref="P109:Q109"/>
    <mergeCell ref="R109:V109"/>
    <mergeCell ref="R107:V107"/>
    <mergeCell ref="W107:Y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R106:V106"/>
    <mergeCell ref="W106:Y106"/>
    <mergeCell ref="AC106:AD106"/>
    <mergeCell ref="AE106:AF106"/>
    <mergeCell ref="AH106:AI106"/>
    <mergeCell ref="D107:G107"/>
    <mergeCell ref="H107:J107"/>
    <mergeCell ref="K107:M107"/>
    <mergeCell ref="N107:O107"/>
    <mergeCell ref="P107:Q107"/>
    <mergeCell ref="W104:Y104"/>
    <mergeCell ref="AC104:AD104"/>
    <mergeCell ref="AE104:AF104"/>
    <mergeCell ref="AC105:AD105"/>
    <mergeCell ref="AE105:AF105"/>
    <mergeCell ref="C106:G106"/>
    <mergeCell ref="H106:J106"/>
    <mergeCell ref="K106:M106"/>
    <mergeCell ref="N106:O106"/>
    <mergeCell ref="P106:Q106"/>
    <mergeCell ref="D104:G104"/>
    <mergeCell ref="H104:J104"/>
    <mergeCell ref="K104:M104"/>
    <mergeCell ref="N104:O104"/>
    <mergeCell ref="P104:Q104"/>
    <mergeCell ref="R104:V104"/>
    <mergeCell ref="W102:Y102"/>
    <mergeCell ref="AC102:AD102"/>
    <mergeCell ref="AE102:AF102"/>
    <mergeCell ref="D103:G103"/>
    <mergeCell ref="H103:J103"/>
    <mergeCell ref="K103:M103"/>
    <mergeCell ref="N103:O103"/>
    <mergeCell ref="P103:Q103"/>
    <mergeCell ref="R103:V103"/>
    <mergeCell ref="W103:Y103"/>
    <mergeCell ref="R101:V101"/>
    <mergeCell ref="W101:Y101"/>
    <mergeCell ref="AC101:AD101"/>
    <mergeCell ref="AE101:AF101"/>
    <mergeCell ref="D102:G102"/>
    <mergeCell ref="H102:J102"/>
    <mergeCell ref="K102:M102"/>
    <mergeCell ref="N102:O102"/>
    <mergeCell ref="P102:Q102"/>
    <mergeCell ref="R102:V102"/>
    <mergeCell ref="R100:V100"/>
    <mergeCell ref="W100:Y100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R99:V99"/>
    <mergeCell ref="W99:Y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7:Y97"/>
    <mergeCell ref="AC97:AD97"/>
    <mergeCell ref="AE97:AF97"/>
    <mergeCell ref="AC98:AD98"/>
    <mergeCell ref="AE98:AF98"/>
    <mergeCell ref="C99:G99"/>
    <mergeCell ref="H99:J99"/>
    <mergeCell ref="K99:M99"/>
    <mergeCell ref="N99:O99"/>
    <mergeCell ref="P99:Q99"/>
    <mergeCell ref="D97:G97"/>
    <mergeCell ref="H97:J97"/>
    <mergeCell ref="K97:M97"/>
    <mergeCell ref="N97:O97"/>
    <mergeCell ref="P97:Q97"/>
    <mergeCell ref="R97:V97"/>
    <mergeCell ref="AC95:AD95"/>
    <mergeCell ref="AE95:AF95"/>
    <mergeCell ref="D96:G96"/>
    <mergeCell ref="H96:J96"/>
    <mergeCell ref="K96:M96"/>
    <mergeCell ref="N96:O96"/>
    <mergeCell ref="P96:Q96"/>
    <mergeCell ref="R96:V96"/>
    <mergeCell ref="W96:Y96"/>
    <mergeCell ref="W94:Y94"/>
    <mergeCell ref="AC94:AD94"/>
    <mergeCell ref="AE94:AF94"/>
    <mergeCell ref="D95:G95"/>
    <mergeCell ref="H95:J95"/>
    <mergeCell ref="K95:M95"/>
    <mergeCell ref="N95:O95"/>
    <mergeCell ref="P95:Q95"/>
    <mergeCell ref="R95:V95"/>
    <mergeCell ref="W95:Y95"/>
    <mergeCell ref="W93:Y93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2:Y92"/>
    <mergeCell ref="AC92:AD92"/>
    <mergeCell ref="AE92:AF92"/>
    <mergeCell ref="AH92:AI92"/>
    <mergeCell ref="D93:G93"/>
    <mergeCell ref="H93:J93"/>
    <mergeCell ref="K93:M93"/>
    <mergeCell ref="N93:O93"/>
    <mergeCell ref="P93:Q93"/>
    <mergeCell ref="R93:V93"/>
    <mergeCell ref="AC90:AD90"/>
    <mergeCell ref="AE90:AF90"/>
    <mergeCell ref="AC91:AD91"/>
    <mergeCell ref="AE91:AF91"/>
    <mergeCell ref="C92:G92"/>
    <mergeCell ref="H92:J92"/>
    <mergeCell ref="K92:M92"/>
    <mergeCell ref="N92:O92"/>
    <mergeCell ref="P92:Q92"/>
    <mergeCell ref="R92:V92"/>
    <mergeCell ref="D90:G90"/>
    <mergeCell ref="H90:J90"/>
    <mergeCell ref="K90:M90"/>
    <mergeCell ref="N90:O90"/>
    <mergeCell ref="P90:Q90"/>
    <mergeCell ref="R90:AA90"/>
    <mergeCell ref="D89:G89"/>
    <mergeCell ref="H89:J89"/>
    <mergeCell ref="K89:M89"/>
    <mergeCell ref="N89:O89"/>
    <mergeCell ref="P89:Q89"/>
    <mergeCell ref="R89:AA89"/>
    <mergeCell ref="D88:G88"/>
    <mergeCell ref="H88:J88"/>
    <mergeCell ref="K88:M88"/>
    <mergeCell ref="N88:O88"/>
    <mergeCell ref="P88:Q88"/>
    <mergeCell ref="R88:AA88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K69:M69"/>
    <mergeCell ref="N69:O69"/>
    <mergeCell ref="P69:Q69"/>
    <mergeCell ref="R69:AA69"/>
    <mergeCell ref="D70:G70"/>
    <mergeCell ref="H70:J70"/>
    <mergeCell ref="K70:M70"/>
    <mergeCell ref="N70:O70"/>
    <mergeCell ref="P70:Q70"/>
    <mergeCell ref="R70:AA70"/>
    <mergeCell ref="C67:AF67"/>
    <mergeCell ref="C68:G68"/>
    <mergeCell ref="H68:J68"/>
    <mergeCell ref="K68:M68"/>
    <mergeCell ref="N68:O68"/>
    <mergeCell ref="P68:Q68"/>
    <mergeCell ref="R68:AA68"/>
    <mergeCell ref="AB68:AF88"/>
    <mergeCell ref="D69:G69"/>
    <mergeCell ref="H69:J69"/>
    <mergeCell ref="T65:AF65"/>
    <mergeCell ref="D66:G66"/>
    <mergeCell ref="H66:J66"/>
    <mergeCell ref="K66:M66"/>
    <mergeCell ref="N66:O66"/>
    <mergeCell ref="P66:Q66"/>
    <mergeCell ref="R66:S66"/>
    <mergeCell ref="T66:AF66"/>
    <mergeCell ref="D65:G65"/>
    <mergeCell ref="H65:J65"/>
    <mergeCell ref="K65:M65"/>
    <mergeCell ref="N65:O65"/>
    <mergeCell ref="P65:Q65"/>
    <mergeCell ref="R65:S65"/>
    <mergeCell ref="T63:AF63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D63:G63"/>
    <mergeCell ref="H63:J63"/>
    <mergeCell ref="K63:M63"/>
    <mergeCell ref="N63:O63"/>
    <mergeCell ref="P63:Q63"/>
    <mergeCell ref="R63:S63"/>
    <mergeCell ref="T61:AF61"/>
    <mergeCell ref="D62:G62"/>
    <mergeCell ref="H62:J62"/>
    <mergeCell ref="K62:M62"/>
    <mergeCell ref="N62:O62"/>
    <mergeCell ref="P62:Q62"/>
    <mergeCell ref="R62:S62"/>
    <mergeCell ref="T62:AF62"/>
    <mergeCell ref="C61:G61"/>
    <mergeCell ref="H61:J61"/>
    <mergeCell ref="K61:M61"/>
    <mergeCell ref="N61:O61"/>
    <mergeCell ref="P61:Q61"/>
    <mergeCell ref="R61:S61"/>
    <mergeCell ref="R59:S59"/>
    <mergeCell ref="T59:U59"/>
    <mergeCell ref="V59:W59"/>
    <mergeCell ref="X59:Y59"/>
    <mergeCell ref="Z59:AF59"/>
    <mergeCell ref="C60:AF60"/>
    <mergeCell ref="R58:S58"/>
    <mergeCell ref="T58:U58"/>
    <mergeCell ref="V58:W58"/>
    <mergeCell ref="X58:Y58"/>
    <mergeCell ref="Z58:AF58"/>
    <mergeCell ref="D59:G59"/>
    <mergeCell ref="H59:J59"/>
    <mergeCell ref="K59:M59"/>
    <mergeCell ref="N59:O59"/>
    <mergeCell ref="P59:Q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2021-07-03T03:48:12Z</dcterms:modified>
</cp:coreProperties>
</file>