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740" windowHeight="1215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AA16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Y16" i="4" s="1"/>
  <c r="AD9" i="4" s="1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Y7" i="4"/>
  <c r="E1" i="4"/>
  <c r="A1" i="4"/>
  <c r="B13" i="3"/>
  <c r="B12" i="3"/>
  <c r="E7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5" i="4" l="1"/>
  <c r="AD12" i="4"/>
</calcChain>
</file>

<file path=xl/sharedStrings.xml><?xml version="1.0" encoding="utf-8"?>
<sst xmlns="http://schemas.openxmlformats.org/spreadsheetml/2006/main" count="399" uniqueCount="202">
  <si>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</si>
  <si>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</si>
  <si>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</si>
  <si>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</si>
  <si>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</si>
  <si>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</si>
  <si>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</si>
  <si>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</si>
  <si>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</si>
  <si>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</si>
  <si>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</si>
  <si>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</si>
  <si>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</si>
  <si>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</si>
  <si>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</si>
  <si>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</si>
  <si>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</si>
  <si>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</si>
  <si>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</si>
  <si>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</si>
  <si>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</si>
  <si>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</si>
  <si>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</si>
  <si>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</si>
  <si>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</si>
  <si>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</si>
  <si>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</si>
  <si>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</si>
  <si>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</si>
  <si>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</si>
  <si>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</si>
  <si>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</si>
  <si>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</si>
  <si>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</si>
  <si>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</si>
  <si>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</si>
  <si>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</si>
  <si>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</si>
  <si>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院内研修(5/26)</t>
    <rPh sb="0" eb="4">
      <t>インナイケンシュウ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</si>
  <si>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</si>
  <si>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</si>
  <si>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</si>
  <si>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</si>
  <si>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</si>
  <si>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</si>
  <si>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</si>
  <si>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A4用紙2冊、封筒大小、パソコンキーボード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</si>
  <si>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</si>
  <si>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</si>
  <si>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</si>
  <si>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</si>
  <si>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</si>
  <si>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</si>
  <si>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</si>
  <si>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</si>
  <si>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</si>
  <si>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</si>
  <si>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</si>
  <si>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</si>
  <si>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</si>
  <si>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</si>
  <si>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</si>
  <si>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</si>
  <si>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</si>
  <si>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</si>
  <si>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</si>
  <si>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</si>
  <si>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</si>
  <si>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</si>
  <si>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</si>
  <si>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</si>
  <si>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</si>
  <si>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</si>
  <si>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</si>
  <si>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</si>
  <si>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</si>
  <si>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</si>
  <si>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</si>
  <si>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</si>
  <si>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</si>
  <si>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</si>
  <si>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</si>
  <si>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</si>
  <si>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</si>
  <si>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</si>
  <si>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</si>
  <si>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</si>
  <si>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</si>
  <si>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</si>
  <si>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</si>
  <si>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</si>
  <si>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</si>
  <si>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</si>
  <si>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</si>
  <si>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</si>
  <si>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</si>
  <si>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</si>
  <si>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</si>
  <si>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</si>
  <si>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</si>
  <si>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</si>
  <si>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</si>
  <si>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</si>
  <si>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</si>
  <si>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</si>
  <si>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</si>
  <si>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</si>
  <si>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</si>
  <si>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</si>
  <si>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西川　和恵　様</t>
    <rPh sb="0" eb="2">
      <t>ニシカワ</t>
    </rPh>
    <rPh sb="3" eb="5">
      <t>カズエ</t>
    </rPh>
    <rPh sb="6" eb="7">
      <t>サマ</t>
    </rPh>
    <phoneticPr fontId="4"/>
  </si>
  <si>
    <t>小屋敷</t>
    <rPh sb="0" eb="3">
      <t>コヤシキ</t>
    </rPh>
    <phoneticPr fontId="4"/>
  </si>
  <si>
    <t>馬渡</t>
    <rPh sb="0" eb="2">
      <t>マワタリ</t>
    </rPh>
    <phoneticPr fontId="4"/>
  </si>
  <si>
    <t>金山　辰己　様</t>
    <rPh sb="0" eb="2">
      <t>カナヤマ</t>
    </rPh>
    <rPh sb="3" eb="5">
      <t>タツミ</t>
    </rPh>
    <rPh sb="6" eb="7">
      <t>サマ</t>
    </rPh>
    <phoneticPr fontId="4"/>
  </si>
  <si>
    <t>深澤</t>
    <rPh sb="0" eb="2">
      <t>フカザワ</t>
    </rPh>
    <phoneticPr fontId="4"/>
  </si>
  <si>
    <t>池野　功一　様</t>
    <rPh sb="0" eb="2">
      <t>イケノ</t>
    </rPh>
    <rPh sb="3" eb="5">
      <t>コウイチ</t>
    </rPh>
    <rPh sb="6" eb="7">
      <t>サマ</t>
    </rPh>
    <phoneticPr fontId="4"/>
  </si>
  <si>
    <t>大川</t>
    <rPh sb="0" eb="2">
      <t>オオカワ</t>
    </rPh>
    <phoneticPr fontId="4"/>
  </si>
  <si>
    <t>吉田　レイ子　様</t>
    <rPh sb="0" eb="2">
      <t>ヨシダ</t>
    </rPh>
    <rPh sb="5" eb="6">
      <t>コ</t>
    </rPh>
    <rPh sb="7" eb="8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</si>
  <si>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</si>
  <si>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</si>
  <si>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</si>
  <si>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</si>
  <si>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</si>
  <si>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</si>
  <si>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</si>
  <si>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藤田　慶喜　様</t>
    <rPh sb="0" eb="2">
      <t>フジタ</t>
    </rPh>
    <rPh sb="3" eb="5">
      <t>ヨシノブ</t>
    </rPh>
    <rPh sb="6" eb="7">
      <t>サマ</t>
    </rPh>
    <phoneticPr fontId="4"/>
  </si>
  <si>
    <t>中村　トメ　様</t>
    <rPh sb="0" eb="2">
      <t>ナカムラ</t>
    </rPh>
    <rPh sb="6" eb="7">
      <t>サマ</t>
    </rPh>
    <phoneticPr fontId="4"/>
  </si>
  <si>
    <t>長峯　ユリ　様</t>
    <rPh sb="0" eb="2">
      <t>ナガミネ</t>
    </rPh>
    <rPh sb="6" eb="7">
      <t>サマ</t>
    </rPh>
    <phoneticPr fontId="4"/>
  </si>
  <si>
    <t>安ヶ平</t>
    <rPh sb="0" eb="3">
      <t>ヤスガヒラ</t>
    </rPh>
    <phoneticPr fontId="4"/>
  </si>
  <si>
    <t>佐藤　イミ　様</t>
    <rPh sb="0" eb="2">
      <t>サトウ</t>
    </rPh>
    <rPh sb="6" eb="7">
      <t>サマ</t>
    </rPh>
    <phoneticPr fontId="4"/>
  </si>
  <si>
    <t>佐々木　愛子　様</t>
    <rPh sb="0" eb="3">
      <t>ササキ</t>
    </rPh>
    <rPh sb="4" eb="6">
      <t>アイコ</t>
    </rPh>
    <rPh sb="7" eb="8">
      <t>サマ</t>
    </rPh>
    <phoneticPr fontId="4"/>
  </si>
  <si>
    <t>会津　慮子　様</t>
    <rPh sb="0" eb="2">
      <t>アイズ</t>
    </rPh>
    <rPh sb="3" eb="4">
      <t>リョ</t>
    </rPh>
    <rPh sb="4" eb="5">
      <t>コ</t>
    </rPh>
    <rPh sb="6" eb="7">
      <t>サマ</t>
    </rPh>
    <phoneticPr fontId="4"/>
  </si>
  <si>
    <t>田名部</t>
    <rPh sb="0" eb="3">
      <t>タナブ</t>
    </rPh>
    <phoneticPr fontId="4"/>
  </si>
  <si>
    <t>高橋　信一　様</t>
    <rPh sb="0" eb="2">
      <t>タカハシ</t>
    </rPh>
    <rPh sb="3" eb="5">
      <t>ノブイチ</t>
    </rPh>
    <rPh sb="6" eb="7">
      <t>サマ</t>
    </rPh>
    <phoneticPr fontId="4"/>
  </si>
  <si>
    <t>西舘</t>
    <rPh sb="0" eb="2">
      <t>ニシダテ</t>
    </rPh>
    <phoneticPr fontId="4"/>
  </si>
  <si>
    <t>金(深澤)</t>
    <rPh sb="0" eb="1">
      <t>キン</t>
    </rPh>
    <rPh sb="2" eb="4">
      <t>フカザワ</t>
    </rPh>
    <phoneticPr fontId="4"/>
  </si>
  <si>
    <t>中市　正治　様</t>
    <rPh sb="0" eb="2">
      <t>ナカイチ</t>
    </rPh>
    <rPh sb="3" eb="5">
      <t>マサジ</t>
    </rPh>
    <rPh sb="6" eb="7">
      <t>サマ</t>
    </rPh>
    <phoneticPr fontId="4"/>
  </si>
  <si>
    <t>小笠原　ユキ　様</t>
    <rPh sb="0" eb="3">
      <t>オガサワラ</t>
    </rPh>
    <rPh sb="7" eb="8">
      <t>サマ</t>
    </rPh>
    <phoneticPr fontId="4"/>
  </si>
  <si>
    <t>北向　勇治　様</t>
    <rPh sb="0" eb="2">
      <t>キタム</t>
    </rPh>
    <rPh sb="3" eb="4">
      <t>ユウ</t>
    </rPh>
    <rPh sb="4" eb="5">
      <t>ジ</t>
    </rPh>
    <rPh sb="6" eb="7">
      <t>サマ</t>
    </rPh>
    <phoneticPr fontId="4"/>
  </si>
  <si>
    <t>蛯子　志保子　様</t>
    <rPh sb="0" eb="2">
      <t>エビコ</t>
    </rPh>
    <rPh sb="3" eb="6">
      <t>シホコ</t>
    </rPh>
    <rPh sb="7" eb="8">
      <t>サマ</t>
    </rPh>
    <phoneticPr fontId="4"/>
  </si>
  <si>
    <t>関口　フミ　様</t>
    <rPh sb="0" eb="2">
      <t>セキグチ</t>
    </rPh>
    <rPh sb="6" eb="7">
      <t>サマ</t>
    </rPh>
    <phoneticPr fontId="4"/>
  </si>
  <si>
    <t>金(田名部)</t>
    <rPh sb="0" eb="1">
      <t>キン</t>
    </rPh>
    <rPh sb="2" eb="5">
      <t>タナブ</t>
    </rPh>
    <phoneticPr fontId="4"/>
  </si>
  <si>
    <t>小栗　健太郎　様</t>
    <rPh sb="0" eb="2">
      <t>オグリ</t>
    </rPh>
    <rPh sb="3" eb="6">
      <t>ケンタロウ</t>
    </rPh>
    <rPh sb="7" eb="8">
      <t>サマ</t>
    </rPh>
    <phoneticPr fontId="4"/>
  </si>
  <si>
    <t>茨澤　耕作　様</t>
    <rPh sb="0" eb="1">
      <t>イバラ</t>
    </rPh>
    <rPh sb="1" eb="2">
      <t>サワ</t>
    </rPh>
    <rPh sb="3" eb="5">
      <t>コウサク</t>
    </rPh>
    <rPh sb="6" eb="7">
      <t>サマ</t>
    </rPh>
    <phoneticPr fontId="4"/>
  </si>
  <si>
    <t>畠山　智亜紀　様</t>
    <rPh sb="0" eb="2">
      <t>ハタケヤマ</t>
    </rPh>
    <rPh sb="3" eb="4">
      <t>トモ</t>
    </rPh>
    <rPh sb="4" eb="6">
      <t>アキ</t>
    </rPh>
    <rPh sb="7" eb="8">
      <t>サマ</t>
    </rPh>
    <phoneticPr fontId="4"/>
  </si>
  <si>
    <t>寺沢　公子　様</t>
    <rPh sb="0" eb="2">
      <t>テラサワ</t>
    </rPh>
    <rPh sb="3" eb="5">
      <t>キミコ</t>
    </rPh>
    <rPh sb="6" eb="7">
      <t>サマ</t>
    </rPh>
    <phoneticPr fontId="4"/>
  </si>
  <si>
    <t>金・田名部</t>
    <rPh sb="0" eb="1">
      <t>キン</t>
    </rPh>
    <rPh sb="2" eb="5">
      <t>タナブ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</si>
  <si>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</si>
  <si>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</si>
  <si>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</si>
  <si>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</si>
  <si>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</si>
  <si>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</si>
  <si>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</si>
  <si>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</si>
  <si>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</si>
  <si>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</si>
  <si>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</si>
  <si>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</si>
  <si>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角田　幸子　様</t>
    <rPh sb="0" eb="2">
      <t>カクタ</t>
    </rPh>
    <rPh sb="3" eb="5">
      <t>サチコ</t>
    </rPh>
    <rPh sb="6" eb="7">
      <t>サマ</t>
    </rPh>
    <phoneticPr fontId="4"/>
  </si>
  <si>
    <t>金</t>
    <rPh sb="0" eb="1">
      <t>キン</t>
    </rPh>
    <phoneticPr fontId="4"/>
  </si>
  <si>
    <t>みちのく記念病院</t>
    <rPh sb="4" eb="8">
      <t>キネンビョウイン</t>
    </rPh>
    <phoneticPr fontId="4"/>
  </si>
  <si>
    <t>大石　イト　様</t>
    <rPh sb="0" eb="2">
      <t>オオイシ</t>
    </rPh>
    <rPh sb="6" eb="7">
      <t>サマ</t>
    </rPh>
    <phoneticPr fontId="4"/>
  </si>
  <si>
    <t>GH「ふくち」</t>
    <phoneticPr fontId="4"/>
  </si>
  <si>
    <t>前川　良子　様</t>
    <rPh sb="0" eb="2">
      <t>マエカワ</t>
    </rPh>
    <rPh sb="3" eb="5">
      <t>リョウコ</t>
    </rPh>
    <rPh sb="6" eb="7">
      <t>サマ</t>
    </rPh>
    <phoneticPr fontId="4"/>
  </si>
  <si>
    <t>八戸市立市民病院</t>
    <rPh sb="0" eb="8">
      <t>ハチノヘシリツシミンビョウイン</t>
    </rPh>
    <phoneticPr fontId="4"/>
  </si>
  <si>
    <t>川口　ヨネ　様</t>
    <rPh sb="0" eb="2">
      <t>カワグチ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</si>
  <si>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</si>
  <si>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清川　恵　様</t>
    <rPh sb="0" eb="2">
      <t>キヨカワ</t>
    </rPh>
    <rPh sb="3" eb="4">
      <t>メグミ</t>
    </rPh>
    <rPh sb="5" eb="6">
      <t>サマ</t>
    </rPh>
    <phoneticPr fontId="4"/>
  </si>
  <si>
    <t>GH「南部山さきおりの家」</t>
    <rPh sb="3" eb="5">
      <t>ナンブ</t>
    </rPh>
    <rPh sb="5" eb="6">
      <t>ヤマ</t>
    </rPh>
    <rPh sb="11" eb="12">
      <t>イエ</t>
    </rPh>
    <phoneticPr fontId="4"/>
  </si>
  <si>
    <t>河村　和寛　様</t>
    <rPh sb="0" eb="2">
      <t>カワムラ</t>
    </rPh>
    <rPh sb="3" eb="4">
      <t>ワ</t>
    </rPh>
    <rPh sb="4" eb="5">
      <t>ヒロ</t>
    </rPh>
    <rPh sb="6" eb="7">
      <t>サマ</t>
    </rPh>
    <phoneticPr fontId="4"/>
  </si>
  <si>
    <t>自宅</t>
    <rPh sb="0" eb="2">
      <t>ジタク</t>
    </rPh>
    <phoneticPr fontId="4"/>
  </si>
  <si>
    <t>大澤　茂　様</t>
    <rPh sb="0" eb="2">
      <t>オオサワ</t>
    </rPh>
    <rPh sb="3" eb="4">
      <t>シゲル</t>
    </rPh>
    <rPh sb="5" eb="6">
      <t>サマ</t>
    </rPh>
    <phoneticPr fontId="4"/>
  </si>
  <si>
    <t>沼端　勲　様</t>
    <rPh sb="0" eb="2">
      <t>ヌマハタ</t>
    </rPh>
    <rPh sb="3" eb="4">
      <t>イサム</t>
    </rPh>
    <rPh sb="5" eb="6">
      <t>サマ</t>
    </rPh>
    <phoneticPr fontId="4"/>
  </si>
  <si>
    <t>死去</t>
    <rPh sb="0" eb="2">
      <t>シキョ</t>
    </rPh>
    <phoneticPr fontId="4"/>
  </si>
  <si>
    <t>髙山　勘吉　様</t>
    <rPh sb="0" eb="2">
      <t>タカヤマ</t>
    </rPh>
    <rPh sb="3" eb="5">
      <t>カンキチ</t>
    </rPh>
    <rPh sb="6" eb="7">
      <t>サマ</t>
    </rPh>
    <phoneticPr fontId="4"/>
  </si>
  <si>
    <t>GH「小春日和」</t>
    <rPh sb="3" eb="7">
      <t>コハルビヨリ</t>
    </rPh>
    <phoneticPr fontId="4"/>
  </si>
  <si>
    <t>助川　節子　様</t>
    <rPh sb="0" eb="2">
      <t>スケカワ</t>
    </rPh>
    <rPh sb="3" eb="5">
      <t>セツコ</t>
    </rPh>
    <rPh sb="6" eb="7">
      <t>サマ</t>
    </rPh>
    <phoneticPr fontId="4"/>
  </si>
  <si>
    <t>工藤　六男　様</t>
    <rPh sb="0" eb="2">
      <t>クドウ</t>
    </rPh>
    <rPh sb="3" eb="4">
      <t>ロク</t>
    </rPh>
    <rPh sb="4" eb="5">
      <t>オ</t>
    </rPh>
    <rPh sb="6" eb="7">
      <t>サマ</t>
    </rPh>
    <phoneticPr fontId="4"/>
  </si>
  <si>
    <t>丹崎　禮子　様</t>
    <rPh sb="0" eb="2">
      <t>タンザキ</t>
    </rPh>
    <rPh sb="3" eb="5">
      <t>レイコ</t>
    </rPh>
    <rPh sb="6" eb="7">
      <t>サマ</t>
    </rPh>
    <phoneticPr fontId="4"/>
  </si>
  <si>
    <t>松浦　克俊　様</t>
    <rPh sb="0" eb="2">
      <t>マツウラ</t>
    </rPh>
    <rPh sb="3" eb="5">
      <t>カツトシ</t>
    </rPh>
    <rPh sb="6" eb="7">
      <t>サマ</t>
    </rPh>
    <phoneticPr fontId="4"/>
  </si>
  <si>
    <t>有料「サンライズ」</t>
    <rPh sb="0" eb="2">
      <t>ユウリョウ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</si>
  <si>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</si>
  <si>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</si>
  <si>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</si>
  <si>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</si>
  <si>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</si>
  <si>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</si>
  <si>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</si>
  <si>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</si>
  <si>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</si>
  <si>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</si>
  <si>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</si>
  <si>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高橋　義明　様</t>
    <rPh sb="0" eb="2">
      <t>タカハシ</t>
    </rPh>
    <rPh sb="3" eb="5">
      <t>ヨシアキ</t>
    </rPh>
    <rPh sb="6" eb="7">
      <t>サマ</t>
    </rPh>
    <phoneticPr fontId="4"/>
  </si>
  <si>
    <t>北</t>
    <rPh sb="0" eb="1">
      <t>キタ</t>
    </rPh>
    <phoneticPr fontId="4"/>
  </si>
  <si>
    <t>森　ヒデ　様</t>
    <rPh sb="0" eb="1">
      <t>モリ</t>
    </rPh>
    <rPh sb="5" eb="6">
      <t>サマ</t>
    </rPh>
    <phoneticPr fontId="4"/>
  </si>
  <si>
    <t>工藤　みず紀　様</t>
    <rPh sb="0" eb="2">
      <t>クドウ</t>
    </rPh>
    <rPh sb="5" eb="6">
      <t>キ</t>
    </rPh>
    <rPh sb="7" eb="8">
      <t>サマ</t>
    </rPh>
    <phoneticPr fontId="4"/>
  </si>
  <si>
    <t>高柳　和子　様</t>
    <rPh sb="0" eb="2">
      <t>タカヤナギ</t>
    </rPh>
    <rPh sb="3" eb="5">
      <t>カズコ</t>
    </rPh>
    <rPh sb="6" eb="7">
      <t>サマ</t>
    </rPh>
    <phoneticPr fontId="4"/>
  </si>
  <si>
    <t>西</t>
    <rPh sb="0" eb="1">
      <t>ニシ</t>
    </rPh>
    <phoneticPr fontId="4"/>
  </si>
  <si>
    <t>出河　攻　様</t>
    <rPh sb="0" eb="2">
      <t>デガワ</t>
    </rPh>
    <rPh sb="3" eb="4">
      <t>セ</t>
    </rPh>
    <rPh sb="5" eb="6">
      <t>サマ</t>
    </rPh>
    <phoneticPr fontId="4"/>
  </si>
  <si>
    <t>畑中　成夫　様</t>
    <rPh sb="0" eb="2">
      <t>ハタナカ</t>
    </rPh>
    <rPh sb="3" eb="5">
      <t>ナリオ</t>
    </rPh>
    <rPh sb="6" eb="7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</si>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</sst>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5月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6">
          <cell r="AI6">
            <v>0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D32" sqref="D32:K32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5月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5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32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34</v>
      </c>
      <c r="B22" s="1"/>
      <c r="C22" s="40" t="s">
        <v>35</v>
      </c>
      <c r="D22" s="1" t="s">
        <v>36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37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34</v>
      </c>
      <c r="B30" s="1"/>
      <c r="C30" s="40" t="s">
        <v>35</v>
      </c>
      <c r="D30" s="1" t="s">
        <v>36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4">
        <v>1</v>
      </c>
      <c r="D31" s="1" t="s">
        <v>38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4">
        <v>1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29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30</v>
      </c>
      <c r="B34" s="28"/>
      <c r="C34" s="44">
        <v>1</v>
      </c>
      <c r="D34" s="45" t="s">
        <v>38</v>
      </c>
      <c r="E34" s="45"/>
      <c r="F34" s="45"/>
      <c r="G34" s="45"/>
      <c r="H34" s="45"/>
      <c r="I34" s="45"/>
      <c r="J34" s="45"/>
      <c r="K34" s="45"/>
    </row>
    <row r="35" spans="1:11" ht="14.25" x14ac:dyDescent="0.15">
      <c r="A35" s="28" t="s">
        <v>31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39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35</v>
      </c>
      <c r="D38" s="1" t="s">
        <v>40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41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42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43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35</v>
      </c>
      <c r="D44" s="1" t="s">
        <v>44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45</v>
      </c>
      <c r="B45" s="1"/>
      <c r="C45" s="61">
        <v>5</v>
      </c>
      <c r="D45" s="1" t="s">
        <v>46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47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D32" sqref="D32:K32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48</v>
      </c>
      <c r="B1" s="63"/>
      <c r="C1" s="63"/>
      <c r="D1" s="63"/>
      <c r="H1" s="1"/>
      <c r="I1" s="1"/>
    </row>
    <row r="2" spans="1:9" ht="22.5" customHeight="1" x14ac:dyDescent="0.15">
      <c r="A2" s="65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6">
        <v>21</v>
      </c>
      <c r="F4" s="67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6">
        <v>0</v>
      </c>
      <c r="F5" s="67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6"/>
      <c r="F6" s="67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6">
        <f>[1]業務遂行状況!AI6</f>
        <v>0</v>
      </c>
      <c r="F7" s="67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6">
        <v>22</v>
      </c>
      <c r="F8" s="67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59</v>
      </c>
      <c r="C9" s="1"/>
      <c r="D9" s="1"/>
      <c r="E9" s="66"/>
      <c r="F9" s="67" t="s">
        <v>54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6">
        <v>0</v>
      </c>
      <c r="F10" s="67" t="s">
        <v>54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62</v>
      </c>
      <c r="B12" s="69">
        <f>[1]業務遂行状況!AI10</f>
        <v>0</v>
      </c>
      <c r="C12" s="67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63</v>
      </c>
      <c r="B13" s="69">
        <f>[1]業務遂行状況!AI11</f>
        <v>0</v>
      </c>
      <c r="C13" s="67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D32" sqref="D32:K32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5月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86</v>
      </c>
      <c r="P4" s="1"/>
      <c r="Q4" s="1"/>
      <c r="R4" s="1"/>
      <c r="S4" s="1" t="s">
        <v>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1</v>
      </c>
      <c r="J7" s="1"/>
      <c r="K7" s="1">
        <v>2</v>
      </c>
      <c r="L7" s="1"/>
      <c r="M7" s="1">
        <v>0</v>
      </c>
      <c r="N7" s="1"/>
      <c r="O7" s="45">
        <v>2</v>
      </c>
      <c r="P7" s="45"/>
      <c r="Q7" s="45">
        <v>0</v>
      </c>
      <c r="R7" s="45"/>
      <c r="S7" s="45">
        <v>0</v>
      </c>
      <c r="T7" s="45"/>
      <c r="U7" s="45">
        <v>0</v>
      </c>
      <c r="V7" s="45"/>
      <c r="W7" s="45">
        <v>0</v>
      </c>
      <c r="X7" s="45"/>
      <c r="Y7" s="1">
        <f>SUM(I7+M7+Q7+U7)</f>
        <v>1</v>
      </c>
      <c r="Z7" s="1"/>
      <c r="AA7" s="1">
        <f t="shared" ref="AA7:AA15" si="0">SUM(K7+O7+S7+W7)</f>
        <v>4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4</v>
      </c>
      <c r="J8" s="1"/>
      <c r="K8" s="1">
        <v>3</v>
      </c>
      <c r="L8" s="1"/>
      <c r="M8" s="1">
        <v>2</v>
      </c>
      <c r="N8" s="1"/>
      <c r="O8" s="45">
        <v>10</v>
      </c>
      <c r="P8" s="45"/>
      <c r="Q8" s="45">
        <v>0</v>
      </c>
      <c r="R8" s="45"/>
      <c r="S8" s="45">
        <v>3</v>
      </c>
      <c r="T8" s="45"/>
      <c r="U8" s="45">
        <v>21</v>
      </c>
      <c r="V8" s="45"/>
      <c r="W8" s="45">
        <v>14</v>
      </c>
      <c r="X8" s="45"/>
      <c r="Y8" s="1">
        <f>SUM(I8,M8,Q8,U8)</f>
        <v>27</v>
      </c>
      <c r="Z8" s="1"/>
      <c r="AA8" s="1">
        <f t="shared" si="0"/>
        <v>30</v>
      </c>
      <c r="AB8" s="1"/>
      <c r="AC8" s="1" t="s">
        <v>96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1</v>
      </c>
      <c r="J9" s="1"/>
      <c r="K9" s="1">
        <v>1</v>
      </c>
      <c r="L9" s="1"/>
      <c r="M9" s="1">
        <v>3</v>
      </c>
      <c r="N9" s="1"/>
      <c r="O9" s="45">
        <v>1</v>
      </c>
      <c r="P9" s="45"/>
      <c r="Q9" s="45">
        <v>0</v>
      </c>
      <c r="R9" s="45"/>
      <c r="S9" s="45">
        <v>0</v>
      </c>
      <c r="T9" s="45"/>
      <c r="U9" s="45">
        <v>1</v>
      </c>
      <c r="V9" s="45"/>
      <c r="W9" s="45">
        <v>1</v>
      </c>
      <c r="X9" s="45"/>
      <c r="Y9" s="1">
        <f t="shared" ref="Y9:Y15" si="1">SUM(I9+M9+Q9+U9)</f>
        <v>5</v>
      </c>
      <c r="Z9" s="1"/>
      <c r="AA9" s="1">
        <f t="shared" si="0"/>
        <v>3</v>
      </c>
      <c r="AB9" s="1"/>
      <c r="AC9" s="82"/>
      <c r="AD9" s="1">
        <f>SUM(Y16:AB16)</f>
        <v>21</v>
      </c>
      <c r="AE9" s="1"/>
      <c r="AF9" s="84" t="s">
        <v>99</v>
      </c>
    </row>
    <row r="10" spans="1:34" s="81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1">
        <v>6</v>
      </c>
      <c r="J10" s="1"/>
      <c r="K10" s="1">
        <v>10</v>
      </c>
      <c r="L10" s="1"/>
      <c r="M10" s="1">
        <v>0</v>
      </c>
      <c r="N10" s="1"/>
      <c r="O10" s="45">
        <v>0</v>
      </c>
      <c r="P10" s="45"/>
      <c r="Q10" s="45">
        <v>0</v>
      </c>
      <c r="R10" s="45"/>
      <c r="S10" s="45">
        <v>0</v>
      </c>
      <c r="T10" s="45"/>
      <c r="U10" s="1">
        <v>0</v>
      </c>
      <c r="V10" s="1"/>
      <c r="W10" s="1">
        <v>0</v>
      </c>
      <c r="X10" s="1"/>
      <c r="Y10" s="1">
        <f t="shared" si="1"/>
        <v>6</v>
      </c>
      <c r="Z10" s="1"/>
      <c r="AA10" s="1">
        <f t="shared" si="0"/>
        <v>10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1">
        <v>21</v>
      </c>
      <c r="J11" s="1"/>
      <c r="K11" s="1">
        <v>13</v>
      </c>
      <c r="L11" s="1"/>
      <c r="M11" s="1">
        <v>14</v>
      </c>
      <c r="N11" s="1"/>
      <c r="O11" s="45">
        <v>19</v>
      </c>
      <c r="P11" s="45"/>
      <c r="Q11" s="45">
        <v>23</v>
      </c>
      <c r="R11" s="45"/>
      <c r="S11" s="45">
        <v>34</v>
      </c>
      <c r="T11" s="45"/>
      <c r="U11" s="1">
        <v>0</v>
      </c>
      <c r="V11" s="1"/>
      <c r="W11" s="1">
        <v>0</v>
      </c>
      <c r="X11" s="1"/>
      <c r="Y11" s="1">
        <f t="shared" si="1"/>
        <v>58</v>
      </c>
      <c r="Z11" s="1"/>
      <c r="AA11" s="1">
        <f t="shared" si="0"/>
        <v>66</v>
      </c>
      <c r="AB11" s="1"/>
      <c r="AC11" s="1" t="s">
        <v>98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45">
        <v>3</v>
      </c>
      <c r="J12" s="45"/>
      <c r="K12" s="45">
        <v>0</v>
      </c>
      <c r="L12" s="45"/>
      <c r="M12" s="45">
        <v>1</v>
      </c>
      <c r="N12" s="45"/>
      <c r="O12" s="45">
        <v>0</v>
      </c>
      <c r="P12" s="45"/>
      <c r="Q12" s="45">
        <v>3</v>
      </c>
      <c r="R12" s="45"/>
      <c r="S12" s="45">
        <v>7</v>
      </c>
      <c r="T12" s="45"/>
      <c r="U12" s="1">
        <v>0</v>
      </c>
      <c r="V12" s="1"/>
      <c r="W12" s="1">
        <v>0</v>
      </c>
      <c r="X12" s="1"/>
      <c r="Y12" s="1">
        <f t="shared" si="1"/>
        <v>7</v>
      </c>
      <c r="Z12" s="1"/>
      <c r="AA12" s="1">
        <f t="shared" si="0"/>
        <v>7</v>
      </c>
      <c r="AB12" s="1"/>
      <c r="AC12" s="82"/>
      <c r="AD12" s="1">
        <f>SUM(Y18:AB18)</f>
        <v>22</v>
      </c>
      <c r="AE12" s="1"/>
      <c r="AF12" s="84" t="s">
        <v>99</v>
      </c>
    </row>
    <row r="13" spans="1:34" s="76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45">
        <v>0</v>
      </c>
      <c r="P13" s="45"/>
      <c r="Q13" s="45">
        <v>0</v>
      </c>
      <c r="R13" s="45"/>
      <c r="S13" s="45">
        <v>0</v>
      </c>
      <c r="T13" s="45"/>
      <c r="U13" s="45">
        <v>0</v>
      </c>
      <c r="V13" s="45"/>
      <c r="W13" s="45">
        <v>0</v>
      </c>
      <c r="X13" s="45"/>
      <c r="Y13" s="1">
        <f t="shared" si="1"/>
        <v>0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1</v>
      </c>
      <c r="J14" s="1"/>
      <c r="K14" s="1">
        <v>1</v>
      </c>
      <c r="L14" s="1"/>
      <c r="M14" s="1">
        <v>0</v>
      </c>
      <c r="N14" s="1"/>
      <c r="O14" s="45">
        <v>0</v>
      </c>
      <c r="P14" s="45"/>
      <c r="Q14" s="45">
        <v>0</v>
      </c>
      <c r="R14" s="45"/>
      <c r="S14" s="45">
        <v>0</v>
      </c>
      <c r="T14" s="45"/>
      <c r="U14" s="45">
        <v>0</v>
      </c>
      <c r="V14" s="45"/>
      <c r="W14" s="45">
        <v>0</v>
      </c>
      <c r="X14" s="45"/>
      <c r="Y14" s="1">
        <f t="shared" si="1"/>
        <v>1</v>
      </c>
      <c r="Z14" s="1"/>
      <c r="AA14" s="1">
        <f t="shared" si="0"/>
        <v>1</v>
      </c>
      <c r="AB14" s="1"/>
      <c r="AC14" s="1" t="s">
        <v>102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45">
        <v>0</v>
      </c>
      <c r="P15" s="45"/>
      <c r="Q15" s="45">
        <v>0</v>
      </c>
      <c r="R15" s="45"/>
      <c r="S15" s="45">
        <v>0</v>
      </c>
      <c r="T15" s="45"/>
      <c r="U15" s="45">
        <v>0</v>
      </c>
      <c r="V15" s="45"/>
      <c r="W15" s="45">
        <v>0</v>
      </c>
      <c r="X15" s="45"/>
      <c r="Y15" s="1">
        <f t="shared" si="1"/>
        <v>0</v>
      </c>
      <c r="Z15" s="1"/>
      <c r="AA15" s="1">
        <f t="shared" si="0"/>
        <v>0</v>
      </c>
      <c r="AB15" s="1"/>
      <c r="AC15" s="82"/>
      <c r="AD15" s="1">
        <f>Y17+AA17</f>
        <v>183</v>
      </c>
      <c r="AE15" s="1"/>
      <c r="AF15" s="84" t="s">
        <v>99</v>
      </c>
    </row>
    <row r="16" spans="1:34" s="76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7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2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7</v>
      </c>
      <c r="Z16" s="1"/>
      <c r="AA16" s="1">
        <f>SUM(AA7+AA10+AA13)</f>
        <v>14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26</v>
      </c>
      <c r="J17" s="1"/>
      <c r="K17" s="1">
        <f>SUM(K8+K11+K14)</f>
        <v>17</v>
      </c>
      <c r="L17" s="1"/>
      <c r="M17" s="1">
        <f>M8+M11+M14</f>
        <v>16</v>
      </c>
      <c r="N17" s="1"/>
      <c r="O17" s="1">
        <f>SUM(O8+O11+O14)</f>
        <v>29</v>
      </c>
      <c r="P17" s="1"/>
      <c r="Q17" s="1">
        <f>Q8+Q11+Q14</f>
        <v>23</v>
      </c>
      <c r="R17" s="1"/>
      <c r="S17" s="1">
        <f>SUM(S8+S11+S14)</f>
        <v>37</v>
      </c>
      <c r="T17" s="1"/>
      <c r="U17" s="1">
        <f>SUM(U8+U11+U14)</f>
        <v>21</v>
      </c>
      <c r="V17" s="1"/>
      <c r="W17" s="1">
        <f>SUM(W8+W11+W14)</f>
        <v>14</v>
      </c>
      <c r="X17" s="1"/>
      <c r="Y17" s="1">
        <f>SUM(Y8+Y11+Y14)</f>
        <v>86</v>
      </c>
      <c r="Z17" s="1"/>
      <c r="AA17" s="1">
        <f>SUM(AA8+AA11+AA14)</f>
        <v>97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4</v>
      </c>
      <c r="J18" s="1"/>
      <c r="K18" s="1">
        <f>SUM(K9+K12+K15)</f>
        <v>1</v>
      </c>
      <c r="L18" s="1"/>
      <c r="M18" s="1">
        <f>SUM(M9+M12+M15)</f>
        <v>4</v>
      </c>
      <c r="N18" s="1"/>
      <c r="O18" s="1">
        <f>SUM(O9+O12+O15)</f>
        <v>1</v>
      </c>
      <c r="P18" s="1"/>
      <c r="Q18" s="1">
        <f>SUM(Q9+Q12+Q15)</f>
        <v>3</v>
      </c>
      <c r="R18" s="1"/>
      <c r="S18" s="1">
        <f>SUM(S9+S12+S15)</f>
        <v>7</v>
      </c>
      <c r="T18" s="1"/>
      <c r="U18" s="1">
        <f>U9+U12+U15</f>
        <v>1</v>
      </c>
      <c r="V18" s="1"/>
      <c r="W18" s="1">
        <f>SUM(W9+W12+W15)</f>
        <v>1</v>
      </c>
      <c r="X18" s="1"/>
      <c r="Y18" s="1">
        <f>I18+M18+Q18+U18</f>
        <v>12</v>
      </c>
      <c r="Z18" s="1"/>
      <c r="AA18" s="1">
        <f>SUM(AA9+AA12+AA15)</f>
        <v>10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109</v>
      </c>
      <c r="E21" s="1"/>
      <c r="F21" s="1"/>
      <c r="G21" s="1"/>
      <c r="H21" s="1" t="s">
        <v>110</v>
      </c>
      <c r="I21" s="1"/>
      <c r="J21" s="1"/>
      <c r="K21" s="1" t="s">
        <v>111</v>
      </c>
      <c r="L21" s="1"/>
      <c r="M21" s="1"/>
      <c r="N21" s="90">
        <v>44329</v>
      </c>
      <c r="O21" s="1"/>
      <c r="P21" s="90">
        <v>44337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112</v>
      </c>
      <c r="E22" s="1"/>
      <c r="F22" s="1"/>
      <c r="G22" s="1"/>
      <c r="H22" s="1" t="s">
        <v>110</v>
      </c>
      <c r="I22" s="1"/>
      <c r="J22" s="1"/>
      <c r="K22" s="1" t="s">
        <v>113</v>
      </c>
      <c r="L22" s="1"/>
      <c r="M22" s="1"/>
      <c r="N22" s="90">
        <v>44328</v>
      </c>
      <c r="O22" s="1"/>
      <c r="P22" s="90">
        <v>44337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114</v>
      </c>
      <c r="E23" s="1"/>
      <c r="F23" s="1"/>
      <c r="G23" s="1"/>
      <c r="H23" s="45" t="s">
        <v>115</v>
      </c>
      <c r="I23" s="45"/>
      <c r="J23" s="45"/>
      <c r="K23" s="45" t="s">
        <v>113</v>
      </c>
      <c r="L23" s="45"/>
      <c r="M23" s="45"/>
      <c r="N23" s="90">
        <v>44344</v>
      </c>
      <c r="O23" s="1"/>
      <c r="P23" s="90">
        <v>44344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45" t="s">
        <v>116</v>
      </c>
      <c r="E24" s="45"/>
      <c r="F24" s="45"/>
      <c r="G24" s="45"/>
      <c r="H24" s="45" t="s">
        <v>115</v>
      </c>
      <c r="I24" s="45"/>
      <c r="J24" s="45"/>
      <c r="K24" s="45" t="s">
        <v>113</v>
      </c>
      <c r="L24" s="45"/>
      <c r="M24" s="45"/>
      <c r="N24" s="90">
        <v>44344</v>
      </c>
      <c r="O24" s="1"/>
      <c r="P24" s="90">
        <v>44344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4</v>
      </c>
      <c r="AI30" s="92" t="s">
        <v>54</v>
      </c>
    </row>
    <row r="31" spans="1:35" s="88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104</v>
      </c>
      <c r="D32" s="1"/>
      <c r="E32" s="1"/>
      <c r="F32" s="1"/>
      <c r="G32" s="1"/>
      <c r="H32" s="1" t="s">
        <v>105</v>
      </c>
      <c r="I32" s="1"/>
      <c r="J32" s="1"/>
      <c r="K32" s="1" t="s">
        <v>106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107</v>
      </c>
      <c r="Q33" s="1"/>
      <c r="R33" s="1" t="s">
        <v>108</v>
      </c>
      <c r="S33" s="1"/>
      <c r="T33" s="1" t="s">
        <v>123</v>
      </c>
      <c r="U33" s="1"/>
      <c r="V33" s="1" t="s">
        <v>107</v>
      </c>
      <c r="W33" s="1"/>
      <c r="X33" s="1" t="s">
        <v>108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124</v>
      </c>
      <c r="E34" s="1"/>
      <c r="F34" s="1"/>
      <c r="G34" s="1"/>
      <c r="H34" s="1" t="s">
        <v>115</v>
      </c>
      <c r="I34" s="1"/>
      <c r="J34" s="1"/>
      <c r="K34" s="1" t="s">
        <v>113</v>
      </c>
      <c r="L34" s="1"/>
      <c r="M34" s="1"/>
      <c r="N34" s="90">
        <v>44322</v>
      </c>
      <c r="O34" s="1"/>
      <c r="P34" s="90">
        <v>44332</v>
      </c>
      <c r="Q34" s="1"/>
      <c r="R34" s="90">
        <v>44330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125</v>
      </c>
      <c r="E35" s="1"/>
      <c r="F35" s="1"/>
      <c r="G35" s="1"/>
      <c r="H35" s="1" t="s">
        <v>115</v>
      </c>
      <c r="I35" s="1"/>
      <c r="J35" s="1"/>
      <c r="K35" s="1" t="s">
        <v>111</v>
      </c>
      <c r="L35" s="1"/>
      <c r="M35" s="1"/>
      <c r="N35" s="90">
        <v>44323</v>
      </c>
      <c r="O35" s="1"/>
      <c r="P35" s="90">
        <v>44333</v>
      </c>
      <c r="Q35" s="1"/>
      <c r="R35" s="90">
        <v>44330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126</v>
      </c>
      <c r="E36" s="1"/>
      <c r="F36" s="1"/>
      <c r="G36" s="1"/>
      <c r="H36" s="1" t="s">
        <v>115</v>
      </c>
      <c r="I36" s="1"/>
      <c r="J36" s="1"/>
      <c r="K36" s="1" t="s">
        <v>127</v>
      </c>
      <c r="L36" s="1"/>
      <c r="M36" s="1"/>
      <c r="N36" s="90">
        <v>44329</v>
      </c>
      <c r="O36" s="1"/>
      <c r="P36" s="90">
        <v>44339</v>
      </c>
      <c r="Q36" s="1"/>
      <c r="R36" s="90">
        <v>44337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45" t="s">
        <v>128</v>
      </c>
      <c r="E37" s="45"/>
      <c r="F37" s="45"/>
      <c r="G37" s="45"/>
      <c r="H37" s="45" t="s">
        <v>110</v>
      </c>
      <c r="I37" s="45"/>
      <c r="J37" s="45"/>
      <c r="K37" s="45" t="s">
        <v>111</v>
      </c>
      <c r="L37" s="45"/>
      <c r="M37" s="45"/>
      <c r="N37" s="90">
        <v>44330</v>
      </c>
      <c r="O37" s="1"/>
      <c r="P37" s="90">
        <v>44340</v>
      </c>
      <c r="Q37" s="1"/>
      <c r="R37" s="90">
        <v>44337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45" t="s">
        <v>129</v>
      </c>
      <c r="E38" s="45"/>
      <c r="F38" s="45"/>
      <c r="G38" s="45"/>
      <c r="H38" s="45" t="s">
        <v>110</v>
      </c>
      <c r="I38" s="45"/>
      <c r="J38" s="45"/>
      <c r="K38" s="45" t="s">
        <v>111</v>
      </c>
      <c r="L38" s="45"/>
      <c r="M38" s="45"/>
      <c r="N38" s="90">
        <v>44331</v>
      </c>
      <c r="O38" s="1"/>
      <c r="P38" s="90">
        <v>44341</v>
      </c>
      <c r="Q38" s="1"/>
      <c r="R38" s="90">
        <v>44337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45" t="s">
        <v>130</v>
      </c>
      <c r="E39" s="45"/>
      <c r="F39" s="45"/>
      <c r="G39" s="45"/>
      <c r="H39" s="45" t="s">
        <v>110</v>
      </c>
      <c r="I39" s="45"/>
      <c r="J39" s="45"/>
      <c r="K39" s="45" t="s">
        <v>131</v>
      </c>
      <c r="L39" s="45"/>
      <c r="M39" s="45"/>
      <c r="N39" s="90">
        <v>44332</v>
      </c>
      <c r="O39" s="1"/>
      <c r="P39" s="90">
        <v>44342</v>
      </c>
      <c r="Q39" s="1"/>
      <c r="R39" s="90">
        <v>44337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45" t="s">
        <v>132</v>
      </c>
      <c r="E40" s="45"/>
      <c r="F40" s="45"/>
      <c r="G40" s="45"/>
      <c r="H40" s="45" t="s">
        <v>133</v>
      </c>
      <c r="I40" s="45"/>
      <c r="J40" s="45"/>
      <c r="K40" s="45" t="s">
        <v>134</v>
      </c>
      <c r="L40" s="45"/>
      <c r="M40" s="45"/>
      <c r="N40" s="90">
        <v>44333</v>
      </c>
      <c r="O40" s="1"/>
      <c r="P40" s="90">
        <v>44343</v>
      </c>
      <c r="Q40" s="1"/>
      <c r="R40" s="90">
        <v>44337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45" t="s">
        <v>135</v>
      </c>
      <c r="E41" s="45"/>
      <c r="F41" s="45"/>
      <c r="G41" s="45"/>
      <c r="H41" s="45" t="s">
        <v>115</v>
      </c>
      <c r="I41" s="45"/>
      <c r="J41" s="45"/>
      <c r="K41" s="45" t="s">
        <v>111</v>
      </c>
      <c r="L41" s="45"/>
      <c r="M41" s="45"/>
      <c r="N41" s="90">
        <v>44334</v>
      </c>
      <c r="O41" s="1"/>
      <c r="P41" s="90">
        <v>44344</v>
      </c>
      <c r="Q41" s="1"/>
      <c r="R41" s="90">
        <v>44344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45" t="s">
        <v>136</v>
      </c>
      <c r="E42" s="45"/>
      <c r="F42" s="45"/>
      <c r="G42" s="45"/>
      <c r="H42" s="45" t="s">
        <v>115</v>
      </c>
      <c r="I42" s="45"/>
      <c r="J42" s="45"/>
      <c r="K42" s="45" t="s">
        <v>111</v>
      </c>
      <c r="L42" s="45"/>
      <c r="M42" s="45"/>
      <c r="N42" s="90">
        <v>44334</v>
      </c>
      <c r="O42" s="1"/>
      <c r="P42" s="90">
        <v>44344</v>
      </c>
      <c r="Q42" s="1"/>
      <c r="R42" s="90">
        <v>44344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45" t="s">
        <v>137</v>
      </c>
      <c r="E43" s="45"/>
      <c r="F43" s="45"/>
      <c r="G43" s="45"/>
      <c r="H43" s="45" t="s">
        <v>133</v>
      </c>
      <c r="I43" s="45"/>
      <c r="J43" s="45"/>
      <c r="K43" s="45" t="s">
        <v>113</v>
      </c>
      <c r="L43" s="45"/>
      <c r="M43" s="45"/>
      <c r="N43" s="90">
        <v>44334</v>
      </c>
      <c r="O43" s="1"/>
      <c r="P43" s="90">
        <v>44344</v>
      </c>
      <c r="Q43" s="1"/>
      <c r="R43" s="90">
        <v>44337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45" t="s">
        <v>138</v>
      </c>
      <c r="E44" s="45"/>
      <c r="F44" s="45"/>
      <c r="G44" s="45"/>
      <c r="H44" s="45" t="s">
        <v>115</v>
      </c>
      <c r="I44" s="45"/>
      <c r="J44" s="45"/>
      <c r="K44" s="45" t="s">
        <v>134</v>
      </c>
      <c r="L44" s="45"/>
      <c r="M44" s="45"/>
      <c r="N44" s="90">
        <v>44335</v>
      </c>
      <c r="O44" s="1"/>
      <c r="P44" s="90">
        <v>44345</v>
      </c>
      <c r="Q44" s="1"/>
      <c r="R44" s="90">
        <v>44344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45" t="s">
        <v>139</v>
      </c>
      <c r="E45" s="45"/>
      <c r="F45" s="45"/>
      <c r="G45" s="45"/>
      <c r="H45" s="45" t="s">
        <v>115</v>
      </c>
      <c r="I45" s="45"/>
      <c r="J45" s="45"/>
      <c r="K45" s="45" t="s">
        <v>140</v>
      </c>
      <c r="L45" s="45"/>
      <c r="M45" s="45"/>
      <c r="N45" s="90">
        <v>44335</v>
      </c>
      <c r="O45" s="1"/>
      <c r="P45" s="90">
        <v>44345</v>
      </c>
      <c r="Q45" s="1"/>
      <c r="R45" s="90">
        <v>44337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45" t="s">
        <v>141</v>
      </c>
      <c r="E46" s="45"/>
      <c r="F46" s="45"/>
      <c r="G46" s="45"/>
      <c r="H46" s="45" t="s">
        <v>110</v>
      </c>
      <c r="I46" s="45"/>
      <c r="J46" s="45"/>
      <c r="K46" s="45" t="s">
        <v>131</v>
      </c>
      <c r="L46" s="45"/>
      <c r="M46" s="45"/>
      <c r="N46" s="90">
        <v>44336</v>
      </c>
      <c r="O46" s="1"/>
      <c r="P46" s="90">
        <v>44346</v>
      </c>
      <c r="Q46" s="1"/>
      <c r="R46" s="90">
        <v>44344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45" t="s">
        <v>142</v>
      </c>
      <c r="E47" s="45"/>
      <c r="F47" s="45"/>
      <c r="G47" s="45"/>
      <c r="H47" s="45" t="s">
        <v>115</v>
      </c>
      <c r="I47" s="45"/>
      <c r="J47" s="45"/>
      <c r="K47" s="45" t="s">
        <v>111</v>
      </c>
      <c r="L47" s="45"/>
      <c r="M47" s="45"/>
      <c r="N47" s="90">
        <v>44337</v>
      </c>
      <c r="O47" s="1"/>
      <c r="P47" s="90">
        <v>44347</v>
      </c>
      <c r="Q47" s="1"/>
      <c r="R47" s="90">
        <v>44344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45" t="s">
        <v>143</v>
      </c>
      <c r="E48" s="45"/>
      <c r="F48" s="45"/>
      <c r="G48" s="45"/>
      <c r="H48" s="45" t="s">
        <v>110</v>
      </c>
      <c r="I48" s="45"/>
      <c r="J48" s="45"/>
      <c r="K48" s="45" t="s">
        <v>131</v>
      </c>
      <c r="L48" s="45"/>
      <c r="M48" s="45"/>
      <c r="N48" s="90">
        <v>44341</v>
      </c>
      <c r="O48" s="1"/>
      <c r="P48" s="90">
        <v>44351</v>
      </c>
      <c r="Q48" s="1"/>
      <c r="R48" s="90">
        <v>44351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45" t="s">
        <v>144</v>
      </c>
      <c r="E49" s="45"/>
      <c r="F49" s="45"/>
      <c r="G49" s="45"/>
      <c r="H49" s="45" t="s">
        <v>115</v>
      </c>
      <c r="I49" s="45"/>
      <c r="J49" s="45"/>
      <c r="K49" s="45" t="s">
        <v>145</v>
      </c>
      <c r="L49" s="45"/>
      <c r="M49" s="45"/>
      <c r="N49" s="90">
        <v>44342</v>
      </c>
      <c r="O49" s="1"/>
      <c r="P49" s="90">
        <v>44352</v>
      </c>
      <c r="Q49" s="1"/>
      <c r="R49" s="90">
        <v>44351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146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147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16</v>
      </c>
      <c r="AI56" s="92" t="s">
        <v>54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148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54</v>
      </c>
    </row>
    <row r="59" spans="1:35" s="88" customFormat="1" ht="13.5" customHeight="1" x14ac:dyDescent="0.15">
      <c r="A59" s="1"/>
      <c r="B59" s="1"/>
      <c r="C59" s="1" t="s">
        <v>149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150</v>
      </c>
      <c r="D60" s="1"/>
      <c r="E60" s="1"/>
      <c r="F60" s="1"/>
      <c r="G60" s="1"/>
      <c r="H60" s="1" t="s">
        <v>151</v>
      </c>
      <c r="I60" s="1"/>
      <c r="J60" s="1"/>
      <c r="K60" s="1" t="s">
        <v>152</v>
      </c>
      <c r="L60" s="1"/>
      <c r="M60" s="1"/>
      <c r="N60" s="1" t="s">
        <v>123</v>
      </c>
      <c r="O60" s="1"/>
      <c r="P60" s="1" t="s">
        <v>107</v>
      </c>
      <c r="Q60" s="1"/>
      <c r="R60" s="1" t="s">
        <v>108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153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0</v>
      </c>
      <c r="AI65" s="92" t="s">
        <v>54</v>
      </c>
    </row>
    <row r="66" spans="1:35" s="88" customFormat="1" ht="13.5" customHeight="1" x14ac:dyDescent="0.15">
      <c r="A66" s="1"/>
      <c r="B66" s="1"/>
      <c r="C66" s="1" t="s">
        <v>154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104</v>
      </c>
      <c r="D67" s="1"/>
      <c r="E67" s="1"/>
      <c r="F67" s="1"/>
      <c r="G67" s="1"/>
      <c r="H67" s="1" t="s">
        <v>105</v>
      </c>
      <c r="I67" s="1"/>
      <c r="J67" s="1"/>
      <c r="K67" s="1" t="s">
        <v>106</v>
      </c>
      <c r="L67" s="1"/>
      <c r="M67" s="1"/>
      <c r="N67" s="1" t="s">
        <v>155</v>
      </c>
      <c r="O67" s="1"/>
      <c r="P67" s="1" t="s">
        <v>108</v>
      </c>
      <c r="Q67" s="1"/>
      <c r="R67" s="1" t="s">
        <v>156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135</v>
      </c>
      <c r="E68" s="1"/>
      <c r="F68" s="1"/>
      <c r="G68" s="1"/>
      <c r="H68" s="1" t="s">
        <v>115</v>
      </c>
      <c r="I68" s="1"/>
      <c r="J68" s="1"/>
      <c r="K68" s="1" t="s">
        <v>111</v>
      </c>
      <c r="L68" s="1"/>
      <c r="M68" s="1"/>
      <c r="N68" s="90">
        <v>44323</v>
      </c>
      <c r="O68" s="1"/>
      <c r="P68" s="90">
        <v>44333</v>
      </c>
      <c r="Q68" s="1"/>
      <c r="R68" s="1" t="s">
        <v>157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158</v>
      </c>
      <c r="E69" s="1"/>
      <c r="F69" s="1"/>
      <c r="G69" s="1"/>
      <c r="H69" s="1" t="s">
        <v>115</v>
      </c>
      <c r="I69" s="1"/>
      <c r="J69" s="1"/>
      <c r="K69" s="1" t="s">
        <v>159</v>
      </c>
      <c r="L69" s="1"/>
      <c r="M69" s="1"/>
      <c r="N69" s="90">
        <v>44323</v>
      </c>
      <c r="O69" s="1"/>
      <c r="P69" s="90">
        <v>44333</v>
      </c>
      <c r="Q69" s="1"/>
      <c r="R69" s="1" t="s">
        <v>160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161</v>
      </c>
      <c r="E70" s="1"/>
      <c r="F70" s="1"/>
      <c r="G70" s="1"/>
      <c r="H70" s="45" t="s">
        <v>115</v>
      </c>
      <c r="I70" s="45"/>
      <c r="J70" s="45"/>
      <c r="K70" s="45" t="s">
        <v>159</v>
      </c>
      <c r="L70" s="45"/>
      <c r="M70" s="45"/>
      <c r="N70" s="90">
        <v>44326</v>
      </c>
      <c r="O70" s="1"/>
      <c r="P70" s="90">
        <v>44336</v>
      </c>
      <c r="Q70" s="1"/>
      <c r="R70" s="45" t="s">
        <v>162</v>
      </c>
      <c r="S70" s="45"/>
      <c r="T70" s="45"/>
      <c r="U70" s="45"/>
      <c r="V70" s="45"/>
      <c r="W70" s="45"/>
      <c r="X70" s="45"/>
      <c r="Y70" s="45"/>
      <c r="Z70" s="45"/>
      <c r="AA70" s="45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45" t="s">
        <v>163</v>
      </c>
      <c r="E71" s="45"/>
      <c r="F71" s="45"/>
      <c r="G71" s="45"/>
      <c r="H71" s="45" t="s">
        <v>115</v>
      </c>
      <c r="I71" s="45"/>
      <c r="J71" s="45"/>
      <c r="K71" s="45" t="s">
        <v>113</v>
      </c>
      <c r="L71" s="45"/>
      <c r="M71" s="45"/>
      <c r="N71" s="90">
        <v>44326</v>
      </c>
      <c r="O71" s="1"/>
      <c r="P71" s="90">
        <v>44336</v>
      </c>
      <c r="Q71" s="1"/>
      <c r="R71" s="45" t="s">
        <v>164</v>
      </c>
      <c r="S71" s="45"/>
      <c r="T71" s="45"/>
      <c r="U71" s="45"/>
      <c r="V71" s="45"/>
      <c r="W71" s="45"/>
      <c r="X71" s="45"/>
      <c r="Y71" s="45"/>
      <c r="Z71" s="45"/>
      <c r="AA71" s="45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45" t="s">
        <v>165</v>
      </c>
      <c r="E72" s="45"/>
      <c r="F72" s="45"/>
      <c r="G72" s="45"/>
      <c r="H72" s="45" t="s">
        <v>115</v>
      </c>
      <c r="I72" s="45"/>
      <c r="J72" s="45"/>
      <c r="K72" s="45" t="s">
        <v>113</v>
      </c>
      <c r="L72" s="45"/>
      <c r="M72" s="45"/>
      <c r="N72" s="90">
        <v>44327</v>
      </c>
      <c r="O72" s="1"/>
      <c r="P72" s="90">
        <v>44327</v>
      </c>
      <c r="Q72" s="1"/>
      <c r="R72" s="45" t="s">
        <v>166</v>
      </c>
      <c r="S72" s="45"/>
      <c r="T72" s="45"/>
      <c r="U72" s="45"/>
      <c r="V72" s="45"/>
      <c r="W72" s="45"/>
      <c r="X72" s="45"/>
      <c r="Y72" s="45"/>
      <c r="Z72" s="45"/>
      <c r="AA72" s="45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45" t="s">
        <v>167</v>
      </c>
      <c r="E73" s="45"/>
      <c r="F73" s="45"/>
      <c r="G73" s="45"/>
      <c r="H73" s="45" t="s">
        <v>110</v>
      </c>
      <c r="I73" s="45"/>
      <c r="J73" s="45"/>
      <c r="K73" s="45" t="s">
        <v>111</v>
      </c>
      <c r="L73" s="45"/>
      <c r="M73" s="45"/>
      <c r="N73" s="90">
        <v>44330</v>
      </c>
      <c r="O73" s="1"/>
      <c r="P73" s="90">
        <v>44340</v>
      </c>
      <c r="Q73" s="1"/>
      <c r="R73" s="45" t="s">
        <v>168</v>
      </c>
      <c r="S73" s="45"/>
      <c r="T73" s="45"/>
      <c r="U73" s="45"/>
      <c r="V73" s="45"/>
      <c r="W73" s="45"/>
      <c r="X73" s="45"/>
      <c r="Y73" s="45"/>
      <c r="Z73" s="45"/>
      <c r="AA73" s="45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45" t="s">
        <v>169</v>
      </c>
      <c r="E74" s="45"/>
      <c r="F74" s="45"/>
      <c r="G74" s="45"/>
      <c r="H74" s="45" t="s">
        <v>133</v>
      </c>
      <c r="I74" s="45"/>
      <c r="J74" s="45"/>
      <c r="K74" s="45" t="s">
        <v>159</v>
      </c>
      <c r="L74" s="45"/>
      <c r="M74" s="45"/>
      <c r="N74" s="90">
        <v>44330</v>
      </c>
      <c r="O74" s="1"/>
      <c r="P74" s="90">
        <v>44340</v>
      </c>
      <c r="Q74" s="1"/>
      <c r="R74" s="45" t="s">
        <v>170</v>
      </c>
      <c r="S74" s="45"/>
      <c r="T74" s="45"/>
      <c r="U74" s="45"/>
      <c r="V74" s="45"/>
      <c r="W74" s="45"/>
      <c r="X74" s="45"/>
      <c r="Y74" s="45"/>
      <c r="Z74" s="45"/>
      <c r="AA74" s="45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45" t="s">
        <v>171</v>
      </c>
      <c r="E75" s="45"/>
      <c r="F75" s="45"/>
      <c r="G75" s="45"/>
      <c r="H75" s="45" t="s">
        <v>115</v>
      </c>
      <c r="I75" s="45"/>
      <c r="J75" s="45"/>
      <c r="K75" s="45" t="s">
        <v>131</v>
      </c>
      <c r="L75" s="45"/>
      <c r="M75" s="45"/>
      <c r="N75" s="90">
        <v>44334</v>
      </c>
      <c r="O75" s="1"/>
      <c r="P75" s="90">
        <v>44344</v>
      </c>
      <c r="Q75" s="1"/>
      <c r="R75" s="45" t="s">
        <v>166</v>
      </c>
      <c r="S75" s="45"/>
      <c r="T75" s="45"/>
      <c r="U75" s="45"/>
      <c r="V75" s="45"/>
      <c r="W75" s="45"/>
      <c r="X75" s="45"/>
      <c r="Y75" s="45"/>
      <c r="Z75" s="45"/>
      <c r="AA75" s="45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45" t="s">
        <v>172</v>
      </c>
      <c r="E76" s="45"/>
      <c r="F76" s="45"/>
      <c r="G76" s="45"/>
      <c r="H76" s="45" t="s">
        <v>133</v>
      </c>
      <c r="I76" s="45"/>
      <c r="J76" s="45"/>
      <c r="K76" s="45" t="s">
        <v>113</v>
      </c>
      <c r="L76" s="45"/>
      <c r="M76" s="45"/>
      <c r="N76" s="90">
        <v>44339</v>
      </c>
      <c r="O76" s="1"/>
      <c r="P76" s="90">
        <v>44349</v>
      </c>
      <c r="Q76" s="1"/>
      <c r="R76" s="45" t="s">
        <v>173</v>
      </c>
      <c r="S76" s="45"/>
      <c r="T76" s="45"/>
      <c r="U76" s="45"/>
      <c r="V76" s="45"/>
      <c r="W76" s="45"/>
      <c r="X76" s="45"/>
      <c r="Y76" s="45"/>
      <c r="Z76" s="45"/>
      <c r="AA76" s="45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45" t="s">
        <v>174</v>
      </c>
      <c r="E77" s="45"/>
      <c r="F77" s="45"/>
      <c r="G77" s="45"/>
      <c r="H77" s="45" t="s">
        <v>115</v>
      </c>
      <c r="I77" s="45"/>
      <c r="J77" s="45"/>
      <c r="K77" s="45" t="s">
        <v>111</v>
      </c>
      <c r="L77" s="45"/>
      <c r="M77" s="45"/>
      <c r="N77" s="90">
        <v>44340</v>
      </c>
      <c r="O77" s="1"/>
      <c r="P77" s="90">
        <v>44350</v>
      </c>
      <c r="Q77" s="1"/>
      <c r="R77" s="45" t="s">
        <v>175</v>
      </c>
      <c r="S77" s="45"/>
      <c r="T77" s="45"/>
      <c r="U77" s="45"/>
      <c r="V77" s="45"/>
      <c r="W77" s="45"/>
      <c r="X77" s="45"/>
      <c r="Y77" s="45"/>
      <c r="Z77" s="45"/>
      <c r="AA77" s="45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45" t="s">
        <v>176</v>
      </c>
      <c r="E78" s="45"/>
      <c r="F78" s="45"/>
      <c r="G78" s="45"/>
      <c r="H78" s="45" t="s">
        <v>115</v>
      </c>
      <c r="I78" s="45"/>
      <c r="J78" s="45"/>
      <c r="K78" s="45" t="s">
        <v>127</v>
      </c>
      <c r="L78" s="45"/>
      <c r="M78" s="45"/>
      <c r="N78" s="90">
        <v>44341</v>
      </c>
      <c r="O78" s="1"/>
      <c r="P78" s="90">
        <v>44351</v>
      </c>
      <c r="Q78" s="1"/>
      <c r="R78" s="45" t="s">
        <v>173</v>
      </c>
      <c r="S78" s="45"/>
      <c r="T78" s="45"/>
      <c r="U78" s="45"/>
      <c r="V78" s="45"/>
      <c r="W78" s="45"/>
      <c r="X78" s="45"/>
      <c r="Y78" s="45"/>
      <c r="Z78" s="45"/>
      <c r="AA78" s="45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45" t="s">
        <v>177</v>
      </c>
      <c r="E79" s="45"/>
      <c r="F79" s="45"/>
      <c r="G79" s="45"/>
      <c r="H79" s="45" t="s">
        <v>115</v>
      </c>
      <c r="I79" s="45"/>
      <c r="J79" s="45"/>
      <c r="K79" s="45" t="s">
        <v>113</v>
      </c>
      <c r="L79" s="45"/>
      <c r="M79" s="45"/>
      <c r="N79" s="90">
        <v>44341</v>
      </c>
      <c r="O79" s="1"/>
      <c r="P79" s="90">
        <v>44351</v>
      </c>
      <c r="Q79" s="1"/>
      <c r="R79" s="45" t="s">
        <v>166</v>
      </c>
      <c r="S79" s="45"/>
      <c r="T79" s="45"/>
      <c r="U79" s="45"/>
      <c r="V79" s="45"/>
      <c r="W79" s="45"/>
      <c r="X79" s="45"/>
      <c r="Y79" s="45"/>
      <c r="Z79" s="45"/>
      <c r="AA79" s="45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45" t="s">
        <v>178</v>
      </c>
      <c r="E80" s="45"/>
      <c r="F80" s="45"/>
      <c r="G80" s="45"/>
      <c r="H80" s="45" t="s">
        <v>115</v>
      </c>
      <c r="I80" s="45"/>
      <c r="J80" s="45"/>
      <c r="K80" s="45" t="s">
        <v>111</v>
      </c>
      <c r="L80" s="45"/>
      <c r="M80" s="45"/>
      <c r="N80" s="90">
        <v>44347</v>
      </c>
      <c r="O80" s="1"/>
      <c r="P80" s="90">
        <v>44356</v>
      </c>
      <c r="Q80" s="1"/>
      <c r="R80" s="45" t="s">
        <v>160</v>
      </c>
      <c r="S80" s="45"/>
      <c r="T80" s="45"/>
      <c r="U80" s="45"/>
      <c r="V80" s="45"/>
      <c r="W80" s="45"/>
      <c r="X80" s="45"/>
      <c r="Y80" s="45"/>
      <c r="Z80" s="45"/>
      <c r="AA80" s="45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45" t="s">
        <v>179</v>
      </c>
      <c r="E81" s="45"/>
      <c r="F81" s="45"/>
      <c r="G81" s="45"/>
      <c r="H81" s="45" t="s">
        <v>115</v>
      </c>
      <c r="I81" s="45"/>
      <c r="J81" s="45"/>
      <c r="K81" s="45" t="s">
        <v>111</v>
      </c>
      <c r="L81" s="45"/>
      <c r="M81" s="45"/>
      <c r="N81" s="90">
        <v>44347</v>
      </c>
      <c r="O81" s="1"/>
      <c r="P81" s="90">
        <v>44356</v>
      </c>
      <c r="Q81" s="1"/>
      <c r="R81" s="45" t="s">
        <v>180</v>
      </c>
      <c r="S81" s="45"/>
      <c r="T81" s="45"/>
      <c r="U81" s="45"/>
      <c r="V81" s="45"/>
      <c r="W81" s="45"/>
      <c r="X81" s="45"/>
      <c r="Y81" s="45"/>
      <c r="Z81" s="45"/>
      <c r="AA81" s="45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181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118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14</v>
      </c>
      <c r="AI87" s="92" t="s">
        <v>54</v>
      </c>
    </row>
    <row r="88" spans="1:35" s="88" customFormat="1" ht="13.5" customHeight="1" x14ac:dyDescent="0.15">
      <c r="A88" s="1"/>
      <c r="B88" s="1"/>
      <c r="C88" s="1" t="s">
        <v>182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104</v>
      </c>
      <c r="D89" s="1"/>
      <c r="E89" s="1"/>
      <c r="F89" s="1"/>
      <c r="G89" s="1"/>
      <c r="H89" s="1" t="s">
        <v>105</v>
      </c>
      <c r="I89" s="1"/>
      <c r="J89" s="1"/>
      <c r="K89" s="1" t="s">
        <v>106</v>
      </c>
      <c r="L89" s="1"/>
      <c r="M89" s="1"/>
      <c r="N89" s="1" t="s">
        <v>123</v>
      </c>
      <c r="O89" s="1"/>
      <c r="P89" s="1" t="s">
        <v>108</v>
      </c>
      <c r="Q89" s="1"/>
      <c r="R89" s="1" t="s">
        <v>104</v>
      </c>
      <c r="S89" s="1"/>
      <c r="T89" s="1"/>
      <c r="U89" s="1"/>
      <c r="V89" s="1"/>
      <c r="W89" s="1" t="s">
        <v>105</v>
      </c>
      <c r="X89" s="1"/>
      <c r="Y89" s="1"/>
      <c r="Z89" s="1" t="s">
        <v>106</v>
      </c>
      <c r="AA89" s="1"/>
      <c r="AB89" s="1"/>
      <c r="AC89" s="1" t="s">
        <v>183</v>
      </c>
      <c r="AD89" s="1"/>
      <c r="AE89" s="1" t="s">
        <v>108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184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118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54</v>
      </c>
    </row>
    <row r="95" spans="1:35" s="88" customFormat="1" ht="13.5" customHeight="1" x14ac:dyDescent="0.15">
      <c r="A95" s="1"/>
      <c r="B95" s="1"/>
      <c r="C95" s="1" t="s">
        <v>185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104</v>
      </c>
      <c r="D96" s="1"/>
      <c r="E96" s="1"/>
      <c r="F96" s="1"/>
      <c r="G96" s="1"/>
      <c r="H96" s="1" t="s">
        <v>105</v>
      </c>
      <c r="I96" s="1"/>
      <c r="J96" s="1"/>
      <c r="K96" s="1" t="s">
        <v>106</v>
      </c>
      <c r="L96" s="1"/>
      <c r="M96" s="1"/>
      <c r="N96" s="1" t="s">
        <v>107</v>
      </c>
      <c r="O96" s="1"/>
      <c r="P96" s="1" t="s">
        <v>108</v>
      </c>
      <c r="Q96" s="1"/>
      <c r="R96" s="1" t="s">
        <v>104</v>
      </c>
      <c r="S96" s="1"/>
      <c r="T96" s="1"/>
      <c r="U96" s="1"/>
      <c r="V96" s="1"/>
      <c r="W96" s="1" t="s">
        <v>105</v>
      </c>
      <c r="X96" s="1"/>
      <c r="Y96" s="1"/>
      <c r="Z96" s="1" t="s">
        <v>106</v>
      </c>
      <c r="AA96" s="1"/>
      <c r="AB96" s="1"/>
      <c r="AC96" s="1" t="s">
        <v>107</v>
      </c>
      <c r="AD96" s="1"/>
      <c r="AE96" s="1" t="s">
        <v>108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186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54</v>
      </c>
    </row>
    <row r="102" spans="1:35" s="88" customFormat="1" ht="13.5" customHeight="1" x14ac:dyDescent="0.15">
      <c r="A102" s="1"/>
      <c r="B102" s="1"/>
      <c r="C102" s="1" t="s">
        <v>187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104</v>
      </c>
      <c r="D103" s="1"/>
      <c r="E103" s="1"/>
      <c r="F103" s="1"/>
      <c r="G103" s="1"/>
      <c r="H103" s="1" t="s">
        <v>105</v>
      </c>
      <c r="I103" s="1"/>
      <c r="J103" s="1"/>
      <c r="K103" s="1" t="s">
        <v>106</v>
      </c>
      <c r="L103" s="1"/>
      <c r="M103" s="1"/>
      <c r="N103" s="1" t="s">
        <v>107</v>
      </c>
      <c r="O103" s="1"/>
      <c r="P103" s="1" t="s">
        <v>108</v>
      </c>
      <c r="Q103" s="1"/>
      <c r="R103" s="1" t="s">
        <v>104</v>
      </c>
      <c r="S103" s="1"/>
      <c r="T103" s="1"/>
      <c r="U103" s="1"/>
      <c r="V103" s="1"/>
      <c r="W103" s="1" t="s">
        <v>105</v>
      </c>
      <c r="X103" s="1"/>
      <c r="Y103" s="1"/>
      <c r="Z103" s="1" t="s">
        <v>106</v>
      </c>
      <c r="AA103" s="1"/>
      <c r="AB103" s="1"/>
      <c r="AC103" s="1" t="s">
        <v>107</v>
      </c>
      <c r="AD103" s="1"/>
      <c r="AE103" s="1" t="s">
        <v>108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188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0</v>
      </c>
      <c r="AI108" s="92" t="s">
        <v>54</v>
      </c>
    </row>
    <row r="109" spans="1:35" s="88" customFormat="1" ht="13.5" customHeight="1" x14ac:dyDescent="0.15">
      <c r="A109" s="1"/>
      <c r="B109" s="1"/>
      <c r="C109" s="1" t="s">
        <v>189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104</v>
      </c>
      <c r="D110" s="1"/>
      <c r="E110" s="1"/>
      <c r="F110" s="1"/>
      <c r="G110" s="1"/>
      <c r="H110" s="1" t="s">
        <v>105</v>
      </c>
      <c r="I110" s="1"/>
      <c r="J110" s="1"/>
      <c r="K110" s="1" t="s">
        <v>106</v>
      </c>
      <c r="L110" s="1"/>
      <c r="M110" s="1"/>
      <c r="N110" s="1" t="s">
        <v>190</v>
      </c>
      <c r="O110" s="1"/>
      <c r="P110" s="1"/>
      <c r="Q110" s="1"/>
      <c r="R110" s="1" t="s">
        <v>191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 t="s">
        <v>192</v>
      </c>
      <c r="E111" s="1"/>
      <c r="F111" s="1"/>
      <c r="G111" s="1"/>
      <c r="H111" s="1" t="s">
        <v>110</v>
      </c>
      <c r="I111" s="1"/>
      <c r="J111" s="1"/>
      <c r="K111" s="1" t="s">
        <v>131</v>
      </c>
      <c r="L111" s="1"/>
      <c r="M111" s="1"/>
      <c r="N111" s="1" t="s">
        <v>193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 t="s">
        <v>194</v>
      </c>
      <c r="E112" s="1"/>
      <c r="F112" s="1"/>
      <c r="G112" s="1"/>
      <c r="H112" s="1" t="s">
        <v>110</v>
      </c>
      <c r="I112" s="1"/>
      <c r="J112" s="1"/>
      <c r="K112" s="1" t="s">
        <v>111</v>
      </c>
      <c r="L112" s="1"/>
      <c r="M112" s="1"/>
      <c r="N112" s="1" t="s">
        <v>193</v>
      </c>
      <c r="O112" s="1"/>
      <c r="P112" s="1"/>
      <c r="Q112" s="1"/>
      <c r="R112" s="90">
        <v>44329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 t="s">
        <v>195</v>
      </c>
      <c r="E113" s="1"/>
      <c r="F113" s="1"/>
      <c r="G113" s="1"/>
      <c r="H113" s="45" t="s">
        <v>110</v>
      </c>
      <c r="I113" s="45"/>
      <c r="J113" s="45"/>
      <c r="K113" s="45" t="s">
        <v>131</v>
      </c>
      <c r="L113" s="45"/>
      <c r="M113" s="45"/>
      <c r="N113" s="45" t="s">
        <v>193</v>
      </c>
      <c r="O113" s="45"/>
      <c r="P113" s="45"/>
      <c r="Q113" s="45"/>
      <c r="R113" s="90">
        <v>44337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45" t="s">
        <v>196</v>
      </c>
      <c r="E114" s="45"/>
      <c r="F114" s="45"/>
      <c r="G114" s="45"/>
      <c r="H114" s="45" t="s">
        <v>110</v>
      </c>
      <c r="I114" s="45"/>
      <c r="J114" s="45"/>
      <c r="K114" s="45" t="s">
        <v>131</v>
      </c>
      <c r="L114" s="45"/>
      <c r="M114" s="45"/>
      <c r="N114" s="45" t="s">
        <v>197</v>
      </c>
      <c r="O114" s="45"/>
      <c r="P114" s="45"/>
      <c r="Q114" s="45"/>
      <c r="R114" s="90">
        <v>44334</v>
      </c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45" t="s">
        <v>198</v>
      </c>
      <c r="E115" s="45"/>
      <c r="F115" s="45"/>
      <c r="G115" s="45"/>
      <c r="H115" s="45" t="s">
        <v>110</v>
      </c>
      <c r="I115" s="45"/>
      <c r="J115" s="45"/>
      <c r="K115" s="45" t="s">
        <v>127</v>
      </c>
      <c r="L115" s="45"/>
      <c r="M115" s="45"/>
      <c r="N115" s="45" t="s">
        <v>193</v>
      </c>
      <c r="O115" s="45"/>
      <c r="P115" s="45"/>
      <c r="Q115" s="45"/>
      <c r="R115" s="90">
        <v>44329</v>
      </c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45" t="s">
        <v>199</v>
      </c>
      <c r="E116" s="45"/>
      <c r="F116" s="45"/>
      <c r="G116" s="45"/>
      <c r="H116" s="45" t="s">
        <v>110</v>
      </c>
      <c r="I116" s="45"/>
      <c r="J116" s="45"/>
      <c r="K116" s="45" t="s">
        <v>131</v>
      </c>
      <c r="L116" s="45"/>
      <c r="M116" s="45"/>
      <c r="N116" s="45" t="s">
        <v>193</v>
      </c>
      <c r="O116" s="45"/>
      <c r="P116" s="45"/>
      <c r="Q116" s="45"/>
      <c r="R116" s="90">
        <v>44337</v>
      </c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200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118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6</v>
      </c>
      <c r="AI120" s="92" t="s">
        <v>54</v>
      </c>
    </row>
    <row r="121" spans="1:35" ht="12.75" x14ac:dyDescent="0.4"/>
    <row r="127" spans="1:35" ht="12" customHeight="1" x14ac:dyDescent="0.4">
      <c r="AE127" s="75" t="s">
        <v>201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2021-06-05T04:31:57Z</dcterms:modified>
</cp:coreProperties>
</file>