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295" windowHeight="1074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W17" i="4"/>
  <c r="U17" i="4"/>
  <c r="S17" i="4"/>
  <c r="Q17" i="4"/>
  <c r="O17" i="4"/>
  <c r="M17" i="4"/>
  <c r="K17" i="4"/>
  <c r="I17" i="4"/>
  <c r="Y16" i="4"/>
  <c r="AD9" i="4" s="1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AA17" i="4" s="1"/>
  <c r="Y8" i="4"/>
  <c r="Y17" i="4" s="1"/>
  <c r="AD15" i="4" s="1"/>
  <c r="AA7" i="4"/>
  <c r="AA16" i="4" s="1"/>
  <c r="Y7" i="4"/>
  <c r="E1" i="4"/>
  <c r="A1" i="4"/>
  <c r="B13" i="3"/>
  <c r="B12" i="3"/>
  <c r="E10" i="3"/>
  <c r="E9" i="3"/>
  <c r="E8" i="3"/>
  <c r="E7" i="3"/>
  <c r="E6" i="3"/>
  <c r="E5" i="3"/>
  <c r="E4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<sst xmlns="http://schemas.openxmlformats.org/spreadsheetml/2006/main" count="418" uniqueCount="210">
  <si>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</si>
  <si>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</si>
  <si>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</si>
  <si>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</si>
  <si>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</si>
  <si>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</si>
  <si>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</si>
  <si>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</si>
  <si>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</si>
  <si>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</si>
  <si>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</si>
  <si>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</si>
  <si>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</si>
  <si>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</si>
  <si>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</si>
  <si>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</si>
  <si>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</si>
  <si>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</si>
  <si>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</si>
  <si>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</si>
  <si>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</si>
  <si>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</si>
  <si>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</si>
  <si>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</si>
  <si>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</si>
  <si>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</si>
  <si>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</si>
  <si>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</si>
  <si>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</si>
  <si>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</si>
  <si>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</si>
  <si>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</si>
  <si>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</si>
  <si>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</si>
  <si>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</si>
  <si>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4/28　第1回法人研修「院内・施設内の感染対策について」</t>
    <rPh sb="5" eb="6">
      <t>ダイ</t>
    </rPh>
    <rPh sb="7" eb="8">
      <t>カイ</t>
    </rPh>
    <rPh sb="8" eb="10">
      <t>ホウジン</t>
    </rPh>
    <rPh sb="10" eb="12">
      <t>ケンシュウ</t>
    </rPh>
    <rPh sb="13" eb="15">
      <t>インナイ</t>
    </rPh>
    <rPh sb="16" eb="18">
      <t>シセツ</t>
    </rPh>
    <rPh sb="18" eb="19">
      <t>ナイ</t>
    </rPh>
    <rPh sb="20" eb="22">
      <t>カンセン</t>
    </rPh>
    <rPh sb="22" eb="24">
      <t>タイサク</t>
    </rPh>
    <phoneticPr fontId="4"/>
  </si>
  <si>
    <t>4/23 感染対策特別研修、4/27　第1回法人研修「院内・苑内の感染対策について」</t>
    <rPh sb="5" eb="7">
      <t>カンセン</t>
    </rPh>
    <rPh sb="7" eb="9">
      <t>タイサク</t>
    </rPh>
    <rPh sb="9" eb="11">
      <t>トクベツ</t>
    </rPh>
    <rPh sb="11" eb="13">
      <t>ケンシュウ</t>
    </rPh>
    <rPh sb="19" eb="20">
      <t>ダイ</t>
    </rPh>
    <rPh sb="21" eb="22">
      <t>カイ</t>
    </rPh>
    <rPh sb="22" eb="24">
      <t>ホウジン</t>
    </rPh>
    <rPh sb="24" eb="26">
      <t>ケンシュウ</t>
    </rPh>
    <rPh sb="27" eb="29">
      <t>インナイ</t>
    </rPh>
    <rPh sb="30" eb="32">
      <t>エンナイ</t>
    </rPh>
    <rPh sb="33" eb="35">
      <t>カンセン</t>
    </rPh>
    <rPh sb="35" eb="37">
      <t>タイサク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</si>
  <si>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</si>
  <si>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</si>
  <si>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</si>
  <si>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</si>
  <si>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</si>
  <si>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</si>
  <si>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</si>
  <si>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A4用紙2冊、封筒大小</t>
    <rPh sb="2" eb="4">
      <t>ヨウシ</t>
    </rPh>
    <rPh sb="5" eb="6">
      <t>サツ</t>
    </rPh>
    <rPh sb="7" eb="9">
      <t>フウトウ</t>
    </rPh>
    <rPh sb="9" eb="10">
      <t>ダイ</t>
    </rPh>
    <rPh sb="10" eb="11">
      <t>ショウ</t>
    </rPh>
    <phoneticPr fontId="4"/>
  </si>
  <si>
    <t>修繕</t>
    <rPh sb="0" eb="2">
      <t>シュウゼン</t>
    </rPh>
    <phoneticPr fontId="4"/>
  </si>
  <si>
    <t>パソコンキーボード</t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</si>
  <si>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</si>
  <si>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</si>
  <si>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</si>
  <si>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</si>
  <si>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</si>
  <si>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</si>
  <si>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</si>
  <si>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</si>
  <si>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</si>
  <si>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</si>
  <si>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</si>
  <si>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</si>
  <si>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</si>
  <si>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</si>
  <si>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</si>
  <si>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</si>
  <si>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</si>
  <si>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</si>
  <si>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</si>
  <si>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</si>
  <si>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</si>
  <si>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</si>
  <si>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</si>
  <si>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</si>
  <si>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</si>
  <si>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</si>
  <si>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</si>
  <si>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</si>
  <si>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</si>
  <si>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</si>
  <si>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</si>
  <si>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</si>
  <si>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</si>
  <si>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</si>
  <si>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</si>
  <si>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</si>
  <si>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</si>
  <si>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</si>
  <si>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</si>
  <si>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</si>
  <si>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</si>
  <si>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</si>
  <si>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</si>
  <si>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</si>
  <si>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</si>
  <si>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</si>
  <si>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</si>
  <si>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</si>
  <si>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</si>
  <si>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</si>
  <si>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</si>
  <si>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</si>
  <si>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</si>
  <si>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</si>
  <si>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</si>
  <si>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</si>
  <si>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</si>
  <si>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</si>
  <si>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</si>
  <si>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</si>
  <si>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</si>
  <si>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</si>
  <si>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河原木　泰志　様</t>
    <rPh sb="0" eb="3">
      <t>カワラギ</t>
    </rPh>
    <rPh sb="4" eb="5">
      <t>タイ</t>
    </rPh>
    <rPh sb="5" eb="6">
      <t>シ</t>
    </rPh>
    <rPh sb="7" eb="8">
      <t>サマ</t>
    </rPh>
    <phoneticPr fontId="4"/>
  </si>
  <si>
    <t>西舘</t>
    <rPh sb="0" eb="2">
      <t>ニシダテ</t>
    </rPh>
    <phoneticPr fontId="4"/>
  </si>
  <si>
    <t>安ヶ平</t>
    <rPh sb="0" eb="3">
      <t>ヤスガヒラ</t>
    </rPh>
    <phoneticPr fontId="4"/>
  </si>
  <si>
    <t>袴田　将志　様</t>
    <rPh sb="0" eb="2">
      <t>ハカマダ</t>
    </rPh>
    <rPh sb="3" eb="5">
      <t>マサシ</t>
    </rPh>
    <rPh sb="6" eb="7">
      <t>サマ</t>
    </rPh>
    <phoneticPr fontId="4"/>
  </si>
  <si>
    <t>田名部</t>
    <rPh sb="0" eb="3">
      <t>タナブ</t>
    </rPh>
    <phoneticPr fontId="4"/>
  </si>
  <si>
    <t>館合　寛　様</t>
    <rPh sb="0" eb="1">
      <t>タチ</t>
    </rPh>
    <rPh sb="1" eb="2">
      <t>アイ</t>
    </rPh>
    <rPh sb="3" eb="4">
      <t>ヒロシ</t>
    </rPh>
    <rPh sb="5" eb="6">
      <t>サマ</t>
    </rPh>
    <phoneticPr fontId="4"/>
  </si>
  <si>
    <t>大川</t>
    <rPh sb="0" eb="2">
      <t>オオカワ</t>
    </rPh>
    <phoneticPr fontId="4"/>
  </si>
  <si>
    <t>深澤</t>
    <rPh sb="0" eb="2">
      <t>フカザワ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</si>
  <si>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</si>
  <si>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</si>
  <si>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</si>
  <si>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</si>
  <si>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</si>
  <si>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</si>
  <si>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</si>
  <si>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古川　貞二　様</t>
    <rPh sb="0" eb="2">
      <t>フルカワ</t>
    </rPh>
    <rPh sb="3" eb="5">
      <t>テイジ</t>
    </rPh>
    <rPh sb="6" eb="7">
      <t>サマ</t>
    </rPh>
    <phoneticPr fontId="4"/>
  </si>
  <si>
    <t>山崎　要四郎　様</t>
    <rPh sb="0" eb="2">
      <t>ヤマザキ</t>
    </rPh>
    <rPh sb="3" eb="4">
      <t>ヨウ</t>
    </rPh>
    <rPh sb="4" eb="6">
      <t>シロウ</t>
    </rPh>
    <rPh sb="7" eb="8">
      <t>サマ</t>
    </rPh>
    <phoneticPr fontId="4"/>
  </si>
  <si>
    <t>金・垂水</t>
    <rPh sb="0" eb="1">
      <t>キン</t>
    </rPh>
    <rPh sb="2" eb="4">
      <t>タルミ</t>
    </rPh>
    <phoneticPr fontId="4"/>
  </si>
  <si>
    <t>前田　あさ　様</t>
    <rPh sb="0" eb="2">
      <t>マエダ</t>
    </rPh>
    <rPh sb="6" eb="7">
      <t>サマ</t>
    </rPh>
    <phoneticPr fontId="4"/>
  </si>
  <si>
    <t>佐藤　あづま　様</t>
    <rPh sb="0" eb="2">
      <t>サトウ</t>
    </rPh>
    <rPh sb="7" eb="8">
      <t>サマ</t>
    </rPh>
    <phoneticPr fontId="4"/>
  </si>
  <si>
    <t>佐藤　昭雄　様</t>
    <rPh sb="0" eb="2">
      <t>サトウ</t>
    </rPh>
    <rPh sb="3" eb="5">
      <t>アキオ</t>
    </rPh>
    <rPh sb="6" eb="7">
      <t>サマ</t>
    </rPh>
    <phoneticPr fontId="4"/>
  </si>
  <si>
    <t>馬渡</t>
    <rPh sb="0" eb="2">
      <t>マワタリ</t>
    </rPh>
    <phoneticPr fontId="4"/>
  </si>
  <si>
    <t>古田　真　様</t>
    <rPh sb="0" eb="2">
      <t>フルタ</t>
    </rPh>
    <rPh sb="3" eb="4">
      <t>シン</t>
    </rPh>
    <rPh sb="5" eb="6">
      <t>サマ</t>
    </rPh>
    <phoneticPr fontId="4"/>
  </si>
  <si>
    <t>小屋敷</t>
    <rPh sb="0" eb="3">
      <t>コヤシキ</t>
    </rPh>
    <phoneticPr fontId="4"/>
  </si>
  <si>
    <t>金・田名部</t>
    <rPh sb="0" eb="1">
      <t>キン</t>
    </rPh>
    <rPh sb="2" eb="5">
      <t>タナブ</t>
    </rPh>
    <phoneticPr fontId="4"/>
  </si>
  <si>
    <t>神　ツヱ　様</t>
    <rPh sb="0" eb="1">
      <t>ジン</t>
    </rPh>
    <rPh sb="5" eb="6">
      <t>サマ</t>
    </rPh>
    <phoneticPr fontId="4"/>
  </si>
  <si>
    <t>岡山　貴文　様</t>
    <rPh sb="0" eb="2">
      <t>オカヤマ</t>
    </rPh>
    <rPh sb="3" eb="5">
      <t>タカフミ</t>
    </rPh>
    <rPh sb="6" eb="7">
      <t>サマ</t>
    </rPh>
    <phoneticPr fontId="4"/>
  </si>
  <si>
    <t>宮古　克弘　様</t>
    <rPh sb="0" eb="2">
      <t>ミヤコ</t>
    </rPh>
    <rPh sb="3" eb="4">
      <t>カツ</t>
    </rPh>
    <rPh sb="4" eb="5">
      <t>ヒロ</t>
    </rPh>
    <rPh sb="6" eb="7">
      <t>サマ</t>
    </rPh>
    <phoneticPr fontId="4"/>
  </si>
  <si>
    <t>大橋　ミサ　様</t>
    <rPh sb="0" eb="2">
      <t>オオハシ</t>
    </rPh>
    <rPh sb="6" eb="7">
      <t>サマ</t>
    </rPh>
    <phoneticPr fontId="4"/>
  </si>
  <si>
    <t>足澤　きく　様</t>
    <rPh sb="0" eb="2">
      <t>タルサワ</t>
    </rPh>
    <rPh sb="6" eb="7">
      <t>サマ</t>
    </rPh>
    <phoneticPr fontId="4"/>
  </si>
  <si>
    <t>玉懸　のぶ　様</t>
    <rPh sb="0" eb="2">
      <t>タマカケ</t>
    </rPh>
    <rPh sb="6" eb="7">
      <t>サマ</t>
    </rPh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</si>
  <si>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</si>
  <si>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今川</t>
    <rPh sb="0" eb="2">
      <t>イマガワ</t>
    </rPh>
    <phoneticPr fontId="4"/>
  </si>
  <si>
    <t>戸久世　渚　様</t>
    <rPh sb="0" eb="1">
      <t>ト</t>
    </rPh>
    <rPh sb="1" eb="2">
      <t>ク</t>
    </rPh>
    <rPh sb="2" eb="3">
      <t>セ</t>
    </rPh>
    <rPh sb="4" eb="5">
      <t>ナギサ</t>
    </rPh>
    <rPh sb="6" eb="7">
      <t>サマ</t>
    </rPh>
    <phoneticPr fontId="4"/>
  </si>
  <si>
    <t>齊藤</t>
    <rPh sb="0" eb="2">
      <t>サイトウ</t>
    </rPh>
    <phoneticPr fontId="4"/>
  </si>
  <si>
    <t>橋本　茂　様</t>
    <rPh sb="0" eb="2">
      <t>ハシモト</t>
    </rPh>
    <rPh sb="3" eb="4">
      <t>シゲル</t>
    </rPh>
    <rPh sb="5" eb="6">
      <t>サマ</t>
    </rPh>
    <phoneticPr fontId="4"/>
  </si>
  <si>
    <t>杉村　重雄　様</t>
    <rPh sb="0" eb="2">
      <t>スギムラ</t>
    </rPh>
    <rPh sb="3" eb="5">
      <t>シゲオ</t>
    </rPh>
    <rPh sb="6" eb="7">
      <t>サマ</t>
    </rPh>
    <phoneticPr fontId="4"/>
  </si>
  <si>
    <t>金・馬渡</t>
    <rPh sb="0" eb="1">
      <t>キン</t>
    </rPh>
    <rPh sb="2" eb="4">
      <t>マワタリ</t>
    </rPh>
    <phoneticPr fontId="4"/>
  </si>
  <si>
    <t>柳町　信行　様</t>
    <rPh sb="0" eb="2">
      <t>ヤナギマチ</t>
    </rPh>
    <rPh sb="3" eb="5">
      <t>ノブユキ</t>
    </rPh>
    <rPh sb="6" eb="7">
      <t>サマ</t>
    </rPh>
    <phoneticPr fontId="4"/>
  </si>
  <si>
    <t>三浦　良三　様</t>
    <rPh sb="0" eb="2">
      <t>ミウラ</t>
    </rPh>
    <rPh sb="3" eb="5">
      <t>リョウゾウ</t>
    </rPh>
    <rPh sb="6" eb="7">
      <t>サマ</t>
    </rPh>
    <phoneticPr fontId="4"/>
  </si>
  <si>
    <t>吉田　光良　様</t>
    <rPh sb="0" eb="2">
      <t>ヨシダ</t>
    </rPh>
    <rPh sb="3" eb="4">
      <t>ヒカリ</t>
    </rPh>
    <rPh sb="4" eb="5">
      <t>リョウ</t>
    </rPh>
    <rPh sb="6" eb="7">
      <t>サマ</t>
    </rPh>
    <phoneticPr fontId="4"/>
  </si>
  <si>
    <t>松浦　克俊　様</t>
    <rPh sb="0" eb="2">
      <t>マツウラ</t>
    </rPh>
    <rPh sb="3" eb="5">
      <t>カツトシ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</si>
  <si>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</si>
  <si>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</si>
  <si>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</si>
  <si>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</si>
  <si>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</si>
  <si>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</si>
  <si>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</si>
  <si>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山地　広人　様</t>
    <rPh sb="0" eb="2">
      <t>ヤマチ</t>
    </rPh>
    <rPh sb="3" eb="4">
      <t>ヒロ</t>
    </rPh>
    <rPh sb="4" eb="5">
      <t>ヒト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</si>
  <si>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</si>
  <si>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</si>
  <si>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</si>
  <si>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</si>
  <si>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</si>
  <si>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佐藤　真実　様</t>
    <rPh sb="0" eb="2">
      <t>サトウ</t>
    </rPh>
    <rPh sb="3" eb="5">
      <t>シンジツ</t>
    </rPh>
    <rPh sb="6" eb="7">
      <t>サマ</t>
    </rPh>
    <phoneticPr fontId="4"/>
  </si>
  <si>
    <t>自宅</t>
    <rPh sb="0" eb="2">
      <t>ジタク</t>
    </rPh>
    <phoneticPr fontId="4"/>
  </si>
  <si>
    <t>新山　玄一郎　様</t>
    <rPh sb="0" eb="2">
      <t>ニイヤマ</t>
    </rPh>
    <rPh sb="3" eb="6">
      <t>ゲンイチロウ</t>
    </rPh>
    <rPh sb="7" eb="8">
      <t>サマ</t>
    </rPh>
    <phoneticPr fontId="4"/>
  </si>
  <si>
    <t>死去</t>
    <rPh sb="0" eb="2">
      <t>シキョ</t>
    </rPh>
    <phoneticPr fontId="4"/>
  </si>
  <si>
    <t>中村　さつ　様</t>
    <rPh sb="0" eb="2">
      <t>ナカムラ</t>
    </rPh>
    <rPh sb="6" eb="7">
      <t>サマ</t>
    </rPh>
    <phoneticPr fontId="4"/>
  </si>
  <si>
    <t>みちのく記念病院</t>
    <rPh sb="4" eb="8">
      <t>キネンビョウイン</t>
    </rPh>
    <phoneticPr fontId="4"/>
  </si>
  <si>
    <t>佐藤　ミツ子　様</t>
    <rPh sb="0" eb="2">
      <t>サトウ</t>
    </rPh>
    <rPh sb="5" eb="6">
      <t>コ</t>
    </rPh>
    <rPh sb="7" eb="8">
      <t>サマ</t>
    </rPh>
    <phoneticPr fontId="4"/>
  </si>
  <si>
    <t>南山苑</t>
    <rPh sb="0" eb="2">
      <t>ナンザン</t>
    </rPh>
    <rPh sb="2" eb="3">
      <t>エン</t>
    </rPh>
    <phoneticPr fontId="4"/>
  </si>
  <si>
    <t>小西　哉子　様</t>
    <rPh sb="0" eb="2">
      <t>コニシ</t>
    </rPh>
    <rPh sb="3" eb="4">
      <t>ヤ</t>
    </rPh>
    <rPh sb="4" eb="5">
      <t>コ</t>
    </rPh>
    <rPh sb="6" eb="7">
      <t>サマ</t>
    </rPh>
    <phoneticPr fontId="4"/>
  </si>
  <si>
    <t>的場　舞　様</t>
    <rPh sb="0" eb="2">
      <t>マトバ</t>
    </rPh>
    <rPh sb="3" eb="4">
      <t>マイ</t>
    </rPh>
    <rPh sb="5" eb="6">
      <t>サマ</t>
    </rPh>
    <phoneticPr fontId="4"/>
  </si>
  <si>
    <t>中島　モト　様</t>
    <rPh sb="0" eb="1">
      <t>ナカ</t>
    </rPh>
    <rPh sb="1" eb="2">
      <t>シマ</t>
    </rPh>
    <rPh sb="6" eb="7">
      <t>サマ</t>
    </rPh>
    <phoneticPr fontId="4"/>
  </si>
  <si>
    <t>有料「いちばん星」</t>
    <rPh sb="0" eb="2">
      <t>ユウリョウ</t>
    </rPh>
    <rPh sb="7" eb="8">
      <t>ボシ</t>
    </rPh>
    <phoneticPr fontId="4"/>
  </si>
  <si>
    <t>三浦　常雄　様</t>
    <rPh sb="0" eb="2">
      <t>ミウラ</t>
    </rPh>
    <rPh sb="3" eb="5">
      <t>ツネオ</t>
    </rPh>
    <rPh sb="6" eb="7">
      <t>サマ</t>
    </rPh>
    <phoneticPr fontId="4"/>
  </si>
  <si>
    <t>角田　せつ子　様</t>
    <rPh sb="0" eb="2">
      <t>カクタ</t>
    </rPh>
    <rPh sb="5" eb="6">
      <t>コ</t>
    </rPh>
    <rPh sb="7" eb="8">
      <t>サマ</t>
    </rPh>
    <phoneticPr fontId="4"/>
  </si>
  <si>
    <t>金</t>
    <rPh sb="0" eb="1">
      <t>キン</t>
    </rPh>
    <phoneticPr fontId="4"/>
  </si>
  <si>
    <t>岸原病院</t>
    <rPh sb="0" eb="2">
      <t>キシハラ</t>
    </rPh>
    <rPh sb="2" eb="4">
      <t>ビョウイン</t>
    </rPh>
    <phoneticPr fontId="4"/>
  </si>
  <si>
    <t>村山　吾朗　様</t>
    <rPh sb="0" eb="2">
      <t>ムラヤマ</t>
    </rPh>
    <rPh sb="3" eb="5">
      <t>ゴロウ</t>
    </rPh>
    <rPh sb="6" eb="7">
      <t>サマ</t>
    </rPh>
    <phoneticPr fontId="4"/>
  </si>
  <si>
    <t>青山荘</t>
    <rPh sb="0" eb="2">
      <t>アオヤマ</t>
    </rPh>
    <rPh sb="2" eb="3">
      <t>ソウ</t>
    </rPh>
    <phoneticPr fontId="4"/>
  </si>
  <si>
    <t>馬場　信子　様</t>
    <rPh sb="0" eb="2">
      <t>ババ</t>
    </rPh>
    <rPh sb="3" eb="5">
      <t>ノブコ</t>
    </rPh>
    <rPh sb="6" eb="7">
      <t>サマ</t>
    </rPh>
    <phoneticPr fontId="4"/>
  </si>
  <si>
    <t>八戸市立市民病院</t>
    <rPh sb="0" eb="4">
      <t>ハチノヘシリツ</t>
    </rPh>
    <rPh sb="4" eb="6">
      <t>シミン</t>
    </rPh>
    <rPh sb="6" eb="8">
      <t>ビョウイン</t>
    </rPh>
    <phoneticPr fontId="4"/>
  </si>
  <si>
    <t>手塚　辰昭　様</t>
    <rPh sb="0" eb="2">
      <t>テヅカ</t>
    </rPh>
    <rPh sb="3" eb="4">
      <t>タツ</t>
    </rPh>
    <rPh sb="4" eb="5">
      <t>アキ</t>
    </rPh>
    <rPh sb="6" eb="7">
      <t>サマ</t>
    </rPh>
    <phoneticPr fontId="4"/>
  </si>
  <si>
    <t>平栗　城志　様</t>
    <rPh sb="0" eb="2">
      <t>ヒラクリ</t>
    </rPh>
    <rPh sb="3" eb="5">
      <t>シロシ</t>
    </rPh>
    <rPh sb="6" eb="7">
      <t>サマ</t>
    </rPh>
    <phoneticPr fontId="4"/>
  </si>
  <si>
    <t>看多機「如来苑」</t>
    <rPh sb="0" eb="1">
      <t>ミ</t>
    </rPh>
    <rPh sb="1" eb="2">
      <t>タ</t>
    </rPh>
    <rPh sb="2" eb="3">
      <t>キ</t>
    </rPh>
    <rPh sb="4" eb="6">
      <t>ニョライ</t>
    </rPh>
    <rPh sb="6" eb="7">
      <t>エン</t>
    </rPh>
    <phoneticPr fontId="4"/>
  </si>
  <si>
    <t>山沢　ユミ　様</t>
    <rPh sb="0" eb="2">
      <t>ヤマサワ</t>
    </rPh>
    <rPh sb="6" eb="7">
      <t>サマ</t>
    </rPh>
    <phoneticPr fontId="4"/>
  </si>
  <si>
    <t>サ高住「しもなが」</t>
    <rPh sb="1" eb="3">
      <t>コウジュウ</t>
    </rPh>
    <phoneticPr fontId="4"/>
  </si>
  <si>
    <t>木村　美智子　様</t>
    <rPh sb="0" eb="2">
      <t>キムラ</t>
    </rPh>
    <rPh sb="3" eb="6">
      <t>ミチコ</t>
    </rPh>
    <rPh sb="7" eb="8">
      <t>サマ</t>
    </rPh>
    <phoneticPr fontId="4"/>
  </si>
  <si>
    <t>大島　くに　様</t>
    <rPh sb="0" eb="2">
      <t>オオシマ</t>
    </rPh>
    <rPh sb="6" eb="7">
      <t>サマ</t>
    </rPh>
    <phoneticPr fontId="4"/>
  </si>
  <si>
    <t>医療保護入院退院届</t>
    <phoneticPr fontId="4"/>
  </si>
  <si>
    <t>河原木　宮子　様</t>
    <rPh sb="0" eb="3">
      <t>カワラギ</t>
    </rPh>
    <rPh sb="4" eb="5">
      <t>ミヤ</t>
    </rPh>
    <rPh sb="5" eb="6">
      <t>コ</t>
    </rPh>
    <rPh sb="7" eb="8">
      <t>サマ</t>
    </rPh>
    <phoneticPr fontId="4"/>
  </si>
  <si>
    <t>GH「りんごの家」</t>
    <rPh sb="7" eb="8">
      <t>イエ</t>
    </rPh>
    <phoneticPr fontId="4"/>
  </si>
  <si>
    <t>松尾　秋雄　様</t>
    <rPh sb="0" eb="2">
      <t>マツオ</t>
    </rPh>
    <rPh sb="3" eb="4">
      <t>アキ</t>
    </rPh>
    <rPh sb="4" eb="5">
      <t>オ</t>
    </rPh>
    <rPh sb="6" eb="7">
      <t>サマ</t>
    </rPh>
    <phoneticPr fontId="4"/>
  </si>
  <si>
    <t>有料「白山台」</t>
    <rPh sb="0" eb="2">
      <t>ユウリョウ</t>
    </rPh>
    <rPh sb="3" eb="6">
      <t>ハクサンダイ</t>
    </rPh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</si>
  <si>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</si>
  <si>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</si>
  <si>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</si>
  <si>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</si>
  <si>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藤井　崇史　様</t>
    <rPh sb="0" eb="2">
      <t>フジイ</t>
    </rPh>
    <rPh sb="3" eb="4">
      <t>タカシ</t>
    </rPh>
    <rPh sb="4" eb="5">
      <t>シ</t>
    </rPh>
    <rPh sb="6" eb="7">
      <t>サマ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</si>
  <si>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</si>
  <si>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</si>
  <si>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赤石　陽介　様</t>
    <rPh sb="0" eb="2">
      <t>アカイシ</t>
    </rPh>
    <rPh sb="3" eb="5">
      <t>ヨウスケ</t>
    </rPh>
    <rPh sb="6" eb="7">
      <t>サマ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</si>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</sst>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56" fontId="1" fillId="0" borderId="0" xfId="1" applyNumberFormat="1" applyFill="1" applyBorder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4月</v>
          </cell>
        </row>
      </sheetData>
      <sheetData sheetId="32"/>
      <sheetData sheetId="33"/>
      <sheetData sheetId="34"/>
      <sheetData sheetId="35">
        <row r="37">
          <cell r="D37">
            <v>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D46" sqref="D46:M46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4月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5</v>
      </c>
      <c r="E5" s="17">
        <v>0</v>
      </c>
      <c r="F5" s="16">
        <v>0</v>
      </c>
      <c r="G5" s="1" t="s">
        <v>11</v>
      </c>
      <c r="H5" s="1"/>
      <c r="I5" s="1"/>
      <c r="J5" s="1"/>
      <c r="K5" s="1"/>
    </row>
    <row r="6" spans="1:11" ht="17.25" x14ac:dyDescent="0.15">
      <c r="A6" s="1" t="s">
        <v>12</v>
      </c>
      <c r="B6" s="1"/>
      <c r="C6" s="18" t="s">
        <v>10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13</v>
      </c>
      <c r="B8" s="21"/>
      <c r="C8" s="1" t="s">
        <v>14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15</v>
      </c>
      <c r="D9" s="23" t="s">
        <v>16</v>
      </c>
      <c r="E9" s="23" t="s">
        <v>17</v>
      </c>
      <c r="F9" s="23" t="s">
        <v>18</v>
      </c>
      <c r="G9" s="23" t="s">
        <v>19</v>
      </c>
      <c r="H9" s="23" t="s">
        <v>20</v>
      </c>
      <c r="I9" s="23" t="s">
        <v>21</v>
      </c>
      <c r="J9" s="23" t="s">
        <v>22</v>
      </c>
      <c r="K9" s="23" t="s">
        <v>23</v>
      </c>
    </row>
    <row r="10" spans="1:11" ht="14.25" x14ac:dyDescent="0.15">
      <c r="A10" s="1" t="s">
        <v>24</v>
      </c>
      <c r="B10" s="1"/>
      <c r="C10" s="24">
        <f>[1]労務状況!D37</f>
        <v>1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25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26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27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28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12</v>
      </c>
      <c r="B18" s="1"/>
      <c r="C18" s="35">
        <f>C10+C11+C12+C14+C13</f>
        <v>1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29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30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31</v>
      </c>
      <c r="B22" s="1"/>
      <c r="C22" s="40" t="s">
        <v>32</v>
      </c>
      <c r="D22" s="1" t="s">
        <v>33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24</v>
      </c>
      <c r="B23" s="1"/>
      <c r="C23" s="41">
        <v>0</v>
      </c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25</v>
      </c>
      <c r="B24" s="1"/>
      <c r="C24" s="41">
        <v>0</v>
      </c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26</v>
      </c>
      <c r="B25" s="1"/>
      <c r="C25" s="41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27</v>
      </c>
      <c r="B26" s="28"/>
      <c r="C26" s="41">
        <v>0</v>
      </c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28</v>
      </c>
      <c r="B27" s="28"/>
      <c r="C27" s="41">
        <v>0</v>
      </c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34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31</v>
      </c>
      <c r="B30" s="1"/>
      <c r="C30" s="40" t="s">
        <v>32</v>
      </c>
      <c r="D30" s="1" t="s">
        <v>33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24</v>
      </c>
      <c r="B31" s="1"/>
      <c r="C31" s="44">
        <v>1</v>
      </c>
      <c r="D31" s="1" t="s">
        <v>35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25</v>
      </c>
      <c r="B32" s="1"/>
      <c r="C32" s="44">
        <v>1</v>
      </c>
      <c r="D32" s="1" t="s">
        <v>35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26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27</v>
      </c>
      <c r="B34" s="28"/>
      <c r="C34" s="44">
        <v>2</v>
      </c>
      <c r="D34" s="1" t="s">
        <v>36</v>
      </c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28</v>
      </c>
      <c r="B35" s="28"/>
      <c r="C35" s="44">
        <v>0</v>
      </c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37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32</v>
      </c>
      <c r="D38" s="1" t="s">
        <v>38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39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40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12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41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32</v>
      </c>
      <c r="D44" s="1" t="s">
        <v>42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60">
        <v>4</v>
      </c>
      <c r="D45" s="1" t="s">
        <v>44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45</v>
      </c>
      <c r="B46" s="1"/>
      <c r="C46" s="59">
        <v>1</v>
      </c>
      <c r="D46" s="1" t="s">
        <v>46</v>
      </c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3" zoomScale="85" zoomScaleNormal="85" workbookViewId="0">
      <selection activeCell="D46" sqref="D46:M46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47</v>
      </c>
      <c r="B1" s="62"/>
      <c r="C1" s="62"/>
      <c r="D1" s="62"/>
      <c r="H1" s="1"/>
      <c r="I1" s="1"/>
    </row>
    <row r="2" spans="1:9" ht="22.5" customHeight="1" x14ac:dyDescent="0.15">
      <c r="A2" s="64" t="s">
        <v>48</v>
      </c>
      <c r="B2" s="1" t="s">
        <v>49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50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51</v>
      </c>
      <c r="B4" s="1" t="s">
        <v>52</v>
      </c>
      <c r="C4" s="1"/>
      <c r="D4" s="1"/>
      <c r="E4" s="65">
        <f>[1]業務遂行状況!AI3</f>
        <v>1</v>
      </c>
      <c r="F4" s="66" t="s">
        <v>53</v>
      </c>
      <c r="G4" s="1"/>
      <c r="H4" s="1"/>
      <c r="I4" s="1"/>
    </row>
    <row r="5" spans="1:9" ht="22.5" customHeight="1" x14ac:dyDescent="0.15">
      <c r="A5" s="1"/>
      <c r="B5" s="1" t="s">
        <v>54</v>
      </c>
      <c r="C5" s="1"/>
      <c r="D5" s="1"/>
      <c r="E5" s="65">
        <f>[1]業務遂行状況!AI4</f>
        <v>31</v>
      </c>
      <c r="F5" s="66" t="s">
        <v>53</v>
      </c>
      <c r="G5" s="1"/>
      <c r="H5" s="1"/>
      <c r="I5" s="1"/>
    </row>
    <row r="6" spans="1:9" ht="22.5" customHeight="1" x14ac:dyDescent="0.15">
      <c r="A6" s="1"/>
      <c r="B6" s="1" t="s">
        <v>55</v>
      </c>
      <c r="C6" s="1"/>
      <c r="D6" s="1"/>
      <c r="E6" s="65">
        <f>[1]業務遂行状況!AI5</f>
        <v>1</v>
      </c>
      <c r="F6" s="66" t="s">
        <v>53</v>
      </c>
      <c r="G6" s="1"/>
      <c r="H6" s="1"/>
      <c r="I6" s="1"/>
    </row>
    <row r="7" spans="1:9" ht="22.5" customHeight="1" x14ac:dyDescent="0.15">
      <c r="A7" s="1"/>
      <c r="B7" s="1" t="s">
        <v>56</v>
      </c>
      <c r="C7" s="1"/>
      <c r="D7" s="1"/>
      <c r="E7" s="65">
        <f>[1]業務遂行状況!AI6</f>
        <v>0</v>
      </c>
      <c r="F7" s="66" t="s">
        <v>53</v>
      </c>
      <c r="G7" s="1"/>
      <c r="H7" s="1"/>
      <c r="I7" s="1"/>
    </row>
    <row r="8" spans="1:9" ht="22.5" customHeight="1" x14ac:dyDescent="0.15">
      <c r="A8" s="1"/>
      <c r="B8" s="1" t="s">
        <v>57</v>
      </c>
      <c r="C8" s="1"/>
      <c r="D8" s="1"/>
      <c r="E8" s="65">
        <f>[1]業務遂行状況!AI7</f>
        <v>60</v>
      </c>
      <c r="F8" s="66" t="s">
        <v>53</v>
      </c>
      <c r="G8" s="1"/>
      <c r="H8" s="1"/>
      <c r="I8" s="1"/>
    </row>
    <row r="9" spans="1:9" ht="22.5" customHeight="1" x14ac:dyDescent="0.15">
      <c r="A9" s="1" t="s">
        <v>58</v>
      </c>
      <c r="B9" s="1" t="s">
        <v>59</v>
      </c>
      <c r="C9" s="1"/>
      <c r="D9" s="1"/>
      <c r="E9" s="65">
        <f>[1]業務遂行状況!AI8</f>
        <v>0</v>
      </c>
      <c r="F9" s="66" t="s">
        <v>53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5">
        <f>[1]業務遂行状況!AI9</f>
        <v>1</v>
      </c>
      <c r="F10" s="66" t="s">
        <v>53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62</v>
      </c>
      <c r="B12" s="68">
        <f>[1]業務遂行状況!AI10</f>
        <v>0</v>
      </c>
      <c r="C12" s="66" t="s">
        <v>53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63</v>
      </c>
      <c r="B13" s="68">
        <f>[1]業務遂行状況!AI11</f>
        <v>0</v>
      </c>
      <c r="C13" s="66" t="s">
        <v>53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D46" sqref="D46:M46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4月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86</v>
      </c>
      <c r="P4" s="1"/>
      <c r="Q4" s="1"/>
      <c r="R4" s="1"/>
      <c r="S4" s="1" t="s">
        <v>24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87</v>
      </c>
      <c r="B5" s="1"/>
      <c r="C5" s="1"/>
      <c r="D5" s="1"/>
      <c r="E5" s="1"/>
      <c r="F5" s="1"/>
      <c r="G5" s="1"/>
      <c r="H5" s="1"/>
      <c r="I5" s="1" t="s">
        <v>88</v>
      </c>
      <c r="J5" s="1"/>
      <c r="K5" s="1"/>
      <c r="L5" s="1"/>
      <c r="M5" s="1" t="s">
        <v>89</v>
      </c>
      <c r="N5" s="1"/>
      <c r="O5" s="1"/>
      <c r="P5" s="1"/>
      <c r="Q5" s="1" t="s">
        <v>90</v>
      </c>
      <c r="R5" s="1"/>
      <c r="S5" s="1"/>
      <c r="T5" s="1"/>
      <c r="U5" s="1" t="s">
        <v>91</v>
      </c>
      <c r="V5" s="1"/>
      <c r="W5" s="1"/>
      <c r="X5" s="1"/>
      <c r="Y5" s="1" t="s">
        <v>92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93</v>
      </c>
      <c r="J6" s="1"/>
      <c r="K6" s="1" t="s">
        <v>94</v>
      </c>
      <c r="L6" s="1"/>
      <c r="M6" s="1" t="s">
        <v>93</v>
      </c>
      <c r="N6" s="1"/>
      <c r="O6" s="1" t="s">
        <v>94</v>
      </c>
      <c r="P6" s="1"/>
      <c r="Q6" s="1" t="s">
        <v>93</v>
      </c>
      <c r="R6" s="1"/>
      <c r="S6" s="1" t="s">
        <v>94</v>
      </c>
      <c r="T6" s="1"/>
      <c r="U6" s="1" t="s">
        <v>93</v>
      </c>
      <c r="V6" s="1"/>
      <c r="W6" s="1" t="s">
        <v>94</v>
      </c>
      <c r="X6" s="1"/>
      <c r="Y6" s="1" t="s">
        <v>93</v>
      </c>
      <c r="Z6" s="1"/>
      <c r="AA6" s="1" t="s">
        <v>94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95</v>
      </c>
      <c r="D7" s="1"/>
      <c r="E7" s="1"/>
      <c r="F7" s="1"/>
      <c r="G7" s="1" t="s">
        <v>96</v>
      </c>
      <c r="H7" s="1"/>
      <c r="I7" s="1">
        <v>3</v>
      </c>
      <c r="J7" s="1"/>
      <c r="K7" s="1">
        <v>5</v>
      </c>
      <c r="L7" s="1"/>
      <c r="M7" s="1">
        <v>0</v>
      </c>
      <c r="N7" s="1"/>
      <c r="O7" s="84">
        <v>0</v>
      </c>
      <c r="P7" s="84"/>
      <c r="Q7" s="84">
        <v>0</v>
      </c>
      <c r="R7" s="84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3</v>
      </c>
      <c r="Z7" s="1"/>
      <c r="AA7" s="1">
        <f t="shared" ref="AA7:AA15" si="0">SUM(K7+O7+S7+W7)</f>
        <v>5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97</v>
      </c>
      <c r="H8" s="1"/>
      <c r="I8" s="1">
        <v>4</v>
      </c>
      <c r="J8" s="1"/>
      <c r="K8" s="1">
        <v>4</v>
      </c>
      <c r="L8" s="1"/>
      <c r="M8" s="1">
        <v>6</v>
      </c>
      <c r="N8" s="1"/>
      <c r="O8" s="84">
        <v>10</v>
      </c>
      <c r="P8" s="84"/>
      <c r="Q8" s="84">
        <v>0</v>
      </c>
      <c r="R8" s="84"/>
      <c r="S8" s="84">
        <v>3</v>
      </c>
      <c r="T8" s="84"/>
      <c r="U8" s="84">
        <v>22</v>
      </c>
      <c r="V8" s="84"/>
      <c r="W8" s="84">
        <v>13</v>
      </c>
      <c r="X8" s="84"/>
      <c r="Y8" s="1">
        <f>SUM(I8,M8,Q8,U8)</f>
        <v>32</v>
      </c>
      <c r="Z8" s="1"/>
      <c r="AA8" s="1">
        <f t="shared" si="0"/>
        <v>30</v>
      </c>
      <c r="AB8" s="1"/>
      <c r="AC8" s="1" t="s">
        <v>96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98</v>
      </c>
      <c r="H9" s="1"/>
      <c r="I9" s="1">
        <v>2</v>
      </c>
      <c r="J9" s="1"/>
      <c r="K9" s="1">
        <v>2</v>
      </c>
      <c r="L9" s="1"/>
      <c r="M9" s="1">
        <v>1</v>
      </c>
      <c r="N9" s="1"/>
      <c r="O9" s="84">
        <v>1</v>
      </c>
      <c r="P9" s="84"/>
      <c r="Q9" s="84">
        <v>0</v>
      </c>
      <c r="R9" s="84"/>
      <c r="S9" s="84">
        <v>0</v>
      </c>
      <c r="T9" s="84"/>
      <c r="U9" s="84">
        <v>1</v>
      </c>
      <c r="V9" s="84"/>
      <c r="W9" s="84">
        <v>2</v>
      </c>
      <c r="X9" s="84"/>
      <c r="Y9" s="1">
        <f t="shared" ref="Y9:Y15" si="1">SUM(I9+M9+Q9+U9)</f>
        <v>4</v>
      </c>
      <c r="Z9" s="1"/>
      <c r="AA9" s="1">
        <f t="shared" si="0"/>
        <v>5</v>
      </c>
      <c r="AB9" s="1"/>
      <c r="AC9" s="81"/>
      <c r="AD9" s="1">
        <f>SUM(Y16:AB16)</f>
        <v>29</v>
      </c>
      <c r="AE9" s="1"/>
      <c r="AF9" s="83" t="s">
        <v>99</v>
      </c>
    </row>
    <row r="10" spans="1:34" s="80" customFormat="1" ht="13.5" customHeight="1" x14ac:dyDescent="0.15">
      <c r="A10" s="1"/>
      <c r="B10" s="1"/>
      <c r="C10" s="1" t="s">
        <v>100</v>
      </c>
      <c r="D10" s="1"/>
      <c r="E10" s="1"/>
      <c r="F10" s="1"/>
      <c r="G10" s="1" t="s">
        <v>96</v>
      </c>
      <c r="H10" s="1"/>
      <c r="I10" s="1">
        <v>12</v>
      </c>
      <c r="J10" s="1"/>
      <c r="K10" s="1">
        <v>8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1">
        <v>0</v>
      </c>
      <c r="V10" s="1"/>
      <c r="W10" s="1">
        <v>0</v>
      </c>
      <c r="X10" s="1"/>
      <c r="Y10" s="1">
        <f t="shared" si="1"/>
        <v>12</v>
      </c>
      <c r="Z10" s="1"/>
      <c r="AA10" s="1">
        <f t="shared" si="0"/>
        <v>8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97</v>
      </c>
      <c r="H11" s="1"/>
      <c r="I11" s="84">
        <v>24</v>
      </c>
      <c r="J11" s="84"/>
      <c r="K11" s="84">
        <v>10</v>
      </c>
      <c r="L11" s="84"/>
      <c r="M11" s="84">
        <v>12</v>
      </c>
      <c r="N11" s="84"/>
      <c r="O11" s="84">
        <v>17</v>
      </c>
      <c r="P11" s="84"/>
      <c r="Q11" s="84">
        <v>21</v>
      </c>
      <c r="R11" s="84"/>
      <c r="S11" s="84">
        <v>36</v>
      </c>
      <c r="T11" s="84"/>
      <c r="U11" s="1">
        <v>0</v>
      </c>
      <c r="V11" s="1"/>
      <c r="W11" s="1">
        <v>0</v>
      </c>
      <c r="X11" s="1"/>
      <c r="Y11" s="1">
        <f t="shared" si="1"/>
        <v>57</v>
      </c>
      <c r="Z11" s="1"/>
      <c r="AA11" s="1">
        <f t="shared" si="0"/>
        <v>63</v>
      </c>
      <c r="AB11" s="1"/>
      <c r="AC11" s="1" t="s">
        <v>98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98</v>
      </c>
      <c r="H12" s="1"/>
      <c r="I12" s="84">
        <v>3</v>
      </c>
      <c r="J12" s="84"/>
      <c r="K12" s="84">
        <v>6</v>
      </c>
      <c r="L12" s="84"/>
      <c r="M12" s="84">
        <v>1</v>
      </c>
      <c r="N12" s="84"/>
      <c r="O12" s="84">
        <v>1</v>
      </c>
      <c r="P12" s="84"/>
      <c r="Q12" s="84">
        <v>3</v>
      </c>
      <c r="R12" s="84"/>
      <c r="S12" s="84">
        <v>7</v>
      </c>
      <c r="T12" s="84"/>
      <c r="U12" s="1">
        <v>0</v>
      </c>
      <c r="V12" s="1"/>
      <c r="W12" s="1">
        <v>0</v>
      </c>
      <c r="X12" s="1"/>
      <c r="Y12" s="1">
        <f t="shared" si="1"/>
        <v>7</v>
      </c>
      <c r="Z12" s="1"/>
      <c r="AA12" s="1">
        <f t="shared" si="0"/>
        <v>14</v>
      </c>
      <c r="AB12" s="1"/>
      <c r="AC12" s="81"/>
      <c r="AD12" s="1">
        <f>SUM(Y18:AB18)</f>
        <v>30</v>
      </c>
      <c r="AE12" s="1"/>
      <c r="AF12" s="83" t="s">
        <v>99</v>
      </c>
    </row>
    <row r="13" spans="1:34" s="75" customFormat="1" ht="13.5" customHeight="1" x14ac:dyDescent="0.15">
      <c r="A13" s="1"/>
      <c r="B13" s="1"/>
      <c r="C13" s="1" t="s">
        <v>101</v>
      </c>
      <c r="D13" s="1"/>
      <c r="E13" s="1"/>
      <c r="F13" s="1"/>
      <c r="G13" s="1" t="s">
        <v>96</v>
      </c>
      <c r="H13" s="1"/>
      <c r="I13" s="1">
        <v>0</v>
      </c>
      <c r="J13" s="1"/>
      <c r="K13" s="1">
        <v>1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1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97</v>
      </c>
      <c r="H14" s="1"/>
      <c r="I14" s="1">
        <v>1</v>
      </c>
      <c r="J14" s="1"/>
      <c r="K14" s="1">
        <v>1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1</v>
      </c>
      <c r="AB14" s="1"/>
      <c r="AC14" s="1" t="s">
        <v>102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98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0</v>
      </c>
      <c r="Z15" s="1"/>
      <c r="AA15" s="1">
        <f t="shared" si="0"/>
        <v>0</v>
      </c>
      <c r="AB15" s="1"/>
      <c r="AC15" s="81"/>
      <c r="AD15" s="1">
        <f>Y17+AA17</f>
        <v>184</v>
      </c>
      <c r="AE15" s="1"/>
      <c r="AF15" s="83" t="s">
        <v>99</v>
      </c>
    </row>
    <row r="16" spans="1:34" s="75" customFormat="1" ht="13.5" customHeight="1" x14ac:dyDescent="0.15">
      <c r="A16" s="1"/>
      <c r="B16" s="1"/>
      <c r="C16" s="1" t="s">
        <v>92</v>
      </c>
      <c r="D16" s="1"/>
      <c r="E16" s="1"/>
      <c r="F16" s="1"/>
      <c r="G16" s="1" t="s">
        <v>96</v>
      </c>
      <c r="H16" s="1"/>
      <c r="I16" s="1">
        <f>SUM(I7+I10+I13)</f>
        <v>15</v>
      </c>
      <c r="J16" s="1"/>
      <c r="K16" s="1">
        <f>SUM(K7+K10+K13)</f>
        <v>14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15</v>
      </c>
      <c r="Z16" s="1"/>
      <c r="AA16" s="1">
        <f>SUM(AA7+AA10+AA13)</f>
        <v>14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97</v>
      </c>
      <c r="H17" s="1"/>
      <c r="I17" s="1">
        <f>SUM(I8+I11+I14)</f>
        <v>29</v>
      </c>
      <c r="J17" s="1"/>
      <c r="K17" s="1">
        <f>SUM(K8+K11+K14)</f>
        <v>15</v>
      </c>
      <c r="L17" s="1"/>
      <c r="M17" s="1">
        <f>M8+M11+M14</f>
        <v>18</v>
      </c>
      <c r="N17" s="1"/>
      <c r="O17" s="1">
        <f>SUM(O8+O11+O14)</f>
        <v>27</v>
      </c>
      <c r="P17" s="1"/>
      <c r="Q17" s="1">
        <f>Q8+Q11+Q14</f>
        <v>21</v>
      </c>
      <c r="R17" s="1"/>
      <c r="S17" s="1">
        <f>SUM(S8+S11+S14)</f>
        <v>39</v>
      </c>
      <c r="T17" s="1"/>
      <c r="U17" s="1">
        <f>SUM(U8+U11+U14)</f>
        <v>22</v>
      </c>
      <c r="V17" s="1"/>
      <c r="W17" s="1">
        <f>SUM(W8+W11+W14)</f>
        <v>13</v>
      </c>
      <c r="X17" s="1"/>
      <c r="Y17" s="1">
        <f>SUM(Y8+Y11+Y14)</f>
        <v>90</v>
      </c>
      <c r="Z17" s="1"/>
      <c r="AA17" s="1">
        <f>SUM(AA8+AA11+AA14)</f>
        <v>94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98</v>
      </c>
      <c r="H18" s="1"/>
      <c r="I18" s="1">
        <f>SUM(I9+I12+I15)</f>
        <v>5</v>
      </c>
      <c r="J18" s="1"/>
      <c r="K18" s="1">
        <f>SUM(K9+K12+K15)</f>
        <v>8</v>
      </c>
      <c r="L18" s="1"/>
      <c r="M18" s="1">
        <f>SUM(M9+M12+M15)</f>
        <v>2</v>
      </c>
      <c r="N18" s="1"/>
      <c r="O18" s="1">
        <f>SUM(O9+O12+O15)</f>
        <v>2</v>
      </c>
      <c r="P18" s="1"/>
      <c r="Q18" s="1">
        <f>SUM(Q9+Q12+Q15)</f>
        <v>3</v>
      </c>
      <c r="R18" s="1"/>
      <c r="S18" s="1">
        <f>SUM(S9+S12+S15)</f>
        <v>7</v>
      </c>
      <c r="T18" s="1"/>
      <c r="U18" s="1">
        <f>U9+U12+U15</f>
        <v>1</v>
      </c>
      <c r="V18" s="1"/>
      <c r="W18" s="1">
        <f>SUM(W9+W12+W15)</f>
        <v>2</v>
      </c>
      <c r="X18" s="1"/>
      <c r="Y18" s="1">
        <f>I18+M18+Q18+U18</f>
        <v>11</v>
      </c>
      <c r="Z18" s="1"/>
      <c r="AA18" s="1">
        <f>SUM(AA9+AA12+AA15)</f>
        <v>19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104</v>
      </c>
      <c r="D20" s="1"/>
      <c r="E20" s="1"/>
      <c r="F20" s="1"/>
      <c r="G20" s="1"/>
      <c r="H20" s="1" t="s">
        <v>105</v>
      </c>
      <c r="I20" s="1"/>
      <c r="J20" s="1"/>
      <c r="K20" s="1" t="s">
        <v>106</v>
      </c>
      <c r="L20" s="1"/>
      <c r="M20" s="1"/>
      <c r="N20" s="1" t="s">
        <v>107</v>
      </c>
      <c r="O20" s="1"/>
      <c r="P20" s="1" t="s">
        <v>108</v>
      </c>
      <c r="Q20" s="1"/>
      <c r="R20" s="1" t="s">
        <v>104</v>
      </c>
      <c r="S20" s="1"/>
      <c r="T20" s="1"/>
      <c r="U20" s="1"/>
      <c r="V20" s="1"/>
      <c r="W20" s="1" t="s">
        <v>105</v>
      </c>
      <c r="X20" s="1"/>
      <c r="Y20" s="1"/>
      <c r="Z20" s="1" t="s">
        <v>106</v>
      </c>
      <c r="AA20" s="1"/>
      <c r="AB20" s="1"/>
      <c r="AC20" s="1" t="s">
        <v>107</v>
      </c>
      <c r="AD20" s="1"/>
      <c r="AE20" s="1" t="s">
        <v>108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109</v>
      </c>
      <c r="E21" s="1"/>
      <c r="F21" s="1"/>
      <c r="G21" s="1"/>
      <c r="H21" s="1" t="s">
        <v>110</v>
      </c>
      <c r="I21" s="1"/>
      <c r="J21" s="1"/>
      <c r="K21" s="1" t="s">
        <v>111</v>
      </c>
      <c r="L21" s="1"/>
      <c r="M21" s="1"/>
      <c r="N21" s="90">
        <v>44316</v>
      </c>
      <c r="O21" s="1"/>
      <c r="P21" s="90">
        <v>44316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112</v>
      </c>
      <c r="E22" s="1"/>
      <c r="F22" s="1"/>
      <c r="G22" s="1"/>
      <c r="H22" s="1" t="s">
        <v>110</v>
      </c>
      <c r="I22" s="1"/>
      <c r="J22" s="1"/>
      <c r="K22" s="1" t="s">
        <v>113</v>
      </c>
      <c r="L22" s="1"/>
      <c r="M22" s="1"/>
      <c r="N22" s="90">
        <v>44316</v>
      </c>
      <c r="O22" s="1"/>
      <c r="P22" s="90">
        <v>44316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114</v>
      </c>
      <c r="E23" s="1"/>
      <c r="F23" s="1"/>
      <c r="G23" s="1"/>
      <c r="H23" s="84" t="s">
        <v>115</v>
      </c>
      <c r="I23" s="84"/>
      <c r="J23" s="84"/>
      <c r="K23" s="84" t="s">
        <v>116</v>
      </c>
      <c r="L23" s="84"/>
      <c r="M23" s="84"/>
      <c r="N23" s="90">
        <v>44314</v>
      </c>
      <c r="O23" s="1"/>
      <c r="P23" s="90">
        <v>44316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117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118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3</v>
      </c>
      <c r="AI30" s="92" t="s">
        <v>53</v>
      </c>
    </row>
    <row r="31" spans="1:35" s="88" customFormat="1" ht="13.5" customHeight="1" x14ac:dyDescent="0.15">
      <c r="A31" s="1"/>
      <c r="B31" s="1"/>
      <c r="C31" s="1" t="s">
        <v>119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104</v>
      </c>
      <c r="D32" s="1"/>
      <c r="E32" s="1"/>
      <c r="F32" s="1"/>
      <c r="G32" s="1"/>
      <c r="H32" s="1" t="s">
        <v>105</v>
      </c>
      <c r="I32" s="1"/>
      <c r="J32" s="1"/>
      <c r="K32" s="1" t="s">
        <v>106</v>
      </c>
      <c r="L32" s="1"/>
      <c r="M32" s="1"/>
      <c r="N32" s="1" t="s">
        <v>120</v>
      </c>
      <c r="O32" s="1"/>
      <c r="P32" s="1"/>
      <c r="Q32" s="1"/>
      <c r="R32" s="1"/>
      <c r="S32" s="1"/>
      <c r="T32" s="1" t="s">
        <v>121</v>
      </c>
      <c r="U32" s="1"/>
      <c r="V32" s="1"/>
      <c r="W32" s="1"/>
      <c r="X32" s="1"/>
      <c r="Y32" s="1"/>
      <c r="Z32" s="1" t="s">
        <v>122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123</v>
      </c>
      <c r="O33" s="1"/>
      <c r="P33" s="1" t="s">
        <v>107</v>
      </c>
      <c r="Q33" s="1"/>
      <c r="R33" s="1" t="s">
        <v>108</v>
      </c>
      <c r="S33" s="1"/>
      <c r="T33" s="1" t="s">
        <v>123</v>
      </c>
      <c r="U33" s="1"/>
      <c r="V33" s="1" t="s">
        <v>107</v>
      </c>
      <c r="W33" s="1"/>
      <c r="X33" s="1" t="s">
        <v>108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124</v>
      </c>
      <c r="E34" s="1"/>
      <c r="F34" s="1"/>
      <c r="G34" s="1"/>
      <c r="H34" s="1" t="s">
        <v>115</v>
      </c>
      <c r="I34" s="1"/>
      <c r="J34" s="1"/>
      <c r="K34" s="1" t="s">
        <v>113</v>
      </c>
      <c r="L34" s="1"/>
      <c r="M34" s="1"/>
      <c r="N34" s="90">
        <v>44288</v>
      </c>
      <c r="O34" s="1"/>
      <c r="P34" s="90">
        <v>44288</v>
      </c>
      <c r="Q34" s="1"/>
      <c r="R34" s="90">
        <v>44295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125</v>
      </c>
      <c r="E35" s="1"/>
      <c r="F35" s="1"/>
      <c r="G35" s="1"/>
      <c r="H35" s="1" t="s">
        <v>115</v>
      </c>
      <c r="I35" s="1"/>
      <c r="J35" s="1"/>
      <c r="K35" s="1" t="s">
        <v>126</v>
      </c>
      <c r="L35" s="1"/>
      <c r="M35" s="1"/>
      <c r="N35" s="90">
        <v>44291</v>
      </c>
      <c r="O35" s="1"/>
      <c r="P35" s="90">
        <v>44291</v>
      </c>
      <c r="Q35" s="1"/>
      <c r="R35" s="90">
        <v>44301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127</v>
      </c>
      <c r="E36" s="1"/>
      <c r="F36" s="1"/>
      <c r="G36" s="1"/>
      <c r="H36" s="1" t="s">
        <v>115</v>
      </c>
      <c r="I36" s="1"/>
      <c r="J36" s="1"/>
      <c r="K36" s="1" t="s">
        <v>126</v>
      </c>
      <c r="L36" s="1"/>
      <c r="M36" s="1"/>
      <c r="N36" s="90">
        <v>44293</v>
      </c>
      <c r="O36" s="1"/>
      <c r="P36" s="90">
        <v>44293</v>
      </c>
      <c r="Q36" s="1"/>
      <c r="R36" s="90">
        <v>44301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128</v>
      </c>
      <c r="E37" s="84"/>
      <c r="F37" s="84"/>
      <c r="G37" s="84"/>
      <c r="H37" s="84" t="s">
        <v>115</v>
      </c>
      <c r="I37" s="84"/>
      <c r="J37" s="84"/>
      <c r="K37" s="84" t="s">
        <v>116</v>
      </c>
      <c r="L37" s="84"/>
      <c r="M37" s="84"/>
      <c r="N37" s="90">
        <v>44294</v>
      </c>
      <c r="O37" s="1"/>
      <c r="P37" s="90">
        <v>44294</v>
      </c>
      <c r="Q37" s="1"/>
      <c r="R37" s="90">
        <v>44301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129</v>
      </c>
      <c r="E38" s="84"/>
      <c r="F38" s="84"/>
      <c r="G38" s="84"/>
      <c r="H38" s="84" t="s">
        <v>115</v>
      </c>
      <c r="I38" s="84"/>
      <c r="J38" s="84"/>
      <c r="K38" s="84" t="s">
        <v>130</v>
      </c>
      <c r="L38" s="84"/>
      <c r="M38" s="84"/>
      <c r="N38" s="90">
        <v>44295</v>
      </c>
      <c r="O38" s="1"/>
      <c r="P38" s="90">
        <v>44295</v>
      </c>
      <c r="Q38" s="1"/>
      <c r="R38" s="90">
        <v>44305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131</v>
      </c>
      <c r="E39" s="84"/>
      <c r="F39" s="84"/>
      <c r="G39" s="84"/>
      <c r="H39" s="84" t="s">
        <v>132</v>
      </c>
      <c r="I39" s="84"/>
      <c r="J39" s="84"/>
      <c r="K39" s="84" t="s">
        <v>133</v>
      </c>
      <c r="L39" s="84"/>
      <c r="M39" s="84"/>
      <c r="N39" s="1"/>
      <c r="O39" s="1"/>
      <c r="P39" s="1"/>
      <c r="Q39" s="1"/>
      <c r="R39" s="1"/>
      <c r="S39" s="1"/>
      <c r="T39" s="90">
        <v>44295</v>
      </c>
      <c r="U39" s="1"/>
      <c r="V39" s="90">
        <v>44295</v>
      </c>
      <c r="W39" s="1"/>
      <c r="X39" s="90">
        <v>44305</v>
      </c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134</v>
      </c>
      <c r="E40" s="84"/>
      <c r="F40" s="84"/>
      <c r="G40" s="84"/>
      <c r="H40" s="84" t="s">
        <v>115</v>
      </c>
      <c r="I40" s="84"/>
      <c r="J40" s="84"/>
      <c r="K40" s="84" t="s">
        <v>113</v>
      </c>
      <c r="L40" s="84"/>
      <c r="M40" s="84"/>
      <c r="N40" s="90">
        <v>44299</v>
      </c>
      <c r="O40" s="1"/>
      <c r="P40" s="90">
        <v>44299</v>
      </c>
      <c r="Q40" s="1"/>
      <c r="R40" s="90">
        <v>44309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135</v>
      </c>
      <c r="E41" s="84"/>
      <c r="F41" s="84"/>
      <c r="G41" s="84"/>
      <c r="H41" s="84" t="s">
        <v>132</v>
      </c>
      <c r="I41" s="84"/>
      <c r="J41" s="84"/>
      <c r="K41" s="84" t="s">
        <v>113</v>
      </c>
      <c r="L41" s="84"/>
      <c r="M41" s="84"/>
      <c r="N41" s="90">
        <v>44301</v>
      </c>
      <c r="O41" s="1"/>
      <c r="P41" s="90">
        <v>44301</v>
      </c>
      <c r="Q41" s="1"/>
      <c r="R41" s="90">
        <v>44312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136</v>
      </c>
      <c r="E42" s="84"/>
      <c r="F42" s="84"/>
      <c r="G42" s="84"/>
      <c r="H42" s="84" t="s">
        <v>132</v>
      </c>
      <c r="I42" s="84"/>
      <c r="J42" s="84"/>
      <c r="K42" s="84" t="s">
        <v>113</v>
      </c>
      <c r="L42" s="84"/>
      <c r="M42" s="84"/>
      <c r="N42" s="90">
        <v>44216</v>
      </c>
      <c r="O42" s="1"/>
      <c r="P42" s="90">
        <v>44216</v>
      </c>
      <c r="Q42" s="1"/>
      <c r="R42" s="90">
        <v>44309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137</v>
      </c>
      <c r="E43" s="84"/>
      <c r="F43" s="84"/>
      <c r="G43" s="84"/>
      <c r="H43" s="84" t="s">
        <v>110</v>
      </c>
      <c r="I43" s="84"/>
      <c r="J43" s="84"/>
      <c r="K43" s="84" t="s">
        <v>116</v>
      </c>
      <c r="L43" s="84"/>
      <c r="M43" s="84"/>
      <c r="N43" s="90">
        <v>44307</v>
      </c>
      <c r="O43" s="1"/>
      <c r="P43" s="90">
        <v>44307</v>
      </c>
      <c r="Q43" s="1"/>
      <c r="R43" s="90">
        <v>44309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138</v>
      </c>
      <c r="E44" s="84"/>
      <c r="F44" s="84"/>
      <c r="G44" s="84"/>
      <c r="H44" s="84" t="s">
        <v>110</v>
      </c>
      <c r="I44" s="84"/>
      <c r="J44" s="84"/>
      <c r="K44" s="84" t="s">
        <v>116</v>
      </c>
      <c r="L44" s="84"/>
      <c r="M44" s="84"/>
      <c r="N44" s="90">
        <v>44308</v>
      </c>
      <c r="O44" s="1"/>
      <c r="P44" s="90">
        <v>44308</v>
      </c>
      <c r="Q44" s="1"/>
      <c r="R44" s="90">
        <v>44309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139</v>
      </c>
      <c r="E45" s="84"/>
      <c r="F45" s="84"/>
      <c r="G45" s="84"/>
      <c r="H45" s="84" t="s">
        <v>115</v>
      </c>
      <c r="I45" s="84"/>
      <c r="J45" s="84"/>
      <c r="K45" s="84" t="s">
        <v>116</v>
      </c>
      <c r="L45" s="84"/>
      <c r="M45" s="84"/>
      <c r="N45" s="90">
        <v>44309</v>
      </c>
      <c r="O45" s="1"/>
      <c r="P45" s="90">
        <v>44309</v>
      </c>
      <c r="Q45" s="1"/>
      <c r="R45" s="90">
        <v>44309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84" t="s">
        <v>140</v>
      </c>
      <c r="E46" s="84"/>
      <c r="F46" s="84"/>
      <c r="G46" s="84"/>
      <c r="H46" s="84" t="s">
        <v>110</v>
      </c>
      <c r="I46" s="84"/>
      <c r="J46" s="84"/>
      <c r="K46" s="84" t="s">
        <v>141</v>
      </c>
      <c r="L46" s="84"/>
      <c r="M46" s="84"/>
      <c r="N46" s="90">
        <v>44310</v>
      </c>
      <c r="O46" s="1"/>
      <c r="P46" s="90">
        <v>44310</v>
      </c>
      <c r="Q46" s="1"/>
      <c r="R46" s="90">
        <v>44312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84" t="s">
        <v>142</v>
      </c>
      <c r="E47" s="84"/>
      <c r="F47" s="84"/>
      <c r="G47" s="84"/>
      <c r="H47" s="84" t="s">
        <v>132</v>
      </c>
      <c r="I47" s="84"/>
      <c r="J47" s="84"/>
      <c r="K47" s="84" t="s">
        <v>143</v>
      </c>
      <c r="L47" s="84"/>
      <c r="M47" s="84"/>
      <c r="N47" s="90">
        <v>44311</v>
      </c>
      <c r="O47" s="1"/>
      <c r="P47" s="90">
        <v>44311</v>
      </c>
      <c r="Q47" s="1"/>
      <c r="R47" s="90">
        <v>44312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84" t="s">
        <v>144</v>
      </c>
      <c r="E48" s="84"/>
      <c r="F48" s="84"/>
      <c r="G48" s="84"/>
      <c r="H48" s="84" t="s">
        <v>132</v>
      </c>
      <c r="I48" s="84"/>
      <c r="J48" s="84"/>
      <c r="K48" s="84" t="s">
        <v>130</v>
      </c>
      <c r="L48" s="84"/>
      <c r="M48" s="84"/>
      <c r="N48" s="90">
        <v>44313</v>
      </c>
      <c r="O48" s="1"/>
      <c r="P48" s="90">
        <v>44313</v>
      </c>
      <c r="Q48" s="1"/>
      <c r="R48" s="90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84" t="s">
        <v>145</v>
      </c>
      <c r="E49" s="84"/>
      <c r="F49" s="84"/>
      <c r="G49" s="84"/>
      <c r="H49" s="84" t="s">
        <v>115</v>
      </c>
      <c r="I49" s="84"/>
      <c r="J49" s="84"/>
      <c r="K49" s="84" t="s">
        <v>146</v>
      </c>
      <c r="L49" s="84"/>
      <c r="M49" s="84"/>
      <c r="N49" s="90">
        <v>44313</v>
      </c>
      <c r="O49" s="1"/>
      <c r="P49" s="90">
        <v>44313</v>
      </c>
      <c r="Q49" s="1"/>
      <c r="R49" s="90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84" t="s">
        <v>147</v>
      </c>
      <c r="E50" s="84"/>
      <c r="F50" s="84"/>
      <c r="G50" s="84"/>
      <c r="H50" s="84" t="s">
        <v>132</v>
      </c>
      <c r="I50" s="84"/>
      <c r="J50" s="84"/>
      <c r="K50" s="84" t="s">
        <v>133</v>
      </c>
      <c r="L50" s="84"/>
      <c r="M50" s="84"/>
      <c r="N50" s="90">
        <v>44314</v>
      </c>
      <c r="O50" s="1"/>
      <c r="P50" s="90">
        <v>44314</v>
      </c>
      <c r="Q50" s="1"/>
      <c r="R50" s="90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84" t="s">
        <v>148</v>
      </c>
      <c r="E51" s="84"/>
      <c r="F51" s="84"/>
      <c r="G51" s="84"/>
      <c r="H51" s="84" t="s">
        <v>115</v>
      </c>
      <c r="I51" s="84"/>
      <c r="J51" s="84"/>
      <c r="K51" s="84" t="s">
        <v>116</v>
      </c>
      <c r="L51" s="84"/>
      <c r="M51" s="84"/>
      <c r="N51" s="90">
        <v>44315</v>
      </c>
      <c r="O51" s="1"/>
      <c r="P51" s="90">
        <v>44315</v>
      </c>
      <c r="Q51" s="1"/>
      <c r="R51" s="90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84" t="s">
        <v>149</v>
      </c>
      <c r="E52" s="84"/>
      <c r="F52" s="84"/>
      <c r="G52" s="84"/>
      <c r="H52" s="84" t="s">
        <v>110</v>
      </c>
      <c r="I52" s="84"/>
      <c r="J52" s="84"/>
      <c r="K52" s="84" t="s">
        <v>113</v>
      </c>
      <c r="L52" s="84"/>
      <c r="M52" s="84"/>
      <c r="N52" s="90">
        <v>44316</v>
      </c>
      <c r="O52" s="1"/>
      <c r="P52" s="90">
        <v>44316</v>
      </c>
      <c r="Q52" s="1"/>
      <c r="R52" s="90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84" t="s">
        <v>150</v>
      </c>
      <c r="E53" s="84"/>
      <c r="F53" s="84"/>
      <c r="G53" s="84"/>
      <c r="H53" s="84" t="s">
        <v>115</v>
      </c>
      <c r="I53" s="84"/>
      <c r="J53" s="84"/>
      <c r="K53" s="84" t="s">
        <v>130</v>
      </c>
      <c r="L53" s="84"/>
      <c r="M53" s="84"/>
      <c r="N53" s="90">
        <v>44316</v>
      </c>
      <c r="O53" s="1"/>
      <c r="P53" s="90">
        <v>44316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151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152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19</v>
      </c>
      <c r="AI56" s="92" t="s">
        <v>53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153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1</v>
      </c>
      <c r="AI58" s="92" t="s">
        <v>53</v>
      </c>
    </row>
    <row r="59" spans="1:35" s="88" customFormat="1" ht="13.5" customHeight="1" x14ac:dyDescent="0.15">
      <c r="A59" s="1"/>
      <c r="B59" s="1"/>
      <c r="C59" s="1" t="s">
        <v>154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155</v>
      </c>
      <c r="D60" s="1"/>
      <c r="E60" s="1"/>
      <c r="F60" s="1"/>
      <c r="G60" s="1"/>
      <c r="H60" s="1" t="s">
        <v>156</v>
      </c>
      <c r="I60" s="1"/>
      <c r="J60" s="1"/>
      <c r="K60" s="1" t="s">
        <v>157</v>
      </c>
      <c r="L60" s="1"/>
      <c r="M60" s="1"/>
      <c r="N60" s="1" t="s">
        <v>123</v>
      </c>
      <c r="O60" s="1"/>
      <c r="P60" s="1" t="s">
        <v>107</v>
      </c>
      <c r="Q60" s="1"/>
      <c r="R60" s="1" t="s">
        <v>108</v>
      </c>
      <c r="S60" s="1"/>
      <c r="T60" s="1" t="s">
        <v>122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 t="s">
        <v>158</v>
      </c>
      <c r="E61" s="1"/>
      <c r="F61" s="1"/>
      <c r="G61" s="1"/>
      <c r="H61" s="1" t="s">
        <v>132</v>
      </c>
      <c r="I61" s="1"/>
      <c r="J61" s="1"/>
      <c r="K61" s="1" t="s">
        <v>116</v>
      </c>
      <c r="L61" s="1"/>
      <c r="M61" s="1"/>
      <c r="N61" s="90">
        <v>44293</v>
      </c>
      <c r="O61" s="1"/>
      <c r="P61" s="90">
        <v>44293</v>
      </c>
      <c r="Q61" s="1"/>
      <c r="R61" s="90">
        <v>44295</v>
      </c>
      <c r="S61" s="1"/>
      <c r="T61" s="1" t="s">
        <v>159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160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118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1</v>
      </c>
      <c r="AI65" s="92" t="s">
        <v>53</v>
      </c>
    </row>
    <row r="66" spans="1:35" s="88" customFormat="1" ht="13.5" customHeight="1" x14ac:dyDescent="0.15">
      <c r="A66" s="1"/>
      <c r="B66" s="1"/>
      <c r="C66" s="1" t="s">
        <v>161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104</v>
      </c>
      <c r="D67" s="1"/>
      <c r="E67" s="1"/>
      <c r="F67" s="1"/>
      <c r="G67" s="1"/>
      <c r="H67" s="1" t="s">
        <v>105</v>
      </c>
      <c r="I67" s="1"/>
      <c r="J67" s="1"/>
      <c r="K67" s="1" t="s">
        <v>106</v>
      </c>
      <c r="L67" s="1"/>
      <c r="M67" s="1"/>
      <c r="N67" s="1" t="s">
        <v>162</v>
      </c>
      <c r="O67" s="1"/>
      <c r="P67" s="1" t="s">
        <v>108</v>
      </c>
      <c r="Q67" s="1"/>
      <c r="R67" s="1" t="s">
        <v>163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164</v>
      </c>
      <c r="E68" s="1"/>
      <c r="F68" s="1"/>
      <c r="G68" s="1"/>
      <c r="H68" s="1" t="s">
        <v>132</v>
      </c>
      <c r="I68" s="1"/>
      <c r="J68" s="1"/>
      <c r="K68" s="1" t="s">
        <v>113</v>
      </c>
      <c r="L68" s="1"/>
      <c r="M68" s="1"/>
      <c r="N68" s="90">
        <v>44288</v>
      </c>
      <c r="O68" s="1"/>
      <c r="P68" s="90">
        <v>44291</v>
      </c>
      <c r="Q68" s="1"/>
      <c r="R68" s="1" t="s">
        <v>165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166</v>
      </c>
      <c r="E69" s="1"/>
      <c r="F69" s="1"/>
      <c r="G69" s="1"/>
      <c r="H69" s="1" t="s">
        <v>115</v>
      </c>
      <c r="I69" s="1"/>
      <c r="J69" s="1"/>
      <c r="K69" s="1" t="s">
        <v>130</v>
      </c>
      <c r="L69" s="1"/>
      <c r="M69" s="1"/>
      <c r="N69" s="90">
        <v>44288</v>
      </c>
      <c r="O69" s="1"/>
      <c r="P69" s="90">
        <v>44295</v>
      </c>
      <c r="Q69" s="1"/>
      <c r="R69" s="1" t="s">
        <v>167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168</v>
      </c>
      <c r="E70" s="1"/>
      <c r="F70" s="1"/>
      <c r="G70" s="1"/>
      <c r="H70" s="84" t="s">
        <v>115</v>
      </c>
      <c r="I70" s="84"/>
      <c r="J70" s="84"/>
      <c r="K70" s="84" t="s">
        <v>113</v>
      </c>
      <c r="L70" s="84"/>
      <c r="M70" s="84"/>
      <c r="N70" s="90">
        <v>44291</v>
      </c>
      <c r="O70" s="1"/>
      <c r="P70" s="90">
        <v>44301</v>
      </c>
      <c r="Q70" s="1"/>
      <c r="R70" s="84" t="s">
        <v>169</v>
      </c>
      <c r="S70" s="84"/>
      <c r="T70" s="84"/>
      <c r="U70" s="84"/>
      <c r="V70" s="84"/>
      <c r="W70" s="84"/>
      <c r="X70" s="84"/>
      <c r="Y70" s="84"/>
      <c r="Z70" s="84"/>
      <c r="AA70" s="84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84" t="s">
        <v>170</v>
      </c>
      <c r="E71" s="84"/>
      <c r="F71" s="84"/>
      <c r="G71" s="84"/>
      <c r="H71" s="84" t="s">
        <v>115</v>
      </c>
      <c r="I71" s="84"/>
      <c r="J71" s="84"/>
      <c r="K71" s="84" t="s">
        <v>116</v>
      </c>
      <c r="L71" s="84"/>
      <c r="M71" s="84"/>
      <c r="N71" s="90">
        <v>44294</v>
      </c>
      <c r="O71" s="1"/>
      <c r="P71" s="90">
        <v>44301</v>
      </c>
      <c r="Q71" s="1"/>
      <c r="R71" s="84" t="s">
        <v>171</v>
      </c>
      <c r="S71" s="84"/>
      <c r="T71" s="84"/>
      <c r="U71" s="84"/>
      <c r="V71" s="84"/>
      <c r="W71" s="84"/>
      <c r="X71" s="84"/>
      <c r="Y71" s="84"/>
      <c r="Z71" s="84"/>
      <c r="AA71" s="84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84" t="s">
        <v>172</v>
      </c>
      <c r="E72" s="84"/>
      <c r="F72" s="84"/>
      <c r="G72" s="84"/>
      <c r="H72" s="84" t="s">
        <v>110</v>
      </c>
      <c r="I72" s="84"/>
      <c r="J72" s="84"/>
      <c r="K72" s="84" t="s">
        <v>113</v>
      </c>
      <c r="L72" s="84"/>
      <c r="M72" s="84"/>
      <c r="N72" s="90">
        <v>44294</v>
      </c>
      <c r="O72" s="1"/>
      <c r="P72" s="90">
        <v>44295</v>
      </c>
      <c r="Q72" s="1"/>
      <c r="R72" s="84" t="s">
        <v>167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84" t="s">
        <v>173</v>
      </c>
      <c r="E73" s="84"/>
      <c r="F73" s="84"/>
      <c r="G73" s="84"/>
      <c r="H73" s="84" t="s">
        <v>110</v>
      </c>
      <c r="I73" s="84"/>
      <c r="J73" s="84"/>
      <c r="K73" s="84" t="s">
        <v>113</v>
      </c>
      <c r="L73" s="84"/>
      <c r="M73" s="84"/>
      <c r="N73" s="90">
        <v>44295</v>
      </c>
      <c r="O73" s="1"/>
      <c r="P73" s="90">
        <v>44301</v>
      </c>
      <c r="Q73" s="1"/>
      <c r="R73" s="84" t="s">
        <v>165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84" t="s">
        <v>174</v>
      </c>
      <c r="E74" s="84"/>
      <c r="F74" s="84"/>
      <c r="G74" s="84"/>
      <c r="H74" s="84" t="s">
        <v>115</v>
      </c>
      <c r="I74" s="84"/>
      <c r="J74" s="84"/>
      <c r="K74" s="84" t="s">
        <v>116</v>
      </c>
      <c r="L74" s="84"/>
      <c r="M74" s="84"/>
      <c r="N74" s="90">
        <v>44295</v>
      </c>
      <c r="O74" s="1"/>
      <c r="P74" s="90">
        <v>44301</v>
      </c>
      <c r="Q74" s="1"/>
      <c r="R74" s="84" t="s">
        <v>175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84" t="s">
        <v>176</v>
      </c>
      <c r="E75" s="84"/>
      <c r="F75" s="84"/>
      <c r="G75" s="84"/>
      <c r="H75" s="84" t="s">
        <v>132</v>
      </c>
      <c r="I75" s="84"/>
      <c r="J75" s="84"/>
      <c r="K75" s="84" t="s">
        <v>130</v>
      </c>
      <c r="L75" s="84"/>
      <c r="M75" s="84"/>
      <c r="N75" s="90">
        <v>44298</v>
      </c>
      <c r="O75" s="1"/>
      <c r="P75" s="90">
        <v>44305</v>
      </c>
      <c r="Q75" s="1"/>
      <c r="R75" s="84" t="s">
        <v>167</v>
      </c>
      <c r="S75" s="84"/>
      <c r="T75" s="84"/>
      <c r="U75" s="84"/>
      <c r="V75" s="84"/>
      <c r="W75" s="84"/>
      <c r="X75" s="84"/>
      <c r="Y75" s="84"/>
      <c r="Z75" s="84"/>
      <c r="AA75" s="84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84" t="s">
        <v>177</v>
      </c>
      <c r="E76" s="84"/>
      <c r="F76" s="84"/>
      <c r="G76" s="84"/>
      <c r="H76" s="84" t="s">
        <v>115</v>
      </c>
      <c r="I76" s="84"/>
      <c r="J76" s="84"/>
      <c r="K76" s="84" t="s">
        <v>178</v>
      </c>
      <c r="L76" s="84"/>
      <c r="M76" s="84"/>
      <c r="N76" s="90">
        <v>44301</v>
      </c>
      <c r="O76" s="1"/>
      <c r="P76" s="90">
        <v>44309</v>
      </c>
      <c r="Q76" s="1"/>
      <c r="R76" s="84" t="s">
        <v>179</v>
      </c>
      <c r="S76" s="84"/>
      <c r="T76" s="84"/>
      <c r="U76" s="84"/>
      <c r="V76" s="84"/>
      <c r="W76" s="84"/>
      <c r="X76" s="84"/>
      <c r="Y76" s="84"/>
      <c r="Z76" s="84"/>
      <c r="AA76" s="84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84" t="s">
        <v>180</v>
      </c>
      <c r="E77" s="84"/>
      <c r="F77" s="84"/>
      <c r="G77" s="84"/>
      <c r="H77" s="84" t="s">
        <v>110</v>
      </c>
      <c r="I77" s="84"/>
      <c r="J77" s="84"/>
      <c r="K77" s="84" t="s">
        <v>116</v>
      </c>
      <c r="L77" s="84"/>
      <c r="M77" s="84"/>
      <c r="N77" s="90">
        <v>44303</v>
      </c>
      <c r="O77" s="1"/>
      <c r="P77" s="90">
        <v>44309</v>
      </c>
      <c r="Q77" s="1"/>
      <c r="R77" s="84" t="s">
        <v>181</v>
      </c>
      <c r="S77" s="84"/>
      <c r="T77" s="84"/>
      <c r="U77" s="84"/>
      <c r="V77" s="84"/>
      <c r="W77" s="84"/>
      <c r="X77" s="84"/>
      <c r="Y77" s="84"/>
      <c r="Z77" s="84"/>
      <c r="AA77" s="84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84" t="s">
        <v>182</v>
      </c>
      <c r="E78" s="84"/>
      <c r="F78" s="84"/>
      <c r="G78" s="84"/>
      <c r="H78" s="84" t="s">
        <v>110</v>
      </c>
      <c r="I78" s="84"/>
      <c r="J78" s="84"/>
      <c r="K78" s="84" t="s">
        <v>116</v>
      </c>
      <c r="L78" s="84"/>
      <c r="M78" s="84"/>
      <c r="N78" s="90">
        <v>44303</v>
      </c>
      <c r="O78" s="1"/>
      <c r="P78" s="90">
        <v>44309</v>
      </c>
      <c r="Q78" s="1"/>
      <c r="R78" s="84" t="s">
        <v>183</v>
      </c>
      <c r="S78" s="84"/>
      <c r="T78" s="84"/>
      <c r="U78" s="84"/>
      <c r="V78" s="84"/>
      <c r="W78" s="84"/>
      <c r="X78" s="84"/>
      <c r="Y78" s="84"/>
      <c r="Z78" s="84"/>
      <c r="AA78" s="84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84" t="s">
        <v>142</v>
      </c>
      <c r="E79" s="84"/>
      <c r="F79" s="84"/>
      <c r="G79" s="84"/>
      <c r="H79" s="84" t="s">
        <v>132</v>
      </c>
      <c r="I79" s="84"/>
      <c r="J79" s="84"/>
      <c r="K79" s="84" t="s">
        <v>178</v>
      </c>
      <c r="L79" s="84"/>
      <c r="M79" s="84"/>
      <c r="N79" s="90">
        <v>44307</v>
      </c>
      <c r="O79" s="1"/>
      <c r="P79" s="90">
        <v>44309</v>
      </c>
      <c r="Q79" s="1"/>
      <c r="R79" s="84" t="s">
        <v>165</v>
      </c>
      <c r="S79" s="84"/>
      <c r="T79" s="84"/>
      <c r="U79" s="84"/>
      <c r="V79" s="84"/>
      <c r="W79" s="84"/>
      <c r="X79" s="84"/>
      <c r="Y79" s="84"/>
      <c r="Z79" s="84"/>
      <c r="AA79" s="84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84" t="s">
        <v>140</v>
      </c>
      <c r="E80" s="84"/>
      <c r="F80" s="84"/>
      <c r="G80" s="84"/>
      <c r="H80" s="84" t="s">
        <v>110</v>
      </c>
      <c r="I80" s="84"/>
      <c r="J80" s="84"/>
      <c r="K80" s="84" t="s">
        <v>116</v>
      </c>
      <c r="L80" s="84"/>
      <c r="M80" s="84"/>
      <c r="N80" s="90">
        <v>44308</v>
      </c>
      <c r="O80" s="1"/>
      <c r="P80" s="90">
        <v>44312</v>
      </c>
      <c r="Q80" s="1"/>
      <c r="R80" s="84" t="s">
        <v>165</v>
      </c>
      <c r="S80" s="84"/>
      <c r="T80" s="84"/>
      <c r="U80" s="84"/>
      <c r="V80" s="84"/>
      <c r="W80" s="84"/>
      <c r="X80" s="84"/>
      <c r="Y80" s="84"/>
      <c r="Z80" s="84"/>
      <c r="AA80" s="84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84" t="s">
        <v>184</v>
      </c>
      <c r="E81" s="84"/>
      <c r="F81" s="84"/>
      <c r="G81" s="84"/>
      <c r="H81" s="84" t="s">
        <v>115</v>
      </c>
      <c r="I81" s="84"/>
      <c r="J81" s="84"/>
      <c r="K81" s="84" t="s">
        <v>130</v>
      </c>
      <c r="L81" s="84"/>
      <c r="M81" s="84"/>
      <c r="N81" s="90">
        <v>44308</v>
      </c>
      <c r="O81" s="1"/>
      <c r="P81" s="90">
        <v>44312</v>
      </c>
      <c r="Q81" s="1"/>
      <c r="R81" s="84" t="s">
        <v>167</v>
      </c>
      <c r="S81" s="84"/>
      <c r="T81" s="84"/>
      <c r="U81" s="84"/>
      <c r="V81" s="84"/>
      <c r="W81" s="84"/>
      <c r="X81" s="84"/>
      <c r="Y81" s="84"/>
      <c r="Z81" s="84"/>
      <c r="AA81" s="84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84" t="s">
        <v>185</v>
      </c>
      <c r="E82" s="84"/>
      <c r="F82" s="84"/>
      <c r="G82" s="84"/>
      <c r="H82" s="84" t="s">
        <v>115</v>
      </c>
      <c r="I82" s="84"/>
      <c r="J82" s="84"/>
      <c r="K82" s="84" t="s">
        <v>178</v>
      </c>
      <c r="L82" s="84"/>
      <c r="M82" s="84"/>
      <c r="N82" s="90">
        <v>44308</v>
      </c>
      <c r="O82" s="1"/>
      <c r="P82" s="1"/>
      <c r="Q82" s="1"/>
      <c r="R82" s="84" t="s">
        <v>186</v>
      </c>
      <c r="S82" s="84"/>
      <c r="T82" s="84"/>
      <c r="U82" s="84"/>
      <c r="V82" s="84"/>
      <c r="W82" s="84"/>
      <c r="X82" s="84"/>
      <c r="Y82" s="84"/>
      <c r="Z82" s="84"/>
      <c r="AA82" s="84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84" t="s">
        <v>187</v>
      </c>
      <c r="E83" s="84"/>
      <c r="F83" s="84"/>
      <c r="G83" s="84"/>
      <c r="H83" s="84" t="s">
        <v>115</v>
      </c>
      <c r="I83" s="84"/>
      <c r="J83" s="84"/>
      <c r="K83" s="84" t="s">
        <v>130</v>
      </c>
      <c r="L83" s="84"/>
      <c r="M83" s="84"/>
      <c r="N83" s="93">
        <v>44309</v>
      </c>
      <c r="O83" s="93"/>
      <c r="P83" s="90">
        <v>44312</v>
      </c>
      <c r="Q83" s="1"/>
      <c r="R83" s="84" t="s">
        <v>188</v>
      </c>
      <c r="S83" s="84"/>
      <c r="T83" s="84"/>
      <c r="U83" s="84"/>
      <c r="V83" s="84"/>
      <c r="W83" s="84"/>
      <c r="X83" s="84"/>
      <c r="Y83" s="84"/>
      <c r="Z83" s="84"/>
      <c r="AA83" s="84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84" t="s">
        <v>189</v>
      </c>
      <c r="E84" s="84"/>
      <c r="F84" s="84"/>
      <c r="G84" s="84"/>
      <c r="H84" s="84" t="s">
        <v>110</v>
      </c>
      <c r="I84" s="84"/>
      <c r="J84" s="84"/>
      <c r="K84" s="84" t="s">
        <v>130</v>
      </c>
      <c r="L84" s="84"/>
      <c r="M84" s="84"/>
      <c r="N84" s="90">
        <v>44314</v>
      </c>
      <c r="O84" s="1"/>
      <c r="P84" s="1"/>
      <c r="Q84" s="1"/>
      <c r="R84" s="84" t="s">
        <v>167</v>
      </c>
      <c r="S84" s="84"/>
      <c r="T84" s="84"/>
      <c r="U84" s="84"/>
      <c r="V84" s="84"/>
      <c r="W84" s="84"/>
      <c r="X84" s="84"/>
      <c r="Y84" s="84"/>
      <c r="Z84" s="84"/>
      <c r="AA84" s="84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84" t="s">
        <v>190</v>
      </c>
      <c r="E85" s="84"/>
      <c r="F85" s="84"/>
      <c r="G85" s="84"/>
      <c r="H85" s="84" t="s">
        <v>115</v>
      </c>
      <c r="I85" s="84"/>
      <c r="J85" s="84"/>
      <c r="K85" s="84" t="s">
        <v>130</v>
      </c>
      <c r="L85" s="84"/>
      <c r="M85" s="84"/>
      <c r="N85" s="90">
        <v>44314</v>
      </c>
      <c r="O85" s="1"/>
      <c r="P85" s="90">
        <v>44316</v>
      </c>
      <c r="Q85" s="1"/>
      <c r="R85" s="84" t="s">
        <v>171</v>
      </c>
      <c r="S85" s="84"/>
      <c r="T85" s="84"/>
      <c r="U85" s="84"/>
      <c r="V85" s="84"/>
      <c r="W85" s="84"/>
      <c r="X85" s="84"/>
      <c r="Y85" s="84"/>
      <c r="Z85" s="84"/>
      <c r="AA85" s="84"/>
      <c r="AB85" s="1"/>
      <c r="AC85" s="1"/>
      <c r="AD85" s="1"/>
      <c r="AE85" s="1"/>
      <c r="AF85" s="1"/>
      <c r="AH85" s="1" t="s">
        <v>191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84" t="s">
        <v>192</v>
      </c>
      <c r="E86" s="84"/>
      <c r="F86" s="84"/>
      <c r="G86" s="84"/>
      <c r="H86" s="84" t="s">
        <v>115</v>
      </c>
      <c r="I86" s="84"/>
      <c r="J86" s="84"/>
      <c r="K86" s="84" t="s">
        <v>116</v>
      </c>
      <c r="L86" s="84"/>
      <c r="M86" s="84"/>
      <c r="N86" s="90">
        <v>44314</v>
      </c>
      <c r="O86" s="1"/>
      <c r="P86" s="90">
        <v>44316</v>
      </c>
      <c r="Q86" s="1"/>
      <c r="R86" s="84" t="s">
        <v>193</v>
      </c>
      <c r="S86" s="84"/>
      <c r="T86" s="84"/>
      <c r="U86" s="84"/>
      <c r="V86" s="84"/>
      <c r="W86" s="84"/>
      <c r="X86" s="84"/>
      <c r="Y86" s="84"/>
      <c r="Z86" s="84"/>
      <c r="AA86" s="84"/>
      <c r="AB86" s="1"/>
      <c r="AC86" s="1"/>
      <c r="AD86" s="1"/>
      <c r="AE86" s="1"/>
      <c r="AF86" s="1"/>
      <c r="AH86" s="1" t="s">
        <v>118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84" t="s">
        <v>194</v>
      </c>
      <c r="E87" s="84"/>
      <c r="F87" s="84"/>
      <c r="G87" s="84"/>
      <c r="H87" s="84" t="s">
        <v>115</v>
      </c>
      <c r="I87" s="84"/>
      <c r="J87" s="84"/>
      <c r="K87" s="84" t="s">
        <v>130</v>
      </c>
      <c r="L87" s="84"/>
      <c r="M87" s="84"/>
      <c r="N87" s="90">
        <v>44315</v>
      </c>
      <c r="O87" s="1"/>
      <c r="P87" s="1"/>
      <c r="Q87" s="1"/>
      <c r="R87" s="84" t="s">
        <v>195</v>
      </c>
      <c r="S87" s="84"/>
      <c r="T87" s="84"/>
      <c r="U87" s="84"/>
      <c r="V87" s="84"/>
      <c r="W87" s="84"/>
      <c r="X87" s="84"/>
      <c r="Y87" s="84"/>
      <c r="Z87" s="84"/>
      <c r="AA87" s="84"/>
      <c r="AB87" s="1"/>
      <c r="AC87" s="1"/>
      <c r="AD87" s="1"/>
      <c r="AE87" s="1"/>
      <c r="AF87" s="1"/>
      <c r="AH87" s="91">
        <f>COUNTA(D68:G87)</f>
        <v>20</v>
      </c>
      <c r="AI87" s="92" t="s">
        <v>53</v>
      </c>
    </row>
    <row r="88" spans="1:35" s="88" customFormat="1" ht="13.5" customHeight="1" x14ac:dyDescent="0.15">
      <c r="A88" s="1"/>
      <c r="B88" s="1"/>
      <c r="C88" s="1" t="s">
        <v>196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104</v>
      </c>
      <c r="D89" s="1"/>
      <c r="E89" s="1"/>
      <c r="F89" s="1"/>
      <c r="G89" s="1"/>
      <c r="H89" s="1" t="s">
        <v>105</v>
      </c>
      <c r="I89" s="1"/>
      <c r="J89" s="1"/>
      <c r="K89" s="1" t="s">
        <v>106</v>
      </c>
      <c r="L89" s="1"/>
      <c r="M89" s="1"/>
      <c r="N89" s="1" t="s">
        <v>123</v>
      </c>
      <c r="O89" s="1"/>
      <c r="P89" s="1" t="s">
        <v>108</v>
      </c>
      <c r="Q89" s="1"/>
      <c r="R89" s="1" t="s">
        <v>104</v>
      </c>
      <c r="S89" s="1"/>
      <c r="T89" s="1"/>
      <c r="U89" s="1"/>
      <c r="V89" s="1"/>
      <c r="W89" s="1" t="s">
        <v>105</v>
      </c>
      <c r="X89" s="1"/>
      <c r="Y89" s="1"/>
      <c r="Z89" s="1" t="s">
        <v>106</v>
      </c>
      <c r="AA89" s="1"/>
      <c r="AB89" s="1"/>
      <c r="AC89" s="1" t="s">
        <v>197</v>
      </c>
      <c r="AD89" s="1"/>
      <c r="AE89" s="1" t="s">
        <v>108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198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118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0</v>
      </c>
      <c r="AI94" s="92" t="s">
        <v>53</v>
      </c>
    </row>
    <row r="95" spans="1:35" s="88" customFormat="1" ht="13.5" customHeight="1" x14ac:dyDescent="0.15">
      <c r="A95" s="1"/>
      <c r="B95" s="1"/>
      <c r="C95" s="1" t="s">
        <v>199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104</v>
      </c>
      <c r="D96" s="1"/>
      <c r="E96" s="1"/>
      <c r="F96" s="1"/>
      <c r="G96" s="1"/>
      <c r="H96" s="1" t="s">
        <v>105</v>
      </c>
      <c r="I96" s="1"/>
      <c r="J96" s="1"/>
      <c r="K96" s="1" t="s">
        <v>106</v>
      </c>
      <c r="L96" s="1"/>
      <c r="M96" s="1"/>
      <c r="N96" s="1" t="s">
        <v>107</v>
      </c>
      <c r="O96" s="1"/>
      <c r="P96" s="1" t="s">
        <v>108</v>
      </c>
      <c r="Q96" s="1"/>
      <c r="R96" s="1" t="s">
        <v>104</v>
      </c>
      <c r="S96" s="1"/>
      <c r="T96" s="1"/>
      <c r="U96" s="1"/>
      <c r="V96" s="1"/>
      <c r="W96" s="1" t="s">
        <v>105</v>
      </c>
      <c r="X96" s="1"/>
      <c r="Y96" s="1"/>
      <c r="Z96" s="1" t="s">
        <v>106</v>
      </c>
      <c r="AA96" s="1"/>
      <c r="AB96" s="1"/>
      <c r="AC96" s="1" t="s">
        <v>107</v>
      </c>
      <c r="AD96" s="1"/>
      <c r="AE96" s="1" t="s">
        <v>108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 t="s">
        <v>200</v>
      </c>
      <c r="E97" s="1"/>
      <c r="F97" s="1"/>
      <c r="G97" s="1"/>
      <c r="H97" s="1" t="s">
        <v>110</v>
      </c>
      <c r="I97" s="1"/>
      <c r="J97" s="1"/>
      <c r="K97" s="1" t="s">
        <v>111</v>
      </c>
      <c r="L97" s="1"/>
      <c r="M97" s="1"/>
      <c r="N97" s="90">
        <v>44316</v>
      </c>
      <c r="O97" s="1"/>
      <c r="P97" s="90">
        <v>44316</v>
      </c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201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118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1</v>
      </c>
      <c r="AI101" s="92" t="s">
        <v>53</v>
      </c>
    </row>
    <row r="102" spans="1:35" s="88" customFormat="1" ht="13.5" customHeight="1" x14ac:dyDescent="0.15">
      <c r="A102" s="1"/>
      <c r="B102" s="1"/>
      <c r="C102" s="1" t="s">
        <v>202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104</v>
      </c>
      <c r="D103" s="1"/>
      <c r="E103" s="1"/>
      <c r="F103" s="1"/>
      <c r="G103" s="1"/>
      <c r="H103" s="1" t="s">
        <v>105</v>
      </c>
      <c r="I103" s="1"/>
      <c r="J103" s="1"/>
      <c r="K103" s="1" t="s">
        <v>106</v>
      </c>
      <c r="L103" s="1"/>
      <c r="M103" s="1"/>
      <c r="N103" s="1" t="s">
        <v>107</v>
      </c>
      <c r="O103" s="1"/>
      <c r="P103" s="1" t="s">
        <v>108</v>
      </c>
      <c r="Q103" s="1"/>
      <c r="R103" s="1" t="s">
        <v>104</v>
      </c>
      <c r="S103" s="1"/>
      <c r="T103" s="1"/>
      <c r="U103" s="1"/>
      <c r="V103" s="1"/>
      <c r="W103" s="1" t="s">
        <v>105</v>
      </c>
      <c r="X103" s="1"/>
      <c r="Y103" s="1"/>
      <c r="Z103" s="1" t="s">
        <v>106</v>
      </c>
      <c r="AA103" s="1"/>
      <c r="AB103" s="1"/>
      <c r="AC103" s="1" t="s">
        <v>107</v>
      </c>
      <c r="AD103" s="1"/>
      <c r="AE103" s="1" t="s">
        <v>108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 t="s">
        <v>203</v>
      </c>
      <c r="E104" s="1"/>
      <c r="F104" s="1"/>
      <c r="G104" s="1"/>
      <c r="H104" s="1" t="s">
        <v>132</v>
      </c>
      <c r="I104" s="1"/>
      <c r="J104" s="1"/>
      <c r="K104" s="1" t="s">
        <v>113</v>
      </c>
      <c r="L104" s="1"/>
      <c r="M104" s="1"/>
      <c r="N104" s="90">
        <v>44295</v>
      </c>
      <c r="O104" s="1"/>
      <c r="P104" s="90">
        <v>44295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204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118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1</v>
      </c>
      <c r="AI108" s="92" t="s">
        <v>53</v>
      </c>
    </row>
    <row r="109" spans="1:35" s="88" customFormat="1" ht="13.5" customHeight="1" x14ac:dyDescent="0.15">
      <c r="A109" s="1"/>
      <c r="B109" s="1"/>
      <c r="C109" s="1" t="s">
        <v>205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104</v>
      </c>
      <c r="D110" s="1"/>
      <c r="E110" s="1"/>
      <c r="F110" s="1"/>
      <c r="G110" s="1"/>
      <c r="H110" s="1" t="s">
        <v>105</v>
      </c>
      <c r="I110" s="1"/>
      <c r="J110" s="1"/>
      <c r="K110" s="1" t="s">
        <v>106</v>
      </c>
      <c r="L110" s="1"/>
      <c r="M110" s="1"/>
      <c r="N110" s="1" t="s">
        <v>206</v>
      </c>
      <c r="O110" s="1"/>
      <c r="P110" s="1"/>
      <c r="Q110" s="1"/>
      <c r="R110" s="1" t="s">
        <v>207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208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118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0</v>
      </c>
      <c r="AI120" s="92" t="s">
        <v>53</v>
      </c>
    </row>
    <row r="121" spans="1:35" ht="12.75" x14ac:dyDescent="0.4"/>
    <row r="127" spans="1:35" ht="12" customHeight="1" x14ac:dyDescent="0.4">
      <c r="AE127" s="74" t="s">
        <v>209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2021-05-02T03:32:37Z</dcterms:modified>
</cp:coreProperties>
</file>