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85" windowHeight="489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Q13" i="17" l="1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<sst xmlns="http://schemas.openxmlformats.org/spreadsheetml/2006/main" count="8382" uniqueCount="358">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</sst>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1" t="s">
        <v>87</v>
      </c>
      <c r="AI1" s="292"/>
      <c r="AJ1" s="292"/>
      <c r="AK1" s="404"/>
      <c r="AL1" s="291" t="s">
        <v>125</v>
      </c>
      <c r="AM1" s="292"/>
      <c r="AN1" s="292"/>
      <c r="AO1" s="404"/>
      <c r="AP1" s="291" t="s">
        <v>126</v>
      </c>
      <c r="AQ1" s="292"/>
      <c r="AR1" s="292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7"/>
      <c r="AI2" s="308"/>
      <c r="AJ2" s="308"/>
      <c r="AK2" s="405"/>
      <c r="AL2" s="307"/>
      <c r="AM2" s="308"/>
      <c r="AN2" s="308"/>
      <c r="AO2" s="405"/>
      <c r="AP2" s="307"/>
      <c r="AQ2" s="308"/>
      <c r="AR2" s="308"/>
      <c r="AS2" s="4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</v>
      </c>
      <c r="Q3" s="418"/>
      <c r="R3" s="418"/>
      <c r="S3" s="420" t="s">
        <v>151</v>
      </c>
      <c r="T3" s="420" t="str">
        <f>曜日!D3</f>
        <v>木</v>
      </c>
      <c r="U3" s="420" t="s">
        <v>43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269"/>
      <c r="AI3" s="270"/>
      <c r="AJ3" s="270"/>
      <c r="AK3" s="406"/>
      <c r="AL3" s="269"/>
      <c r="AM3" s="270"/>
      <c r="AN3" s="270"/>
      <c r="AO3" s="406"/>
      <c r="AP3" s="269"/>
      <c r="AQ3" s="270"/>
      <c r="AR3" s="270"/>
      <c r="AS3" s="4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12" t="s">
        <v>155</v>
      </c>
      <c r="B5" s="283"/>
      <c r="C5" s="284"/>
      <c r="D5" s="391" t="s">
        <v>130</v>
      </c>
      <c r="E5" s="392"/>
      <c r="F5" s="392"/>
      <c r="G5" s="392"/>
      <c r="H5" s="392"/>
      <c r="I5" s="392"/>
      <c r="J5" s="393"/>
      <c r="K5" s="356" t="s">
        <v>65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233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153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242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285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132</v>
      </c>
      <c r="E7" s="392"/>
      <c r="F7" s="392"/>
      <c r="G7" s="392"/>
      <c r="H7" s="392"/>
      <c r="I7" s="392"/>
      <c r="J7" s="424"/>
      <c r="K7" s="379" t="s">
        <v>133</v>
      </c>
      <c r="L7" s="380"/>
      <c r="M7" s="380"/>
      <c r="N7" s="380"/>
      <c r="O7" s="380"/>
      <c r="P7" s="381"/>
      <c r="Q7" s="379" t="s">
        <v>134</v>
      </c>
      <c r="R7" s="380"/>
      <c r="S7" s="380"/>
      <c r="T7" s="380"/>
      <c r="U7" s="380"/>
      <c r="V7" s="381"/>
      <c r="W7" s="379" t="s">
        <v>135</v>
      </c>
      <c r="X7" s="380"/>
      <c r="Y7" s="380"/>
      <c r="Z7" s="380"/>
      <c r="AA7" s="380"/>
      <c r="AB7" s="381"/>
      <c r="AC7" s="379" t="s">
        <v>136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83</v>
      </c>
      <c r="L8" s="335"/>
      <c r="M8" s="336"/>
      <c r="N8" s="334" t="s">
        <v>84</v>
      </c>
      <c r="O8" s="335"/>
      <c r="P8" s="336"/>
      <c r="Q8" s="334" t="s">
        <v>83</v>
      </c>
      <c r="R8" s="335"/>
      <c r="S8" s="336"/>
      <c r="T8" s="334" t="s">
        <v>84</v>
      </c>
      <c r="U8" s="335"/>
      <c r="V8" s="336"/>
      <c r="W8" s="334" t="s">
        <v>83</v>
      </c>
      <c r="X8" s="335"/>
      <c r="Y8" s="336"/>
      <c r="Z8" s="334" t="s">
        <v>84</v>
      </c>
      <c r="AA8" s="335"/>
      <c r="AB8" s="336"/>
      <c r="AC8" s="334" t="s">
        <v>83</v>
      </c>
      <c r="AD8" s="335"/>
      <c r="AE8" s="336"/>
      <c r="AF8" s="334" t="s">
        <v>84</v>
      </c>
      <c r="AG8" s="335"/>
      <c r="AH8" s="336"/>
      <c r="AI8" s="334" t="s">
        <v>83</v>
      </c>
      <c r="AJ8" s="335"/>
      <c r="AK8" s="336"/>
      <c r="AL8" s="334" t="s">
        <v>84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137</v>
      </c>
      <c r="E9" s="390"/>
      <c r="F9" s="390"/>
      <c r="G9" s="390"/>
      <c r="H9" s="390"/>
      <c r="I9" s="390"/>
      <c r="J9" s="390"/>
      <c r="K9" s="373">
        <v>6</v>
      </c>
      <c r="L9" s="374"/>
      <c r="M9" s="375"/>
      <c r="N9" s="373">
        <v>2</v>
      </c>
      <c r="O9" s="374"/>
      <c r="P9" s="375"/>
      <c r="Q9" s="373">
        <v>3</v>
      </c>
      <c r="R9" s="374"/>
      <c r="S9" s="375"/>
      <c r="T9" s="373">
        <v>11</v>
      </c>
      <c r="U9" s="374"/>
      <c r="V9" s="375"/>
      <c r="W9" s="373">
        <v>22</v>
      </c>
      <c r="X9" s="374"/>
      <c r="Y9" s="375"/>
      <c r="Z9" s="373">
        <v>13</v>
      </c>
      <c r="AA9" s="374"/>
      <c r="AB9" s="375"/>
      <c r="AC9" s="373">
        <v>0</v>
      </c>
      <c r="AD9" s="374"/>
      <c r="AE9" s="375"/>
      <c r="AF9" s="373">
        <v>3</v>
      </c>
      <c r="AG9" s="374"/>
      <c r="AH9" s="375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186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138</v>
      </c>
      <c r="E10" s="390"/>
      <c r="F10" s="390"/>
      <c r="G10" s="390"/>
      <c r="H10" s="390"/>
      <c r="I10" s="390"/>
      <c r="J10" s="390"/>
      <c r="K10" s="373">
        <v>22</v>
      </c>
      <c r="L10" s="374"/>
      <c r="M10" s="375"/>
      <c r="N10" s="373">
        <v>15</v>
      </c>
      <c r="O10" s="374"/>
      <c r="P10" s="375"/>
      <c r="Q10" s="373">
        <v>15</v>
      </c>
      <c r="R10" s="374"/>
      <c r="S10" s="375"/>
      <c r="T10" s="373">
        <v>16</v>
      </c>
      <c r="U10" s="374"/>
      <c r="V10" s="375"/>
      <c r="W10" s="373">
        <v>0</v>
      </c>
      <c r="X10" s="374"/>
      <c r="Y10" s="375"/>
      <c r="Z10" s="373">
        <v>0</v>
      </c>
      <c r="AA10" s="374"/>
      <c r="AB10" s="375"/>
      <c r="AC10" s="373">
        <v>16</v>
      </c>
      <c r="AD10" s="374"/>
      <c r="AE10" s="375"/>
      <c r="AF10" s="373">
        <v>40</v>
      </c>
      <c r="AG10" s="374"/>
      <c r="AH10" s="375"/>
      <c r="AI10" s="362">
        <f>K10+Q10+W10+AC10</f>
        <v>53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139</v>
      </c>
      <c r="E11" s="390"/>
      <c r="F11" s="390"/>
      <c r="G11" s="390"/>
      <c r="H11" s="390"/>
      <c r="I11" s="390"/>
      <c r="J11" s="390"/>
      <c r="K11" s="373">
        <v>2</v>
      </c>
      <c r="L11" s="374"/>
      <c r="M11" s="375"/>
      <c r="N11" s="373">
        <v>0</v>
      </c>
      <c r="O11" s="374"/>
      <c r="P11" s="375"/>
      <c r="Q11" s="373">
        <v>0</v>
      </c>
      <c r="R11" s="374"/>
      <c r="S11" s="375"/>
      <c r="T11" s="373">
        <v>0</v>
      </c>
      <c r="U11" s="374"/>
      <c r="V11" s="375"/>
      <c r="W11" s="373">
        <v>0</v>
      </c>
      <c r="X11" s="374"/>
      <c r="Y11" s="375"/>
      <c r="Z11" s="373">
        <v>0</v>
      </c>
      <c r="AA11" s="374"/>
      <c r="AB11" s="375"/>
      <c r="AC11" s="373">
        <v>0</v>
      </c>
      <c r="AD11" s="374"/>
      <c r="AE11" s="375"/>
      <c r="AF11" s="373">
        <v>0</v>
      </c>
      <c r="AG11" s="374"/>
      <c r="AH11" s="375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85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17</v>
      </c>
      <c r="O12" s="362"/>
      <c r="P12" s="362"/>
      <c r="Q12" s="362">
        <f>Q9+Q10+Q11</f>
        <v>18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16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100</v>
      </c>
      <c r="AM12" s="362"/>
      <c r="AN12" s="362"/>
      <c r="AO12" s="369" t="s">
        <v>154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186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132</v>
      </c>
      <c r="O14" s="380"/>
      <c r="P14" s="380"/>
      <c r="Q14" s="380"/>
      <c r="R14" s="380"/>
      <c r="S14" s="381"/>
      <c r="T14" s="328" t="s">
        <v>140</v>
      </c>
      <c r="U14" s="326"/>
      <c r="V14" s="326"/>
      <c r="W14" s="326"/>
      <c r="X14" s="329"/>
      <c r="Y14" s="379" t="s">
        <v>101</v>
      </c>
      <c r="Z14" s="380"/>
      <c r="AA14" s="380"/>
      <c r="AB14" s="380"/>
      <c r="AC14" s="381"/>
      <c r="AD14" s="379" t="s">
        <v>141</v>
      </c>
      <c r="AE14" s="380"/>
      <c r="AF14" s="380"/>
      <c r="AG14" s="380"/>
      <c r="AH14" s="380"/>
      <c r="AI14" s="380"/>
      <c r="AJ14" s="379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5"/>
      <c r="B15" s="316"/>
      <c r="C15" s="317"/>
      <c r="D15" s="426" t="s">
        <v>29</v>
      </c>
      <c r="E15" s="427"/>
      <c r="F15" s="397" t="s">
        <v>281</v>
      </c>
      <c r="G15" s="398"/>
      <c r="H15" s="398"/>
      <c r="I15" s="398"/>
      <c r="J15" s="398"/>
      <c r="K15" s="398"/>
      <c r="L15" s="238" t="s">
        <v>152</v>
      </c>
      <c r="M15" s="239"/>
      <c r="N15" s="237" t="s">
        <v>256</v>
      </c>
      <c r="O15" s="238"/>
      <c r="P15" s="238"/>
      <c r="Q15" s="238"/>
      <c r="R15" s="238"/>
      <c r="S15" s="239"/>
      <c r="T15" s="237" t="s">
        <v>282</v>
      </c>
      <c r="U15" s="238"/>
      <c r="V15" s="238"/>
      <c r="W15" s="238"/>
      <c r="X15" s="239"/>
      <c r="Y15" s="237" t="s">
        <v>244</v>
      </c>
      <c r="Z15" s="238"/>
      <c r="AA15" s="238"/>
      <c r="AB15" s="238"/>
      <c r="AC15" s="239"/>
      <c r="AD15" s="237" t="s">
        <v>283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152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9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152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9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152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9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152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9" ht="13.5" customHeight="1">
      <c r="A20" s="315"/>
      <c r="B20" s="316"/>
      <c r="C20" s="317"/>
      <c r="D20" s="426" t="s">
        <v>143</v>
      </c>
      <c r="E20" s="427"/>
      <c r="F20" s="397"/>
      <c r="G20" s="398"/>
      <c r="H20" s="398"/>
      <c r="I20" s="398"/>
      <c r="J20" s="398"/>
      <c r="K20" s="398"/>
      <c r="L20" s="238" t="s">
        <v>152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9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152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9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152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9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152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9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152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9" ht="13.5" customHeight="1">
      <c r="A25" s="315"/>
      <c r="B25" s="316"/>
      <c r="C25" s="317"/>
      <c r="D25" s="346" t="s">
        <v>225</v>
      </c>
      <c r="E25" s="347"/>
      <c r="F25" s="237"/>
      <c r="G25" s="238"/>
      <c r="H25" s="238"/>
      <c r="I25" s="238"/>
      <c r="J25" s="238"/>
      <c r="K25" s="238"/>
      <c r="L25" s="238" t="s">
        <v>152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9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152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9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152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9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152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9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152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9" s="94" customFormat="1" ht="13.5" customHeight="1">
      <c r="A30" s="312" t="s">
        <v>144</v>
      </c>
      <c r="B30" s="313"/>
      <c r="C30" s="314"/>
      <c r="D30" s="433" t="s">
        <v>100</v>
      </c>
      <c r="E30" s="326"/>
      <c r="F30" s="326"/>
      <c r="G30" s="326"/>
      <c r="H30" s="326"/>
      <c r="I30" s="326"/>
      <c r="J30" s="329"/>
      <c r="K30" s="328" t="s">
        <v>140</v>
      </c>
      <c r="L30" s="326"/>
      <c r="M30" s="326"/>
      <c r="N30" s="326"/>
      <c r="O30" s="329"/>
      <c r="P30" s="328" t="s">
        <v>122</v>
      </c>
      <c r="Q30" s="326"/>
      <c r="R30" s="329"/>
      <c r="S30" s="328" t="s">
        <v>145</v>
      </c>
      <c r="T30" s="326"/>
      <c r="U30" s="326"/>
      <c r="V30" s="326"/>
      <c r="W30" s="329"/>
      <c r="X30" s="328" t="s">
        <v>146</v>
      </c>
      <c r="Y30" s="326"/>
      <c r="Z30" s="326"/>
      <c r="AA30" s="326"/>
      <c r="AB30" s="329"/>
      <c r="AC30" s="326" t="s">
        <v>147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108</v>
      </c>
      <c r="AP30" s="326"/>
      <c r="AQ30" s="326"/>
      <c r="AR30" s="326"/>
      <c r="AS30" s="327"/>
    </row>
    <row r="31" spans="1:49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24"/>
      <c r="AP31" s="324"/>
      <c r="AQ31" s="324"/>
      <c r="AR31" s="324"/>
      <c r="AS31" s="325"/>
      <c r="AW31" s="202"/>
    </row>
    <row r="32" spans="1:49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43"/>
      <c r="AP32" s="243"/>
      <c r="AQ32" s="243"/>
      <c r="AR32" s="243"/>
      <c r="AS32" s="246"/>
      <c r="AW32" s="202"/>
    </row>
    <row r="33" spans="1:49">
      <c r="A33" s="315"/>
      <c r="B33" s="316"/>
      <c r="C33" s="317"/>
      <c r="D33" s="249"/>
      <c r="E33" s="250"/>
      <c r="F33" s="250"/>
      <c r="G33" s="250"/>
      <c r="H33" s="250"/>
      <c r="I33" s="233" t="s">
        <v>152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34" t="s">
        <v>239</v>
      </c>
      <c r="AD33" s="235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243"/>
      <c r="AP33" s="243"/>
      <c r="AQ33" s="243"/>
      <c r="AR33" s="243"/>
      <c r="AS33" s="246"/>
      <c r="AW33" s="202"/>
    </row>
    <row r="34" spans="1:49">
      <c r="A34" s="315"/>
      <c r="B34" s="316"/>
      <c r="C34" s="317"/>
      <c r="D34" s="249"/>
      <c r="E34" s="250"/>
      <c r="F34" s="250"/>
      <c r="G34" s="250"/>
      <c r="H34" s="250"/>
      <c r="I34" s="233" t="s">
        <v>152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34" t="s">
        <v>239</v>
      </c>
      <c r="AD34" s="235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3"/>
      <c r="AP34" s="243"/>
      <c r="AQ34" s="243"/>
      <c r="AR34" s="243"/>
      <c r="AS34" s="246"/>
      <c r="AW34" s="202"/>
    </row>
    <row r="35" spans="1:49">
      <c r="A35" s="315"/>
      <c r="B35" s="316"/>
      <c r="C35" s="317"/>
      <c r="D35" s="249"/>
      <c r="E35" s="250"/>
      <c r="F35" s="250"/>
      <c r="G35" s="250"/>
      <c r="H35" s="250"/>
      <c r="I35" s="233" t="s">
        <v>152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34" t="s">
        <v>239</v>
      </c>
      <c r="AD35" s="235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3"/>
      <c r="AP35" s="243"/>
      <c r="AQ35" s="243"/>
      <c r="AR35" s="243"/>
      <c r="AS35" s="246"/>
      <c r="AW35" s="202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152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34" t="s">
        <v>239</v>
      </c>
      <c r="AD36" s="23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3"/>
      <c r="AP36" s="243"/>
      <c r="AQ36" s="243"/>
      <c r="AR36" s="243"/>
      <c r="AS36" s="246"/>
      <c r="AW36" s="202"/>
    </row>
    <row r="37" spans="1:49" s="101" customFormat="1">
      <c r="A37" s="315"/>
      <c r="B37" s="316"/>
      <c r="C37" s="317"/>
      <c r="D37" s="249"/>
      <c r="E37" s="250"/>
      <c r="F37" s="250"/>
      <c r="G37" s="250"/>
      <c r="H37" s="250"/>
      <c r="I37" s="233" t="s">
        <v>152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4" t="s">
        <v>239</v>
      </c>
      <c r="AD37" s="23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3"/>
      <c r="AP37" s="243"/>
      <c r="AQ37" s="243"/>
      <c r="AR37" s="243"/>
      <c r="AS37" s="246"/>
      <c r="AW37" s="202"/>
    </row>
    <row r="38" spans="1:49">
      <c r="A38" s="315"/>
      <c r="B38" s="316"/>
      <c r="C38" s="317"/>
      <c r="D38" s="249"/>
      <c r="E38" s="250"/>
      <c r="F38" s="250"/>
      <c r="G38" s="250"/>
      <c r="H38" s="250"/>
      <c r="I38" s="233" t="s">
        <v>152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34" t="s">
        <v>239</v>
      </c>
      <c r="AD38" s="23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3"/>
      <c r="AP38" s="243"/>
      <c r="AQ38" s="243"/>
      <c r="AR38" s="243"/>
      <c r="AS38" s="246"/>
      <c r="AW38" s="202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152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34" t="s">
        <v>239</v>
      </c>
      <c r="AD39" s="23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3"/>
      <c r="AP39" s="243"/>
      <c r="AQ39" s="243"/>
      <c r="AR39" s="243"/>
      <c r="AS39" s="246"/>
      <c r="AW39" s="202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152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34" t="s">
        <v>239</v>
      </c>
      <c r="AD40" s="23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3"/>
      <c r="AP40" s="244"/>
      <c r="AQ40" s="244"/>
      <c r="AR40" s="244"/>
      <c r="AS40" s="245"/>
      <c r="AW40" s="201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152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34" t="s">
        <v>239</v>
      </c>
      <c r="AD41" s="23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3"/>
      <c r="AP41" s="244"/>
      <c r="AQ41" s="244"/>
      <c r="AR41" s="244"/>
      <c r="AS41" s="245"/>
      <c r="AW41" s="201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152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34" t="s">
        <v>239</v>
      </c>
      <c r="AD42" s="23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3"/>
      <c r="AP42" s="244"/>
      <c r="AQ42" s="244"/>
      <c r="AR42" s="244"/>
      <c r="AS42" s="245"/>
      <c r="AW42" s="201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152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34" t="s">
        <v>239</v>
      </c>
      <c r="AD43" s="23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3"/>
      <c r="AP43" s="244"/>
      <c r="AQ43" s="244"/>
      <c r="AR43" s="244"/>
      <c r="AS43" s="245"/>
      <c r="AW43" s="201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152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34" t="s">
        <v>239</v>
      </c>
      <c r="AD44" s="23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3"/>
      <c r="AP44" s="244"/>
      <c r="AQ44" s="244"/>
      <c r="AR44" s="244"/>
      <c r="AS44" s="245"/>
      <c r="AW44" s="201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152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34" t="s">
        <v>239</v>
      </c>
      <c r="AD45" s="23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2"/>
      <c r="AP45" s="273"/>
      <c r="AQ45" s="273"/>
      <c r="AR45" s="273"/>
      <c r="AS45" s="274"/>
      <c r="AW45" s="201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</v>
      </c>
      <c r="Q3" s="418"/>
      <c r="R3" s="418"/>
      <c r="S3" s="420" t="s">
        <v>151</v>
      </c>
      <c r="T3" s="420" t="str">
        <f>曜日!D4</f>
        <v>金</v>
      </c>
      <c r="U3" s="420" t="s">
        <v>31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284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373">
        <v>6</v>
      </c>
      <c r="L9" s="374"/>
      <c r="M9" s="375"/>
      <c r="N9" s="373">
        <v>2</v>
      </c>
      <c r="O9" s="374"/>
      <c r="P9" s="375"/>
      <c r="Q9" s="373">
        <v>3</v>
      </c>
      <c r="R9" s="374"/>
      <c r="S9" s="375"/>
      <c r="T9" s="373">
        <v>11</v>
      </c>
      <c r="U9" s="374"/>
      <c r="V9" s="375"/>
      <c r="W9" s="373">
        <v>22</v>
      </c>
      <c r="X9" s="374"/>
      <c r="Y9" s="375"/>
      <c r="Z9" s="373">
        <v>13</v>
      </c>
      <c r="AA9" s="374"/>
      <c r="AB9" s="375"/>
      <c r="AC9" s="373">
        <v>0</v>
      </c>
      <c r="AD9" s="374"/>
      <c r="AE9" s="375"/>
      <c r="AF9" s="373">
        <v>3</v>
      </c>
      <c r="AG9" s="374"/>
      <c r="AH9" s="375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185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373">
        <v>22</v>
      </c>
      <c r="L10" s="374"/>
      <c r="M10" s="375"/>
      <c r="N10" s="373">
        <v>15</v>
      </c>
      <c r="O10" s="374"/>
      <c r="P10" s="375"/>
      <c r="Q10" s="373">
        <v>15</v>
      </c>
      <c r="R10" s="374"/>
      <c r="S10" s="375"/>
      <c r="T10" s="373">
        <v>16</v>
      </c>
      <c r="U10" s="374"/>
      <c r="V10" s="375"/>
      <c r="W10" s="373">
        <v>0</v>
      </c>
      <c r="X10" s="374"/>
      <c r="Y10" s="375"/>
      <c r="Z10" s="373">
        <v>0</v>
      </c>
      <c r="AA10" s="374"/>
      <c r="AB10" s="375"/>
      <c r="AC10" s="373">
        <v>15</v>
      </c>
      <c r="AD10" s="374"/>
      <c r="AE10" s="375"/>
      <c r="AF10" s="373">
        <v>40</v>
      </c>
      <c r="AG10" s="374"/>
      <c r="AH10" s="375"/>
      <c r="AI10" s="362">
        <f>K10+Q10+W10+AC10</f>
        <v>52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373">
        <v>2</v>
      </c>
      <c r="L11" s="374"/>
      <c r="M11" s="375"/>
      <c r="N11" s="373">
        <v>0</v>
      </c>
      <c r="O11" s="374"/>
      <c r="P11" s="375"/>
      <c r="Q11" s="373">
        <v>0</v>
      </c>
      <c r="R11" s="374"/>
      <c r="S11" s="375"/>
      <c r="T11" s="373">
        <v>0</v>
      </c>
      <c r="U11" s="374"/>
      <c r="V11" s="375"/>
      <c r="W11" s="373">
        <v>0</v>
      </c>
      <c r="X11" s="374"/>
      <c r="Y11" s="375"/>
      <c r="Z11" s="373">
        <v>0</v>
      </c>
      <c r="AA11" s="374"/>
      <c r="AB11" s="375"/>
      <c r="AC11" s="373">
        <v>0</v>
      </c>
      <c r="AD11" s="374"/>
      <c r="AE11" s="375"/>
      <c r="AF11" s="373">
        <v>0</v>
      </c>
      <c r="AG11" s="374"/>
      <c r="AH11" s="375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17</v>
      </c>
      <c r="O12" s="362"/>
      <c r="P12" s="362"/>
      <c r="Q12" s="362">
        <f>Q9+Q10+Q11</f>
        <v>18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15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85</v>
      </c>
      <c r="AJ12" s="362"/>
      <c r="AK12" s="362"/>
      <c r="AL12" s="362">
        <f>SUM(N12+T12+Z12+AF12)</f>
        <v>100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297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298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299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295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298</v>
      </c>
      <c r="U20" s="238"/>
      <c r="V20" s="238"/>
      <c r="W20" s="238"/>
      <c r="X20" s="239"/>
      <c r="Y20" s="232" t="s">
        <v>246</v>
      </c>
      <c r="Z20" s="233"/>
      <c r="AA20" s="233"/>
      <c r="AB20" s="233"/>
      <c r="AC20" s="236"/>
      <c r="AD20" s="237" t="s">
        <v>299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296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282</v>
      </c>
      <c r="U21" s="233"/>
      <c r="V21" s="233"/>
      <c r="W21" s="233"/>
      <c r="X21" s="236"/>
      <c r="Y21" s="232" t="s">
        <v>246</v>
      </c>
      <c r="Z21" s="233"/>
      <c r="AA21" s="233"/>
      <c r="AB21" s="233"/>
      <c r="AC21" s="236"/>
      <c r="AD21" s="232" t="s">
        <v>300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285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285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285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373">
        <v>6</v>
      </c>
      <c r="L9" s="374"/>
      <c r="M9" s="375"/>
      <c r="N9" s="373">
        <v>2</v>
      </c>
      <c r="O9" s="374"/>
      <c r="P9" s="375"/>
      <c r="Q9" s="373">
        <v>3</v>
      </c>
      <c r="R9" s="374"/>
      <c r="S9" s="375"/>
      <c r="T9" s="373">
        <v>11</v>
      </c>
      <c r="U9" s="374"/>
      <c r="V9" s="375"/>
      <c r="W9" s="373">
        <v>22</v>
      </c>
      <c r="X9" s="374"/>
      <c r="Y9" s="375"/>
      <c r="Z9" s="373">
        <v>13</v>
      </c>
      <c r="AA9" s="374"/>
      <c r="AB9" s="375"/>
      <c r="AC9" s="373">
        <v>0</v>
      </c>
      <c r="AD9" s="374"/>
      <c r="AE9" s="375"/>
      <c r="AF9" s="373">
        <v>3</v>
      </c>
      <c r="AG9" s="374"/>
      <c r="AH9" s="375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185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373">
        <v>23</v>
      </c>
      <c r="L10" s="374"/>
      <c r="M10" s="375"/>
      <c r="N10" s="373">
        <v>15</v>
      </c>
      <c r="O10" s="374"/>
      <c r="P10" s="375"/>
      <c r="Q10" s="373">
        <v>14</v>
      </c>
      <c r="R10" s="374"/>
      <c r="S10" s="375"/>
      <c r="T10" s="373">
        <v>16</v>
      </c>
      <c r="U10" s="374"/>
      <c r="V10" s="375"/>
      <c r="W10" s="373">
        <v>0</v>
      </c>
      <c r="X10" s="374"/>
      <c r="Y10" s="375"/>
      <c r="Z10" s="373">
        <v>0</v>
      </c>
      <c r="AA10" s="374"/>
      <c r="AB10" s="375"/>
      <c r="AC10" s="373">
        <v>15</v>
      </c>
      <c r="AD10" s="374"/>
      <c r="AE10" s="375"/>
      <c r="AF10" s="373">
        <v>40</v>
      </c>
      <c r="AG10" s="374"/>
      <c r="AH10" s="375"/>
      <c r="AI10" s="362">
        <f>K10+Q10+W10+AC10</f>
        <v>52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373">
        <v>2</v>
      </c>
      <c r="L11" s="374"/>
      <c r="M11" s="375"/>
      <c r="N11" s="373">
        <v>0</v>
      </c>
      <c r="O11" s="374"/>
      <c r="P11" s="375"/>
      <c r="Q11" s="373">
        <v>0</v>
      </c>
      <c r="R11" s="374"/>
      <c r="S11" s="375"/>
      <c r="T11" s="373">
        <v>0</v>
      </c>
      <c r="U11" s="374"/>
      <c r="V11" s="375"/>
      <c r="W11" s="373">
        <v>0</v>
      </c>
      <c r="X11" s="374"/>
      <c r="Y11" s="375"/>
      <c r="Z11" s="373">
        <v>0</v>
      </c>
      <c r="AA11" s="374"/>
      <c r="AB11" s="375"/>
      <c r="AC11" s="373">
        <v>0</v>
      </c>
      <c r="AD11" s="374"/>
      <c r="AE11" s="375"/>
      <c r="AF11" s="373">
        <v>0</v>
      </c>
      <c r="AG11" s="374"/>
      <c r="AH11" s="375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17</v>
      </c>
      <c r="O12" s="362"/>
      <c r="P12" s="362"/>
      <c r="Q12" s="362">
        <f>Q9+Q10+Q11</f>
        <v>17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15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85</v>
      </c>
      <c r="AJ12" s="362"/>
      <c r="AK12" s="362"/>
      <c r="AL12" s="362">
        <f>SUM(N12+T12+Z12+AF12)</f>
        <v>100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48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301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 t="s">
        <v>302</v>
      </c>
      <c r="U25" s="238"/>
      <c r="V25" s="238"/>
      <c r="W25" s="238"/>
      <c r="X25" s="239"/>
      <c r="Y25" s="232" t="s">
        <v>244</v>
      </c>
      <c r="Z25" s="233"/>
      <c r="AA25" s="233"/>
      <c r="AB25" s="233"/>
      <c r="AC25" s="236"/>
      <c r="AD25" s="237" t="s">
        <v>303</v>
      </c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37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285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285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285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285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285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6</v>
      </c>
      <c r="L9" s="504"/>
      <c r="M9" s="504"/>
      <c r="N9" s="504">
        <v>2</v>
      </c>
      <c r="O9" s="504"/>
      <c r="P9" s="504"/>
      <c r="Q9" s="504">
        <v>3</v>
      </c>
      <c r="R9" s="504"/>
      <c r="S9" s="504"/>
      <c r="T9" s="504">
        <v>11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185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23</v>
      </c>
      <c r="L10" s="504"/>
      <c r="M10" s="504"/>
      <c r="N10" s="504">
        <v>15</v>
      </c>
      <c r="O10" s="504"/>
      <c r="P10" s="504"/>
      <c r="Q10" s="504">
        <v>14</v>
      </c>
      <c r="R10" s="504"/>
      <c r="S10" s="504"/>
      <c r="T10" s="504">
        <v>16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15</v>
      </c>
      <c r="AD10" s="504"/>
      <c r="AE10" s="504"/>
      <c r="AF10" s="504">
        <v>40</v>
      </c>
      <c r="AG10" s="504"/>
      <c r="AH10" s="504"/>
      <c r="AI10" s="362">
        <f>K10+Q10+W10+AC10</f>
        <v>52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17</v>
      </c>
      <c r="O12" s="362"/>
      <c r="P12" s="362"/>
      <c r="Q12" s="362">
        <f>Q9+Q10+Q11</f>
        <v>17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15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85</v>
      </c>
      <c r="AJ12" s="362"/>
      <c r="AK12" s="362"/>
      <c r="AL12" s="362">
        <f>SUM(N12+T12+Z12+AF12)</f>
        <v>100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48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38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6</v>
      </c>
      <c r="L9" s="504"/>
      <c r="M9" s="504"/>
      <c r="N9" s="504">
        <v>2</v>
      </c>
      <c r="O9" s="504"/>
      <c r="P9" s="504"/>
      <c r="Q9" s="504">
        <v>3</v>
      </c>
      <c r="R9" s="504"/>
      <c r="S9" s="504"/>
      <c r="T9" s="504">
        <v>10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28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14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16</v>
      </c>
      <c r="O12" s="362"/>
      <c r="P12" s="362"/>
      <c r="Q12" s="362">
        <f>Q9+Q10+Q11</f>
        <v>17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98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46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184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316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302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299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304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256</v>
      </c>
      <c r="O20" s="238"/>
      <c r="P20" s="238"/>
      <c r="Q20" s="238"/>
      <c r="R20" s="238"/>
      <c r="S20" s="239"/>
      <c r="T20" s="237" t="s">
        <v>307</v>
      </c>
      <c r="U20" s="238"/>
      <c r="V20" s="238"/>
      <c r="W20" s="238"/>
      <c r="X20" s="239"/>
      <c r="Y20" s="232" t="s">
        <v>308</v>
      </c>
      <c r="Z20" s="233"/>
      <c r="AA20" s="233"/>
      <c r="AB20" s="233"/>
      <c r="AC20" s="236"/>
      <c r="AD20" s="237" t="s">
        <v>311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309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298</v>
      </c>
      <c r="U21" s="233"/>
      <c r="V21" s="233"/>
      <c r="W21" s="233"/>
      <c r="X21" s="236"/>
      <c r="Y21" s="232" t="s">
        <v>246</v>
      </c>
      <c r="Z21" s="233"/>
      <c r="AA21" s="233"/>
      <c r="AB21" s="233"/>
      <c r="AC21" s="236"/>
      <c r="AD21" s="232" t="s">
        <v>310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305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 t="s">
        <v>293</v>
      </c>
      <c r="U25" s="238"/>
      <c r="V25" s="238"/>
      <c r="W25" s="238"/>
      <c r="X25" s="239"/>
      <c r="Y25" s="232" t="s">
        <v>244</v>
      </c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306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 t="s">
        <v>312</v>
      </c>
      <c r="G26" s="233"/>
      <c r="H26" s="233"/>
      <c r="I26" s="233"/>
      <c r="J26" s="233"/>
      <c r="K26" s="233"/>
      <c r="L26" s="233" t="s">
        <v>266</v>
      </c>
      <c r="M26" s="236"/>
      <c r="N26" s="232" t="s">
        <v>257</v>
      </c>
      <c r="O26" s="233"/>
      <c r="P26" s="233"/>
      <c r="Q26" s="233"/>
      <c r="R26" s="233"/>
      <c r="S26" s="236"/>
      <c r="T26" s="232" t="s">
        <v>282</v>
      </c>
      <c r="U26" s="233"/>
      <c r="V26" s="233"/>
      <c r="W26" s="233"/>
      <c r="X26" s="236"/>
      <c r="Y26" s="232" t="s">
        <v>246</v>
      </c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 t="s">
        <v>313</v>
      </c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 t="s">
        <v>314</v>
      </c>
      <c r="G27" s="233"/>
      <c r="H27" s="233"/>
      <c r="I27" s="233"/>
      <c r="J27" s="233"/>
      <c r="K27" s="233"/>
      <c r="L27" s="233" t="s">
        <v>266</v>
      </c>
      <c r="M27" s="236"/>
      <c r="N27" s="232" t="s">
        <v>256</v>
      </c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 t="s">
        <v>315</v>
      </c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 t="s">
        <v>317</v>
      </c>
      <c r="G28" s="233"/>
      <c r="H28" s="233"/>
      <c r="I28" s="233"/>
      <c r="J28" s="233"/>
      <c r="K28" s="233"/>
      <c r="L28" s="233" t="s">
        <v>266</v>
      </c>
      <c r="M28" s="236"/>
      <c r="N28" s="232" t="s">
        <v>257</v>
      </c>
      <c r="O28" s="233"/>
      <c r="P28" s="233"/>
      <c r="Q28" s="233"/>
      <c r="R28" s="233"/>
      <c r="S28" s="236"/>
      <c r="T28" s="232" t="s">
        <v>298</v>
      </c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 t="s">
        <v>313</v>
      </c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39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3</v>
      </c>
      <c r="O9" s="504"/>
      <c r="P9" s="504"/>
      <c r="Q9" s="504">
        <v>4</v>
      </c>
      <c r="R9" s="504"/>
      <c r="S9" s="504"/>
      <c r="T9" s="504">
        <v>10</v>
      </c>
      <c r="U9" s="504"/>
      <c r="V9" s="504"/>
      <c r="W9" s="504">
        <v>22</v>
      </c>
      <c r="X9" s="504"/>
      <c r="Y9" s="504"/>
      <c r="Z9" s="504">
        <v>12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28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14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29</v>
      </c>
      <c r="L12" s="362"/>
      <c r="M12" s="362"/>
      <c r="N12" s="362">
        <f>N9+N10+N11</f>
        <v>17</v>
      </c>
      <c r="O12" s="362"/>
      <c r="P12" s="362"/>
      <c r="Q12" s="362">
        <f>Q9+Q10+Q11</f>
        <v>18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12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98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46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184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318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256</v>
      </c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319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 t="s">
        <v>320</v>
      </c>
      <c r="G26" s="233"/>
      <c r="H26" s="233"/>
      <c r="I26" s="233"/>
      <c r="J26" s="233"/>
      <c r="K26" s="233"/>
      <c r="L26" s="233" t="s">
        <v>266</v>
      </c>
      <c r="M26" s="236"/>
      <c r="N26" s="232" t="s">
        <v>256</v>
      </c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 t="s">
        <v>321</v>
      </c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40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4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15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28</v>
      </c>
      <c r="L12" s="362"/>
      <c r="M12" s="362"/>
      <c r="N12" s="362">
        <f>N9+N10+N11</f>
        <v>17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97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5"/>
      <c r="B15" s="316"/>
      <c r="C15" s="317"/>
      <c r="D15" s="426" t="s">
        <v>265</v>
      </c>
      <c r="E15" s="427"/>
      <c r="F15" s="397" t="s">
        <v>325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302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283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 ht="13.5" customHeight="1">
      <c r="A20" s="315"/>
      <c r="B20" s="316"/>
      <c r="C20" s="317"/>
      <c r="D20" s="426" t="s">
        <v>267</v>
      </c>
      <c r="E20" s="427"/>
      <c r="F20" s="397" t="s">
        <v>326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256</v>
      </c>
      <c r="O20" s="238"/>
      <c r="P20" s="238"/>
      <c r="Q20" s="238"/>
      <c r="R20" s="238"/>
      <c r="S20" s="239"/>
      <c r="T20" s="237" t="s">
        <v>293</v>
      </c>
      <c r="U20" s="238"/>
      <c r="V20" s="238"/>
      <c r="W20" s="238"/>
      <c r="X20" s="239"/>
      <c r="Y20" s="232"/>
      <c r="Z20" s="233"/>
      <c r="AA20" s="233"/>
      <c r="AB20" s="233"/>
      <c r="AC20" s="236"/>
      <c r="AD20" s="237" t="s">
        <v>327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322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323</v>
      </c>
      <c r="O25" s="238"/>
      <c r="P25" s="238"/>
      <c r="Q25" s="238"/>
      <c r="R25" s="238"/>
      <c r="S25" s="239"/>
      <c r="T25" s="237" t="s">
        <v>307</v>
      </c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306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 t="s">
        <v>324</v>
      </c>
      <c r="G26" s="233"/>
      <c r="H26" s="233"/>
      <c r="I26" s="233"/>
      <c r="J26" s="233"/>
      <c r="K26" s="233"/>
      <c r="L26" s="233" t="s">
        <v>266</v>
      </c>
      <c r="M26" s="236"/>
      <c r="N26" s="232" t="s">
        <v>256</v>
      </c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 t="s">
        <v>315</v>
      </c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4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4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26</v>
      </c>
      <c r="AM9" s="362"/>
      <c r="AN9" s="362"/>
      <c r="AO9" s="363">
        <f>AI13</f>
        <v>182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14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28</v>
      </c>
      <c r="L12" s="362"/>
      <c r="M12" s="362"/>
      <c r="N12" s="362">
        <f>N9+N10+N11</f>
        <v>16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96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332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293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299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328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298</v>
      </c>
      <c r="U20" s="238"/>
      <c r="V20" s="238"/>
      <c r="W20" s="238"/>
      <c r="X20" s="239"/>
      <c r="Y20" s="232"/>
      <c r="Z20" s="233"/>
      <c r="AA20" s="233"/>
      <c r="AB20" s="233"/>
      <c r="AC20" s="236"/>
      <c r="AD20" s="237" t="s">
        <v>283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329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293</v>
      </c>
      <c r="U21" s="233"/>
      <c r="V21" s="233"/>
      <c r="W21" s="233"/>
      <c r="X21" s="236"/>
      <c r="Y21" s="232"/>
      <c r="Z21" s="233"/>
      <c r="AA21" s="233"/>
      <c r="AB21" s="233"/>
      <c r="AC21" s="236"/>
      <c r="AD21" s="232" t="s">
        <v>310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330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331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5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24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55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5"/>
      <c r="B15" s="316"/>
      <c r="C15" s="317"/>
      <c r="D15" s="426" t="s">
        <v>265</v>
      </c>
      <c r="E15" s="427"/>
      <c r="F15" s="397" t="s">
        <v>333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256</v>
      </c>
      <c r="O15" s="238"/>
      <c r="P15" s="238"/>
      <c r="Q15" s="238"/>
      <c r="R15" s="238"/>
      <c r="S15" s="239"/>
      <c r="T15" s="237" t="s">
        <v>293</v>
      </c>
      <c r="U15" s="238"/>
      <c r="V15" s="238"/>
      <c r="W15" s="238"/>
      <c r="X15" s="239"/>
      <c r="Y15" s="237" t="s">
        <v>244</v>
      </c>
      <c r="Z15" s="238"/>
      <c r="AA15" s="238"/>
      <c r="AB15" s="238"/>
      <c r="AC15" s="239"/>
      <c r="AD15" s="237" t="s">
        <v>327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 t="s">
        <v>336</v>
      </c>
      <c r="G16" s="233"/>
      <c r="H16" s="233"/>
      <c r="I16" s="233"/>
      <c r="J16" s="233"/>
      <c r="K16" s="233"/>
      <c r="L16" s="233" t="s">
        <v>266</v>
      </c>
      <c r="M16" s="236"/>
      <c r="N16" s="232" t="s">
        <v>257</v>
      </c>
      <c r="O16" s="233"/>
      <c r="P16" s="233"/>
      <c r="Q16" s="233"/>
      <c r="R16" s="233"/>
      <c r="S16" s="236"/>
      <c r="T16" s="232" t="s">
        <v>282</v>
      </c>
      <c r="U16" s="233"/>
      <c r="V16" s="233"/>
      <c r="W16" s="233"/>
      <c r="X16" s="236"/>
      <c r="Y16" s="232" t="s">
        <v>246</v>
      </c>
      <c r="Z16" s="233"/>
      <c r="AA16" s="233"/>
      <c r="AB16" s="233"/>
      <c r="AC16" s="236"/>
      <c r="AD16" s="232" t="s">
        <v>299</v>
      </c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 t="s">
        <v>340</v>
      </c>
      <c r="G17" s="233"/>
      <c r="H17" s="233"/>
      <c r="I17" s="233"/>
      <c r="J17" s="233"/>
      <c r="K17" s="233"/>
      <c r="L17" s="233" t="s">
        <v>266</v>
      </c>
      <c r="M17" s="236"/>
      <c r="N17" s="232" t="s">
        <v>257</v>
      </c>
      <c r="O17" s="233"/>
      <c r="P17" s="233"/>
      <c r="Q17" s="233"/>
      <c r="R17" s="233"/>
      <c r="S17" s="236"/>
      <c r="T17" s="232" t="s">
        <v>302</v>
      </c>
      <c r="U17" s="233"/>
      <c r="V17" s="233"/>
      <c r="W17" s="233"/>
      <c r="X17" s="236"/>
      <c r="Y17" s="232" t="s">
        <v>308</v>
      </c>
      <c r="Z17" s="233"/>
      <c r="AA17" s="233"/>
      <c r="AB17" s="233"/>
      <c r="AC17" s="236"/>
      <c r="AD17" s="232" t="s">
        <v>290</v>
      </c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334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298</v>
      </c>
      <c r="U20" s="238"/>
      <c r="V20" s="238"/>
      <c r="W20" s="238"/>
      <c r="X20" s="239"/>
      <c r="Y20" s="232" t="s">
        <v>244</v>
      </c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335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293</v>
      </c>
      <c r="U21" s="233"/>
      <c r="V21" s="233"/>
      <c r="W21" s="233"/>
      <c r="X21" s="236"/>
      <c r="Y21" s="232" t="s">
        <v>246</v>
      </c>
      <c r="Z21" s="233"/>
      <c r="AA21" s="233"/>
      <c r="AB21" s="233"/>
      <c r="AC21" s="236"/>
      <c r="AD21" s="232" t="s">
        <v>337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338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339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6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24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55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505"/>
      <c r="Z16" s="506"/>
      <c r="AA16" s="506"/>
      <c r="AB16" s="506"/>
      <c r="AC16" s="507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508"/>
      <c r="Z19" s="509"/>
      <c r="AA19" s="509"/>
      <c r="AB19" s="509"/>
      <c r="AC19" s="510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7"/>
      <c r="Z20" s="238"/>
      <c r="AA20" s="238"/>
      <c r="AB20" s="238"/>
      <c r="AC20" s="239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321"/>
      <c r="Z24" s="322"/>
      <c r="AA24" s="322"/>
      <c r="AB24" s="322"/>
      <c r="AC24" s="323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505"/>
      <c r="Z25" s="506"/>
      <c r="AA25" s="506"/>
      <c r="AB25" s="506"/>
      <c r="AC25" s="507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7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24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55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8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285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182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23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54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88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341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282</v>
      </c>
      <c r="U20" s="238"/>
      <c r="V20" s="238"/>
      <c r="W20" s="238"/>
      <c r="X20" s="239"/>
      <c r="Y20" s="232" t="s">
        <v>308</v>
      </c>
      <c r="Z20" s="233"/>
      <c r="AA20" s="233"/>
      <c r="AB20" s="233"/>
      <c r="AC20" s="236"/>
      <c r="AD20" s="237" t="s">
        <v>342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9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6</v>
      </c>
      <c r="L9" s="504"/>
      <c r="M9" s="504"/>
      <c r="N9" s="504">
        <v>3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33</v>
      </c>
      <c r="AJ9" s="362"/>
      <c r="AK9" s="362"/>
      <c r="AL9" s="362">
        <f>N9+T9+Z9+AF9</f>
        <v>27</v>
      </c>
      <c r="AM9" s="362"/>
      <c r="AN9" s="362"/>
      <c r="AO9" s="363">
        <f>AI13</f>
        <v>185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23</v>
      </c>
      <c r="L10" s="504"/>
      <c r="M10" s="504"/>
      <c r="N10" s="504">
        <v>13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54</v>
      </c>
      <c r="AJ10" s="362"/>
      <c r="AK10" s="362"/>
      <c r="AL10" s="362">
        <f>N10+T10+Z10+AF10</f>
        <v>69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16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96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343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256</v>
      </c>
      <c r="O15" s="238"/>
      <c r="P15" s="238"/>
      <c r="Q15" s="238"/>
      <c r="R15" s="238"/>
      <c r="S15" s="239"/>
      <c r="T15" s="237" t="s">
        <v>282</v>
      </c>
      <c r="U15" s="238"/>
      <c r="V15" s="238"/>
      <c r="W15" s="238"/>
      <c r="X15" s="239"/>
      <c r="Y15" s="237" t="s">
        <v>244</v>
      </c>
      <c r="Z15" s="238"/>
      <c r="AA15" s="238"/>
      <c r="AB15" s="238"/>
      <c r="AC15" s="239"/>
      <c r="AD15" s="237" t="s">
        <v>327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 t="s">
        <v>344</v>
      </c>
      <c r="G16" s="233"/>
      <c r="H16" s="233"/>
      <c r="I16" s="233"/>
      <c r="J16" s="233"/>
      <c r="K16" s="233"/>
      <c r="L16" s="233" t="s">
        <v>266</v>
      </c>
      <c r="M16" s="236"/>
      <c r="N16" s="232" t="s">
        <v>257</v>
      </c>
      <c r="O16" s="233"/>
      <c r="P16" s="233"/>
      <c r="Q16" s="233"/>
      <c r="R16" s="233"/>
      <c r="S16" s="236"/>
      <c r="T16" s="232" t="s">
        <v>298</v>
      </c>
      <c r="U16" s="233"/>
      <c r="V16" s="233"/>
      <c r="W16" s="233"/>
      <c r="X16" s="236"/>
      <c r="Y16" s="232" t="s">
        <v>246</v>
      </c>
      <c r="Z16" s="233"/>
      <c r="AA16" s="233"/>
      <c r="AB16" s="233"/>
      <c r="AC16" s="236"/>
      <c r="AD16" s="232" t="s">
        <v>342</v>
      </c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 t="s">
        <v>345</v>
      </c>
      <c r="G17" s="233"/>
      <c r="H17" s="233"/>
      <c r="I17" s="233"/>
      <c r="J17" s="233"/>
      <c r="K17" s="233"/>
      <c r="L17" s="233" t="s">
        <v>266</v>
      </c>
      <c r="M17" s="236"/>
      <c r="N17" s="232" t="s">
        <v>256</v>
      </c>
      <c r="O17" s="233"/>
      <c r="P17" s="233"/>
      <c r="Q17" s="233"/>
      <c r="R17" s="233"/>
      <c r="S17" s="236"/>
      <c r="T17" s="232" t="s">
        <v>298</v>
      </c>
      <c r="U17" s="233"/>
      <c r="V17" s="233"/>
      <c r="W17" s="233"/>
      <c r="X17" s="236"/>
      <c r="Y17" s="232" t="s">
        <v>246</v>
      </c>
      <c r="Z17" s="233"/>
      <c r="AA17" s="233"/>
      <c r="AB17" s="233"/>
      <c r="AC17" s="236"/>
      <c r="AD17" s="232" t="s">
        <v>290</v>
      </c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32"/>
      <c r="Z29" s="233"/>
      <c r="AA29" s="233"/>
      <c r="AB29" s="233"/>
      <c r="AC29" s="236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10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6</v>
      </c>
      <c r="L9" s="504"/>
      <c r="M9" s="504"/>
      <c r="N9" s="504">
        <v>6</v>
      </c>
      <c r="O9" s="504"/>
      <c r="P9" s="504"/>
      <c r="Q9" s="504">
        <v>6</v>
      </c>
      <c r="R9" s="504"/>
      <c r="S9" s="504"/>
      <c r="T9" s="504">
        <v>9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34</v>
      </c>
      <c r="AJ9" s="362"/>
      <c r="AK9" s="362"/>
      <c r="AL9" s="362">
        <f>N9+T9+Z9+AF9</f>
        <v>31</v>
      </c>
      <c r="AM9" s="362"/>
      <c r="AN9" s="362"/>
      <c r="AO9" s="363">
        <f>AI13</f>
        <v>187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20</v>
      </c>
      <c r="L10" s="504"/>
      <c r="M10" s="504"/>
      <c r="N10" s="504">
        <v>13</v>
      </c>
      <c r="O10" s="504"/>
      <c r="P10" s="504"/>
      <c r="Q10" s="504">
        <v>13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20</v>
      </c>
      <c r="AD10" s="504"/>
      <c r="AE10" s="504"/>
      <c r="AF10" s="504">
        <v>37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67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28</v>
      </c>
      <c r="L12" s="362"/>
      <c r="M12" s="362"/>
      <c r="N12" s="362">
        <f>N9+N10+N11</f>
        <v>19</v>
      </c>
      <c r="O12" s="362"/>
      <c r="P12" s="362"/>
      <c r="Q12" s="362">
        <f>Q9+Q10+Q11</f>
        <v>19</v>
      </c>
      <c r="R12" s="362"/>
      <c r="S12" s="362"/>
      <c r="T12" s="362">
        <f>SUM(T9:V11)</f>
        <v>26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20</v>
      </c>
      <c r="AD12" s="362"/>
      <c r="AE12" s="362"/>
      <c r="AF12" s="362">
        <f>SUM(AF9:AH11)</f>
        <v>40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98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187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346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256</v>
      </c>
      <c r="O15" s="238"/>
      <c r="P15" s="238"/>
      <c r="Q15" s="238"/>
      <c r="R15" s="238"/>
      <c r="S15" s="239"/>
      <c r="T15" s="237" t="s">
        <v>293</v>
      </c>
      <c r="U15" s="238"/>
      <c r="V15" s="238"/>
      <c r="W15" s="238"/>
      <c r="X15" s="239"/>
      <c r="Y15" s="237" t="s">
        <v>308</v>
      </c>
      <c r="Z15" s="238"/>
      <c r="AA15" s="238"/>
      <c r="AB15" s="238"/>
      <c r="AC15" s="239"/>
      <c r="AD15" s="237" t="s">
        <v>327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11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285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15">
        <v>6</v>
      </c>
      <c r="L9" s="516"/>
      <c r="M9" s="517"/>
      <c r="N9" s="504">
        <v>6</v>
      </c>
      <c r="O9" s="504"/>
      <c r="P9" s="504"/>
      <c r="Q9" s="504">
        <v>6</v>
      </c>
      <c r="R9" s="504"/>
      <c r="S9" s="504"/>
      <c r="T9" s="504">
        <v>10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34</v>
      </c>
      <c r="AJ9" s="362"/>
      <c r="AK9" s="362"/>
      <c r="AL9" s="362">
        <f>N9+T9+Z9+AF9</f>
        <v>32</v>
      </c>
      <c r="AM9" s="362"/>
      <c r="AN9" s="362"/>
      <c r="AO9" s="363">
        <f>AI13</f>
        <v>187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15">
        <v>21</v>
      </c>
      <c r="L10" s="516"/>
      <c r="M10" s="517"/>
      <c r="N10" s="504">
        <v>12</v>
      </c>
      <c r="O10" s="504"/>
      <c r="P10" s="504"/>
      <c r="Q10" s="504">
        <v>13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20</v>
      </c>
      <c r="AD10" s="504"/>
      <c r="AE10" s="504"/>
      <c r="AF10" s="504">
        <v>37</v>
      </c>
      <c r="AG10" s="504"/>
      <c r="AH10" s="504"/>
      <c r="AI10" s="362">
        <f>K10+Q10+W10+AC10</f>
        <v>54</v>
      </c>
      <c r="AJ10" s="362"/>
      <c r="AK10" s="362"/>
      <c r="AL10" s="362">
        <f>N10+T10+Z10+AF10</f>
        <v>66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15">
        <v>1</v>
      </c>
      <c r="L11" s="516"/>
      <c r="M11" s="517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1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28</v>
      </c>
      <c r="L12" s="362"/>
      <c r="M12" s="362"/>
      <c r="N12" s="362">
        <f>N9+N10+N11</f>
        <v>18</v>
      </c>
      <c r="O12" s="362"/>
      <c r="P12" s="362"/>
      <c r="Q12" s="362">
        <f>Q9+Q10+Q11</f>
        <v>19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20</v>
      </c>
      <c r="AD12" s="362"/>
      <c r="AE12" s="362"/>
      <c r="AF12" s="362">
        <f>SUM(AF9:AH11)</f>
        <v>40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98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46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187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350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298</v>
      </c>
      <c r="U15" s="238"/>
      <c r="V15" s="238"/>
      <c r="W15" s="238"/>
      <c r="X15" s="239"/>
      <c r="Y15" s="237" t="s">
        <v>308</v>
      </c>
      <c r="Z15" s="238"/>
      <c r="AA15" s="238"/>
      <c r="AB15" s="238"/>
      <c r="AC15" s="239"/>
      <c r="AD15" s="237" t="s">
        <v>283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 t="s">
        <v>351</v>
      </c>
      <c r="G16" s="233"/>
      <c r="H16" s="233"/>
      <c r="I16" s="233"/>
      <c r="J16" s="233"/>
      <c r="K16" s="233"/>
      <c r="L16" s="233" t="s">
        <v>266</v>
      </c>
      <c r="M16" s="236"/>
      <c r="N16" s="232" t="s">
        <v>256</v>
      </c>
      <c r="O16" s="233"/>
      <c r="P16" s="233"/>
      <c r="Q16" s="233"/>
      <c r="R16" s="233"/>
      <c r="S16" s="236"/>
      <c r="T16" s="232" t="s">
        <v>293</v>
      </c>
      <c r="U16" s="233"/>
      <c r="V16" s="233"/>
      <c r="W16" s="233"/>
      <c r="X16" s="236"/>
      <c r="Y16" s="232" t="s">
        <v>244</v>
      </c>
      <c r="Z16" s="233"/>
      <c r="AA16" s="233"/>
      <c r="AB16" s="233"/>
      <c r="AC16" s="236"/>
      <c r="AD16" s="232" t="s">
        <v>327</v>
      </c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347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302</v>
      </c>
      <c r="U20" s="238"/>
      <c r="V20" s="238"/>
      <c r="W20" s="238"/>
      <c r="X20" s="239"/>
      <c r="Y20" s="232" t="s">
        <v>246</v>
      </c>
      <c r="Z20" s="233"/>
      <c r="AA20" s="233"/>
      <c r="AB20" s="233"/>
      <c r="AC20" s="236"/>
      <c r="AD20" s="237" t="s">
        <v>342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352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256</v>
      </c>
      <c r="O21" s="233"/>
      <c r="P21" s="233"/>
      <c r="Q21" s="233"/>
      <c r="R21" s="233"/>
      <c r="S21" s="236"/>
      <c r="T21" s="232" t="s">
        <v>282</v>
      </c>
      <c r="U21" s="233"/>
      <c r="V21" s="233"/>
      <c r="W21" s="233"/>
      <c r="X21" s="236"/>
      <c r="Y21" s="232" t="s">
        <v>308</v>
      </c>
      <c r="Z21" s="233"/>
      <c r="AA21" s="233"/>
      <c r="AB21" s="233"/>
      <c r="AC21" s="236"/>
      <c r="AD21" s="232" t="s">
        <v>283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348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256</v>
      </c>
      <c r="O25" s="238"/>
      <c r="P25" s="238"/>
      <c r="Q25" s="238"/>
      <c r="R25" s="238"/>
      <c r="S25" s="239"/>
      <c r="T25" s="237" t="s">
        <v>293</v>
      </c>
      <c r="U25" s="238"/>
      <c r="V25" s="238"/>
      <c r="W25" s="238"/>
      <c r="X25" s="239"/>
      <c r="Y25" s="232" t="s">
        <v>308</v>
      </c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349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 t="s">
        <v>355</v>
      </c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 t="s">
        <v>298</v>
      </c>
      <c r="U26" s="233"/>
      <c r="V26" s="233"/>
      <c r="W26" s="233"/>
      <c r="X26" s="236"/>
      <c r="Y26" s="232" t="s">
        <v>308</v>
      </c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 t="s">
        <v>356</v>
      </c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32"/>
      <c r="Z29" s="233"/>
      <c r="AA29" s="233"/>
      <c r="AB29" s="233"/>
      <c r="AC29" s="236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N10" sqref="N10:P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12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6</v>
      </c>
      <c r="L9" s="504"/>
      <c r="M9" s="504"/>
      <c r="N9" s="504">
        <v>7</v>
      </c>
      <c r="O9" s="504"/>
      <c r="P9" s="504"/>
      <c r="Q9" s="504">
        <v>5</v>
      </c>
      <c r="R9" s="504"/>
      <c r="S9" s="504"/>
      <c r="T9" s="504">
        <v>10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33</v>
      </c>
      <c r="AJ9" s="362"/>
      <c r="AK9" s="362"/>
      <c r="AL9" s="362">
        <f>N9+T9+Z9+AF9</f>
        <v>33</v>
      </c>
      <c r="AM9" s="362"/>
      <c r="AN9" s="362"/>
      <c r="AO9" s="363">
        <f>AI13</f>
        <v>187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21</v>
      </c>
      <c r="L10" s="504"/>
      <c r="M10" s="504"/>
      <c r="N10" s="504">
        <v>12</v>
      </c>
      <c r="O10" s="504"/>
      <c r="P10" s="504"/>
      <c r="Q10" s="504">
        <v>13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20</v>
      </c>
      <c r="AD10" s="504"/>
      <c r="AE10" s="504"/>
      <c r="AF10" s="504">
        <v>37</v>
      </c>
      <c r="AG10" s="504"/>
      <c r="AH10" s="504"/>
      <c r="AI10" s="362">
        <f>K10+Q10+W10+AC10</f>
        <v>54</v>
      </c>
      <c r="AJ10" s="362"/>
      <c r="AK10" s="362"/>
      <c r="AL10" s="362">
        <f>N10+T10+Z10+AF10</f>
        <v>66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1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1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28</v>
      </c>
      <c r="L12" s="362"/>
      <c r="M12" s="362"/>
      <c r="N12" s="362">
        <f>N9+N10+N11</f>
        <v>19</v>
      </c>
      <c r="O12" s="362"/>
      <c r="P12" s="362"/>
      <c r="Q12" s="362">
        <f>Q9+Q10+Q11</f>
        <v>18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20</v>
      </c>
      <c r="AD12" s="362"/>
      <c r="AE12" s="362"/>
      <c r="AF12" s="362">
        <f>SUM(AF9:AH11)</f>
        <v>40</v>
      </c>
      <c r="AG12" s="362"/>
      <c r="AH12" s="362"/>
      <c r="AI12" s="362">
        <f>SUM(K12+Q12+W12+AC12)</f>
        <v>88</v>
      </c>
      <c r="AJ12" s="362"/>
      <c r="AK12" s="362"/>
      <c r="AL12" s="362">
        <f>SUM(N12+T12+Z12+AF12)</f>
        <v>99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187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357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256</v>
      </c>
      <c r="O15" s="238"/>
      <c r="P15" s="238"/>
      <c r="Q15" s="238"/>
      <c r="R15" s="238"/>
      <c r="S15" s="239"/>
      <c r="T15" s="237" t="s">
        <v>298</v>
      </c>
      <c r="U15" s="238"/>
      <c r="V15" s="238"/>
      <c r="W15" s="238"/>
      <c r="X15" s="239"/>
      <c r="Y15" s="237" t="s">
        <v>244</v>
      </c>
      <c r="Z15" s="238"/>
      <c r="AA15" s="238"/>
      <c r="AB15" s="238"/>
      <c r="AC15" s="239"/>
      <c r="AD15" s="237" t="s">
        <v>283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353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256</v>
      </c>
      <c r="O20" s="238"/>
      <c r="P20" s="238"/>
      <c r="Q20" s="238"/>
      <c r="R20" s="238"/>
      <c r="S20" s="239"/>
      <c r="T20" s="237" t="s">
        <v>282</v>
      </c>
      <c r="U20" s="238"/>
      <c r="V20" s="238"/>
      <c r="W20" s="238"/>
      <c r="X20" s="239"/>
      <c r="Y20" s="232" t="s">
        <v>308</v>
      </c>
      <c r="Z20" s="233"/>
      <c r="AA20" s="233"/>
      <c r="AB20" s="233"/>
      <c r="AC20" s="236"/>
      <c r="AD20" s="237" t="s">
        <v>354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13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14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15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16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17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18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276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19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20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21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22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23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24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25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26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27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0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287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288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6" t="s">
        <v>234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6" t="s">
        <v>235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6" t="s">
        <v>236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240</v>
      </c>
      <c r="C12" s="512" t="s">
        <v>286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令和3年</v>
      </c>
      <c r="B1" s="512"/>
      <c r="C1" s="81" t="str">
        <f>曜日!C12</f>
        <v>4月</v>
      </c>
      <c r="D1" s="512" t="s">
        <v>46</v>
      </c>
      <c r="E1" s="512"/>
      <c r="F1" s="137" t="s">
        <v>47</v>
      </c>
      <c r="G1" s="40" t="s">
        <v>163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5</v>
      </c>
      <c r="E5" s="54">
        <v>0</v>
      </c>
      <c r="F5" s="53">
        <v>0</v>
      </c>
      <c r="G5" s="512" t="s">
        <v>279</v>
      </c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164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 t="s">
        <v>277</v>
      </c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 t="s">
        <v>278</v>
      </c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3" t="s">
        <v>277</v>
      </c>
      <c r="B26" s="513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3" t="s">
        <v>278</v>
      </c>
      <c r="B27" s="513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2" t="s">
        <v>72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69</v>
      </c>
      <c r="B30" s="512"/>
      <c r="C30" s="60" t="s">
        <v>70</v>
      </c>
      <c r="D30" s="512" t="s">
        <v>71</v>
      </c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65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233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 t="s">
        <v>66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3" t="s">
        <v>277</v>
      </c>
      <c r="B34" s="513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513" t="s">
        <v>278</v>
      </c>
      <c r="B35" s="513"/>
      <c r="C35" s="48"/>
      <c r="D35" s="512"/>
      <c r="E35" s="512"/>
      <c r="F35" s="512"/>
      <c r="G35" s="512"/>
      <c r="H35" s="512"/>
      <c r="I35" s="512"/>
      <c r="J35" s="512"/>
      <c r="K35" s="51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2"/>
      <c r="B38" s="512"/>
      <c r="C38" s="69" t="s">
        <v>70</v>
      </c>
      <c r="D38" s="512" t="s">
        <v>73</v>
      </c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34</v>
      </c>
      <c r="B39" s="512"/>
      <c r="C39" s="70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4.25">
      <c r="A40" s="512" t="s">
        <v>35</v>
      </c>
      <c r="B40" s="512"/>
      <c r="C40" s="71"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7.25">
      <c r="A41" s="512" t="s">
        <v>56</v>
      </c>
      <c r="B41" s="512"/>
      <c r="C41" s="113">
        <f>SUM(C39:C40)</f>
        <v>0</v>
      </c>
      <c r="D41" s="512"/>
      <c r="E41" s="512"/>
      <c r="F41" s="512"/>
      <c r="G41" s="512"/>
      <c r="H41" s="512"/>
      <c r="I41" s="512"/>
      <c r="J41" s="512"/>
      <c r="K41" s="51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2"/>
      <c r="B44" s="512"/>
      <c r="C44" s="75" t="s">
        <v>70</v>
      </c>
      <c r="D44" s="512" t="s">
        <v>75</v>
      </c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76</v>
      </c>
      <c r="B45" s="512"/>
      <c r="C45" s="76"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11" ht="14.25">
      <c r="A46" s="512" t="s">
        <v>77</v>
      </c>
      <c r="B46" s="512"/>
      <c r="C46" s="75">
        <v>0</v>
      </c>
      <c r="D46" s="512"/>
      <c r="E46" s="512"/>
      <c r="F46" s="512"/>
      <c r="G46" s="512"/>
      <c r="H46" s="512"/>
      <c r="I46" s="512"/>
      <c r="J46" s="512"/>
      <c r="K46" s="51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160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180</v>
      </c>
      <c r="B4" s="512" t="s">
        <v>188</v>
      </c>
      <c r="C4" s="512"/>
      <c r="D4" s="512"/>
      <c r="E4" s="139">
        <f>業務遂行状況!AI3</f>
        <v>1</v>
      </c>
      <c r="F4" s="140" t="s">
        <v>162</v>
      </c>
      <c r="G4" s="512"/>
      <c r="H4" s="512"/>
      <c r="I4" s="512"/>
    </row>
    <row r="5" spans="1:9" ht="22.5" customHeight="1">
      <c r="A5" s="512"/>
      <c r="B5" s="512" t="s">
        <v>189</v>
      </c>
      <c r="C5" s="512"/>
      <c r="D5" s="512"/>
      <c r="E5" s="139">
        <f>業務遂行状況!AI4</f>
        <v>31</v>
      </c>
      <c r="F5" s="140" t="s">
        <v>162</v>
      </c>
      <c r="G5" s="512"/>
      <c r="H5" s="512"/>
      <c r="I5" s="512"/>
    </row>
    <row r="6" spans="1:9" ht="22.5" customHeight="1">
      <c r="A6" s="512"/>
      <c r="B6" s="512" t="s">
        <v>190</v>
      </c>
      <c r="C6" s="512"/>
      <c r="D6" s="512"/>
      <c r="E6" s="139">
        <f>業務遂行状況!AI5</f>
        <v>1</v>
      </c>
      <c r="F6" s="140" t="s">
        <v>162</v>
      </c>
      <c r="G6" s="512"/>
      <c r="H6" s="512"/>
      <c r="I6" s="512"/>
    </row>
    <row r="7" spans="1:9" ht="22.5" customHeight="1">
      <c r="A7" s="512"/>
      <c r="B7" s="512" t="s">
        <v>191</v>
      </c>
      <c r="C7" s="512"/>
      <c r="D7" s="512"/>
      <c r="E7" s="139">
        <f>業務遂行状況!AI6</f>
        <v>0</v>
      </c>
      <c r="F7" s="140" t="s">
        <v>162</v>
      </c>
      <c r="G7" s="512"/>
      <c r="H7" s="512"/>
      <c r="I7" s="512"/>
    </row>
    <row r="8" spans="1:9" ht="22.5" customHeight="1">
      <c r="A8" s="512"/>
      <c r="B8" s="512" t="s">
        <v>177</v>
      </c>
      <c r="C8" s="512"/>
      <c r="D8" s="512"/>
      <c r="E8" s="139">
        <f>業務遂行状況!AI7</f>
        <v>60</v>
      </c>
      <c r="F8" s="140" t="s">
        <v>162</v>
      </c>
      <c r="G8" s="512"/>
      <c r="H8" s="512"/>
      <c r="I8" s="512"/>
    </row>
    <row r="9" spans="1:9" ht="22.5" customHeight="1">
      <c r="A9" s="512" t="s">
        <v>178</v>
      </c>
      <c r="B9" s="512" t="s">
        <v>192</v>
      </c>
      <c r="C9" s="512"/>
      <c r="D9" s="512"/>
      <c r="E9" s="139">
        <f>業務遂行状況!AI8</f>
        <v>0</v>
      </c>
      <c r="F9" s="140" t="s">
        <v>162</v>
      </c>
      <c r="G9" s="512"/>
      <c r="H9" s="512"/>
      <c r="I9" s="512"/>
    </row>
    <row r="10" spans="1:9" ht="22.5" customHeight="1">
      <c r="A10" s="512"/>
      <c r="B10" s="512" t="s">
        <v>197</v>
      </c>
      <c r="C10" s="512"/>
      <c r="D10" s="512"/>
      <c r="E10" s="139">
        <f>業務遂行状況!AI9</f>
        <v>1</v>
      </c>
      <c r="F10" s="140" t="s">
        <v>162</v>
      </c>
      <c r="G10" s="512"/>
      <c r="H10" s="512"/>
      <c r="I10" s="512"/>
    </row>
    <row r="11" spans="1:9" ht="22.5" customHeight="1">
      <c r="A11" s="512" t="s">
        <v>210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216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193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194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213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214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4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215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209</v>
      </c>
      <c r="B22" s="512" t="s">
        <v>208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206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207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205</v>
      </c>
      <c r="B25" s="512" t="s">
        <v>202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203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201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204</v>
      </c>
      <c r="B28" s="512" t="s">
        <v>211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212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令和3年</v>
      </c>
      <c r="B1" s="512"/>
      <c r="C1" s="512"/>
      <c r="D1" s="512"/>
      <c r="E1" s="512" t="str">
        <f>曜日!C12</f>
        <v>4月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217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166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165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162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167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169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162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168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162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170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162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171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162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172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162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173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162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174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162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175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195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196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179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193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194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218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2021-04-16T10:41:10Z</dcterms:modified>
</cp:coreProperties>
</file>