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5505" tabRatio="930" firstSheet="3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'10'!$A$1:$AS$71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'16'!$A$1:$AS$71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'10'!$A$1:$AD$56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'16'!$A$1:$AD$56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0" l="1"/>
  <c r="AC12" i="20"/>
  <c r="Z12" i="20"/>
  <c r="W12" i="20"/>
  <c r="T12" i="20"/>
  <c r="Q12" i="20"/>
  <c r="N12" i="20"/>
  <c r="K12" i="20"/>
  <c r="AF12" i="14" l="1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L12" i="13" l="1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1" l="1"/>
  <c r="AI12" i="11"/>
  <c r="AF12" i="10"/>
  <c r="AC12" i="10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AL12" i="8" s="1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L12" i="10" l="1"/>
  <c r="AI12" i="10"/>
  <c r="AL12" i="9"/>
  <c r="AI12" i="9"/>
  <c r="AI12" i="7"/>
  <c r="AF12" i="3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2" i="24"/>
  <c r="Z12" i="24"/>
  <c r="W12" i="24"/>
  <c r="W13" i="24" s="1"/>
  <c r="T12" i="24"/>
  <c r="Q13" i="24" s="1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W13" i="25" s="1"/>
  <c r="T12" i="25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Z12" i="27"/>
  <c r="W12" i="27"/>
  <c r="W13" i="27" s="1"/>
  <c r="T12" i="27"/>
  <c r="Q12" i="27"/>
  <c r="N12" i="27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3" i="19" s="1"/>
  <c r="Q12" i="19"/>
  <c r="N12" i="19"/>
  <c r="K12" i="19"/>
  <c r="AL11" i="19"/>
  <c r="AI11" i="19"/>
  <c r="AL10" i="19"/>
  <c r="AI10" i="19"/>
  <c r="AL9" i="19"/>
  <c r="AI9" i="19"/>
  <c r="AC13" i="20"/>
  <c r="W13" i="20"/>
  <c r="Q13" i="20"/>
  <c r="AL12" i="20"/>
  <c r="K13" i="20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C13" i="9"/>
  <c r="W13" i="9"/>
  <c r="Q13" i="9"/>
  <c r="K13" i="9"/>
  <c r="AC13" i="8"/>
  <c r="W13" i="8"/>
  <c r="Q13" i="8"/>
  <c r="K13" i="8"/>
  <c r="AC13" i="7"/>
  <c r="W13" i="7"/>
  <c r="Q13" i="7"/>
  <c r="K13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W13" i="3"/>
  <c r="Q13" i="3"/>
  <c r="K13" i="3"/>
  <c r="Q13" i="27" l="1"/>
  <c r="Q13" i="25"/>
  <c r="AI12" i="25"/>
  <c r="AC13" i="27"/>
  <c r="AI12" i="27"/>
  <c r="K13" i="27"/>
  <c r="Q13" i="26"/>
  <c r="AC13" i="26"/>
  <c r="AI12" i="26"/>
  <c r="AL12" i="26"/>
  <c r="K13" i="25"/>
  <c r="AC13" i="24"/>
  <c r="AL12" i="24"/>
  <c r="AI13" i="24" s="1"/>
  <c r="AO9" i="24" s="1"/>
  <c r="AL12" i="22"/>
  <c r="AI13" i="22" s="1"/>
  <c r="AO9" i="22" s="1"/>
  <c r="Q13" i="21"/>
  <c r="AI12" i="21"/>
  <c r="K13" i="21"/>
  <c r="AI12" i="19"/>
  <c r="AI13" i="19" s="1"/>
  <c r="AO9" i="19" s="1"/>
  <c r="W13" i="19"/>
  <c r="AL12" i="19"/>
  <c r="Q13" i="18"/>
  <c r="AL12" i="18"/>
  <c r="AC13" i="18"/>
  <c r="Q13" i="17"/>
  <c r="AI12" i="17"/>
  <c r="AL12" i="17"/>
  <c r="K13" i="16"/>
  <c r="Q13" i="16"/>
  <c r="AL12" i="16"/>
  <c r="AC13" i="16"/>
  <c r="AL12" i="15"/>
  <c r="AI13" i="15" s="1"/>
  <c r="AO9" i="15" s="1"/>
  <c r="AC13" i="6"/>
  <c r="AL12" i="6"/>
  <c r="Q13" i="6"/>
  <c r="K13" i="6"/>
  <c r="W13" i="6"/>
  <c r="Q13" i="5"/>
  <c r="K13" i="5"/>
  <c r="W13" i="5"/>
  <c r="AL12" i="4"/>
  <c r="AC13" i="4"/>
  <c r="AI12" i="32"/>
  <c r="AI13" i="32" s="1"/>
  <c r="AO9" i="32" s="1"/>
  <c r="AI13" i="28"/>
  <c r="AO9" i="28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L12" i="23"/>
  <c r="AI13" i="23" s="1"/>
  <c r="AO9" i="23" s="1"/>
  <c r="AL12" i="2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3" i="14"/>
  <c r="AO9" i="14" s="1"/>
  <c r="K13" i="13"/>
  <c r="AI13" i="12"/>
  <c r="AO9" i="12" s="1"/>
  <c r="AI13" i="10"/>
  <c r="AO9" i="10" s="1"/>
  <c r="AI13" i="9"/>
  <c r="AO9" i="9" s="1"/>
  <c r="AI13" i="8"/>
  <c r="AO9" i="8" s="1"/>
  <c r="AI13" i="7"/>
  <c r="AO9" i="7" s="1"/>
  <c r="AI12" i="6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7" l="1"/>
  <c r="AO9" i="27" s="1"/>
  <c r="AI13" i="25"/>
  <c r="AO9" i="25" s="1"/>
  <c r="AI13" i="26"/>
  <c r="AO9" i="26" s="1"/>
  <c r="AI13" i="21"/>
  <c r="AO9" i="21" s="1"/>
  <c r="AI13" i="17"/>
  <c r="AO9" i="17" s="1"/>
  <c r="AI13" i="6"/>
  <c r="AO9" i="6" s="1"/>
  <c r="AC13" i="2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4" i="44" l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<sst xmlns="http://schemas.openxmlformats.org/spreadsheetml/2006/main" count="8888" uniqueCount="431">
  <si>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</si>
  <si>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</si>
  <si>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</si>
  <si>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</si>
  <si>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</si>
  <si>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</si>
  <si>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</si>
  <si>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</si>
  <si>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</si>
  <si>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</si>
  <si>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</si>
  <si>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</si>
  <si>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</si>
  <si>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</si>
  <si>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</si>
  <si>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</si>
  <si>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</si>
  <si>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</si>
  <si>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</si>
  <si>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</si>
  <si>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</si>
  <si>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</si>
  <si>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</si>
  <si>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</si>
  <si>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</si>
  <si>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</si>
  <si>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</si>
  <si>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</si>
  <si>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</si>
  <si>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</si>
  <si>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</si>
  <si>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</si>
  <si>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</si>
  <si>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</si>
  <si>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</si>
  <si>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</si>
  <si>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</si>
  <si>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</si>
  <si>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</si>
  <si>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</si>
  <si>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</si>
  <si>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</si>
  <si>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</si>
  <si>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</si>
  <si>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</si>
  <si>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</si>
  <si>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</si>
  <si>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</si>
  <si>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</si>
  <si>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</si>
  <si>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</si>
  <si>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</si>
  <si>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</si>
  <si>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</si>
  <si>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</si>
  <si>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</si>
  <si>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</si>
  <si>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</si>
  <si>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</si>
  <si>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</si>
  <si>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</si>
  <si>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</si>
  <si>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</si>
  <si>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</si>
  <si>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</si>
  <si>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</si>
  <si>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</si>
  <si>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</si>
  <si>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</si>
  <si>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</si>
  <si>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</si>
  <si>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</si>
  <si>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</si>
  <si>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</si>
  <si>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</si>
  <si>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</si>
  <si>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</si>
  <si>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</si>
  <si>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</si>
  <si>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</si>
  <si>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</si>
  <si>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</si>
  <si>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</si>
  <si>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</si>
  <si>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</si>
  <si>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</si>
  <si>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</si>
  <si>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</si>
  <si>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</si>
  <si>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</si>
  <si>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</si>
  <si>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</si>
  <si>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</si>
  <si>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</si>
  <si>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</si>
  <si>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</si>
  <si>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</si>
  <si>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</si>
  <si>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</si>
  <si>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</si>
  <si>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</si>
  <si>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</si>
  <si>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</si>
  <si>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</si>
  <si>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</si>
  <si>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</si>
  <si>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</si>
  <si>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</si>
  <si>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</si>
  <si>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</si>
  <si>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</si>
  <si>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</si>
  <si>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</si>
  <si>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</si>
  <si>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</si>
  <si>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</si>
  <si>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</si>
  <si>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</si>
  <si>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</si>
  <si>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</si>
  <si>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</si>
  <si>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</si>
  <si>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</si>
  <si>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</si>
  <si>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</si>
  <si>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</si>
  <si>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</si>
  <si>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</si>
  <si>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</si>
  <si>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</si>
  <si>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</si>
  <si>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</si>
  <si>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</si>
  <si>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</si>
  <si>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</si>
  <si>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</si>
  <si>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</si>
  <si>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</si>
  <si>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</si>
  <si>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</si>
  <si>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</si>
  <si>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</si>
  <si>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</si>
  <si>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</si>
  <si>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</si>
  <si>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</si>
  <si>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</si>
  <si>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</si>
  <si>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</si>
  <si>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</si>
  <si>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</si>
  <si>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</si>
  <si>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</si>
  <si>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</si>
  <si>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</si>
  <si>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</si>
  <si>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</si>
  <si>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</si>
  <si>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</si>
  <si>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</si>
  <si>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</si>
  <si>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</si>
  <si>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</si>
  <si>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</si>
  <si>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</si>
  <si>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</si>
  <si>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</si>
  <si>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</si>
  <si>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</si>
  <si>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</si>
  <si>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</si>
  <si>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</si>
  <si>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</si>
  <si>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</si>
  <si>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</si>
  <si>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</si>
  <si>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</si>
  <si>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</si>
  <si>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</si>
  <si>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</si>
  <si>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</si>
  <si>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</si>
  <si>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</si>
  <si>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</si>
  <si>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</si>
  <si>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</si>
  <si>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</si>
  <si>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</si>
  <si>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</si>
  <si>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</si>
  <si>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</si>
  <si>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</si>
  <si>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</si>
  <si>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</si>
  <si>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</si>
  <si>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</si>
  <si>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</si>
  <si>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</si>
  <si>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</si>
  <si>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</si>
  <si>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</si>
  <si>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</si>
  <si>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</si>
  <si>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</si>
  <si>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</si>
  <si>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</si>
  <si>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</si>
  <si>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</si>
  <si>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</si>
  <si>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</si>
  <si>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</si>
  <si>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</si>
  <si>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</si>
  <si>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</si>
  <si>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</si>
  <si>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</si>
  <si>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</si>
  <si>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</si>
  <si>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</si>
  <si>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</si>
  <si>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</si>
  <si>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</si>
  <si>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</si>
  <si>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</si>
  <si>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</si>
  <si>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</si>
  <si>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</si>
  <si>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</si>
  <si>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</si>
  <si>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</si>
  <si>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</si>
  <si>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</si>
  <si>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</si>
  <si>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</si>
  <si>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</si>
  <si>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</si>
  <si>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</si>
  <si>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</si>
  <si>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</si>
  <si>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</si>
  <si>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</si>
  <si>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</si>
  <si>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</si>
  <si>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</si>
  <si>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</si>
  <si>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</si>
  <si>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</si>
  <si>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</si>
  <si>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</si>
  <si>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</si>
  <si>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</si>
  <si>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</si>
  <si>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</si>
  <si>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</si>
  <si>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</si>
  <si>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</si>
  <si>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</si>
  <si>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</si>
  <si>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</si>
  <si>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</si>
  <si>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</si>
  <si>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</si>
  <si>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</si>
  <si>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</si>
  <si>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</si>
  <si>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</si>
  <si>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</si>
  <si>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</si>
  <si>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</si>
  <si>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</si>
  <si>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</si>
  <si>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</si>
  <si>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</si>
  <si>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</si>
  <si>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</si>
  <si>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</si>
  <si>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</si>
  <si>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</si>
  <si>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</si>
  <si>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</si>
  <si>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</si>
  <si>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</si>
  <si>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</si>
  <si>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</si>
  <si>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</si>
  <si>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</si>
  <si>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</si>
  <si>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</si>
  <si>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</si>
  <si>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</si>
  <si>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</si>
  <si>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</si>
  <si>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</si>
  <si>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</si>
  <si>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</si>
  <si>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</si>
  <si>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</si>
  <si>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</si>
  <si>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</si>
  <si>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</si>
  <si>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</si>
  <si>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</si>
  <si>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</si>
  <si>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</si>
  <si>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</si>
  <si>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</si>
  <si>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</si>
  <si>
    <t>奥　孝子</t>
    <rPh sb="0" eb="1">
      <t>オク</t>
    </rPh>
    <rPh sb="2" eb="4">
      <t>タカコ</t>
    </rPh>
    <phoneticPr fontId="2"/>
  </si>
  <si>
    <t>寺井　恵利子</t>
    <rPh sb="0" eb="2">
      <t>テライ</t>
    </rPh>
    <rPh sb="3" eb="6">
      <t>エリコ</t>
    </rPh>
    <phoneticPr fontId="2"/>
  </si>
  <si>
    <t>東B</t>
  </si>
  <si>
    <t>ラスムセン　エイコ</t>
    <phoneticPr fontId="2"/>
  </si>
  <si>
    <t>南B</t>
    <phoneticPr fontId="2"/>
  </si>
  <si>
    <t>前川　良子</t>
    <phoneticPr fontId="2"/>
  </si>
  <si>
    <t>東C</t>
  </si>
  <si>
    <t>成田　早希</t>
    <phoneticPr fontId="2"/>
  </si>
  <si>
    <t>西B→北</t>
    <rPh sb="0" eb="1">
      <t>ニシ</t>
    </rPh>
    <rPh sb="3" eb="4">
      <t>キタ</t>
    </rPh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</si>
  <si>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</si>
  <si>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</si>
  <si>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板橋　イマ</t>
    <phoneticPr fontId="2"/>
  </si>
  <si>
    <t>東C→南D</t>
    <rPh sb="0" eb="1">
      <t>ヒガシ</t>
    </rPh>
    <rPh sb="3" eb="4">
      <t>ミナミ</t>
    </rPh>
    <phoneticPr fontId="2"/>
  </si>
  <si>
    <t>山田　晃大</t>
    <rPh sb="0" eb="2">
      <t>ヤマダ</t>
    </rPh>
    <rPh sb="3" eb="5">
      <t>コウダイ</t>
    </rPh>
    <phoneticPr fontId="2"/>
  </si>
  <si>
    <t>中村　与一郎</t>
    <rPh sb="0" eb="2">
      <t>ナカムラ</t>
    </rPh>
    <rPh sb="3" eb="4">
      <t>ヨ</t>
    </rPh>
    <rPh sb="4" eb="6">
      <t>イチロウ</t>
    </rPh>
    <phoneticPr fontId="2"/>
  </si>
  <si>
    <t>山地　広人</t>
    <rPh sb="0" eb="2">
      <t>ヤマチ</t>
    </rPh>
    <rPh sb="3" eb="5">
      <t>ヒロト</t>
    </rPh>
    <phoneticPr fontId="2"/>
  </si>
  <si>
    <t>東B→西B</t>
    <rPh sb="0" eb="1">
      <t>ヒガシ</t>
    </rPh>
    <rPh sb="3" eb="4">
      <t>ニシ</t>
    </rPh>
    <phoneticPr fontId="2"/>
  </si>
  <si>
    <t>中川　洋子</t>
    <rPh sb="0" eb="2">
      <t>ナカガワ</t>
    </rPh>
    <rPh sb="3" eb="5">
      <t>ヨウコ</t>
    </rPh>
    <phoneticPr fontId="2"/>
  </si>
  <si>
    <t>西B</t>
  </si>
  <si>
    <t>大島　くに</t>
    <rPh sb="0" eb="2">
      <t>オオシマ</t>
    </rPh>
    <phoneticPr fontId="2"/>
  </si>
  <si>
    <t>東C→南A</t>
    <rPh sb="0" eb="1">
      <t>ヒガシ</t>
    </rPh>
    <rPh sb="3" eb="4">
      <t>ミナミ</t>
    </rPh>
    <phoneticPr fontId="2"/>
  </si>
  <si>
    <t>大渡　和男</t>
    <rPh sb="0" eb="2">
      <t>オオワタリ</t>
    </rPh>
    <rPh sb="3" eb="5">
      <t>カズオ</t>
    </rPh>
    <phoneticPr fontId="2"/>
  </si>
  <si>
    <t>南D</t>
    <rPh sb="0" eb="1">
      <t>ミナミ</t>
    </rPh>
    <phoneticPr fontId="2"/>
  </si>
  <si>
    <t>山沢　ユミ</t>
    <rPh sb="0" eb="2">
      <t>ヤマサワ</t>
    </rPh>
    <phoneticPr fontId="2"/>
  </si>
  <si>
    <t>立花　圭</t>
    <rPh sb="0" eb="2">
      <t>タチバナ</t>
    </rPh>
    <rPh sb="3" eb="4">
      <t>ケイ</t>
    </rPh>
    <phoneticPr fontId="2"/>
  </si>
  <si>
    <t>杉本　典子</t>
    <rPh sb="0" eb="2">
      <t>スギモト</t>
    </rPh>
    <rPh sb="3" eb="5">
      <t>ノリコ</t>
    </rPh>
    <phoneticPr fontId="2"/>
  </si>
  <si>
    <t>石橋　公美子</t>
    <rPh sb="0" eb="2">
      <t>イシバシ</t>
    </rPh>
    <rPh sb="3" eb="6">
      <t>クミコ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</si>
  <si>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</si>
  <si>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大澤　朋広</t>
    <rPh sb="0" eb="2">
      <t>オオサワ</t>
    </rPh>
    <rPh sb="3" eb="5">
      <t>トモヒロ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</si>
  <si>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</si>
  <si>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西B→北</t>
    <rPh sb="0" eb="1">
      <t>ニシ</t>
    </rPh>
    <rPh sb="3" eb="4">
      <t>キタ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</si>
  <si>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</si>
  <si>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東B→西B</t>
    <rPh sb="0" eb="1">
      <t>ヒガシ</t>
    </rPh>
    <rPh sb="3" eb="4">
      <t>ニシ</t>
    </rPh>
    <phoneticPr fontId="2"/>
  </si>
  <si>
    <t>吉田　和真</t>
    <rPh sb="0" eb="2">
      <t>ヨシダ</t>
    </rPh>
    <rPh sb="3" eb="5">
      <t>カズマ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</si>
  <si>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</si>
  <si>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サポート医：田名部Dr</t>
    <rPh sb="4" eb="5">
      <t>イ</t>
    </rPh>
    <rPh sb="6" eb="9">
      <t>タナブ</t>
    </rPh>
    <phoneticPr fontId="2"/>
  </si>
  <si>
    <t>蛯名　政行</t>
    <rPh sb="0" eb="2">
      <t>エビナ</t>
    </rPh>
    <rPh sb="3" eb="5">
      <t>マサユキ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</si>
  <si>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</si>
  <si>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医保→任意</t>
    <rPh sb="0" eb="1">
      <t>イ</t>
    </rPh>
    <rPh sb="1" eb="2">
      <t>ホ</t>
    </rPh>
    <rPh sb="2" eb="5">
      <t>ヤジルシニンイ</t>
    </rPh>
    <phoneticPr fontId="2"/>
  </si>
  <si>
    <t>河原木　宮子</t>
    <rPh sb="0" eb="3">
      <t>カワラギ</t>
    </rPh>
    <rPh sb="4" eb="6">
      <t>ミヤコ</t>
    </rPh>
    <phoneticPr fontId="2"/>
  </si>
  <si>
    <t>髙橋　千代子</t>
    <rPh sb="0" eb="2">
      <t>タカハシ</t>
    </rPh>
    <rPh sb="3" eb="6">
      <t>チヨコ</t>
    </rPh>
    <phoneticPr fontId="2"/>
  </si>
  <si>
    <t>サポート：深澤Dr</t>
    <rPh sb="5" eb="7">
      <t>フカサワ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</si>
  <si>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</si>
  <si>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南A</t>
  </si>
  <si>
    <t>名久井　ユリ</t>
    <rPh sb="0" eb="3">
      <t>ナクイ</t>
    </rPh>
    <phoneticPr fontId="2"/>
  </si>
  <si>
    <t>東C→南A</t>
    <rPh sb="3" eb="4">
      <t>ミナミ</t>
    </rPh>
    <phoneticPr fontId="2"/>
  </si>
  <si>
    <t>田中　稔美</t>
    <rPh sb="0" eb="2">
      <t>タナカ</t>
    </rPh>
    <rPh sb="3" eb="5">
      <t>トシミ</t>
    </rPh>
    <phoneticPr fontId="2"/>
  </si>
  <si>
    <t>有給</t>
  </si>
  <si>
    <t>新井　敏弘</t>
    <rPh sb="0" eb="2">
      <t>アライ</t>
    </rPh>
    <rPh sb="3" eb="5">
      <t>トシヒロ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</si>
  <si>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</si>
  <si>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0" eb="1">
      <t>ヒガシ</t>
    </rPh>
    <rPh sb="3" eb="4">
      <t>ミナミ</t>
    </rPh>
    <phoneticPr fontId="2"/>
  </si>
  <si>
    <t>中島　モト</t>
    <rPh sb="0" eb="2">
      <t>ナカジマ</t>
    </rPh>
    <phoneticPr fontId="2"/>
  </si>
  <si>
    <t>向谷地　忠</t>
    <rPh sb="0" eb="3">
      <t>ムカイヤチ</t>
    </rPh>
    <rPh sb="4" eb="5">
      <t>タダシ</t>
    </rPh>
    <phoneticPr fontId="2"/>
  </si>
  <si>
    <t>東A→南A</t>
    <rPh sb="0" eb="1">
      <t>ヒガシ</t>
    </rPh>
    <rPh sb="3" eb="4">
      <t>ミナミ</t>
    </rPh>
    <phoneticPr fontId="2"/>
  </si>
  <si>
    <t>佐々木　ハル</t>
    <rPh sb="0" eb="3">
      <t>ササキ</t>
    </rPh>
    <phoneticPr fontId="2"/>
  </si>
  <si>
    <t>盛田　豊實</t>
    <rPh sb="0" eb="2">
      <t>モリタ</t>
    </rPh>
    <phoneticPr fontId="2"/>
  </si>
  <si>
    <t>南C</t>
  </si>
  <si>
    <t>田嶋　ハル</t>
    <rPh sb="0" eb="2">
      <t>タシマ</t>
    </rPh>
    <phoneticPr fontId="2"/>
  </si>
  <si>
    <t>大川　祥子</t>
    <phoneticPr fontId="2"/>
  </si>
  <si>
    <t>東C→南C</t>
    <rPh sb="0" eb="1">
      <t>ヒガシ</t>
    </rPh>
    <rPh sb="3" eb="4">
      <t>ミナミ</t>
    </rPh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</si>
  <si>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</si>
  <si>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西B→東A</t>
    <rPh sb="0" eb="1">
      <t>ニシ</t>
    </rPh>
    <rPh sb="3" eb="4">
      <t>ヒガシ</t>
    </rPh>
    <phoneticPr fontId="2"/>
  </si>
  <si>
    <t>飯岡　未来</t>
    <rPh sb="0" eb="2">
      <t>イイオカ</t>
    </rPh>
    <rPh sb="3" eb="5">
      <t>ミク</t>
    </rPh>
    <phoneticPr fontId="2"/>
  </si>
  <si>
    <t>東A→西B</t>
    <rPh sb="0" eb="1">
      <t>ヒガシ</t>
    </rPh>
    <rPh sb="3" eb="4">
      <t>ニシ</t>
    </rPh>
    <phoneticPr fontId="2"/>
  </si>
  <si>
    <t>小笠原　ミネ</t>
    <rPh sb="0" eb="3">
      <t>オガサワラ</t>
    </rPh>
    <phoneticPr fontId="2"/>
  </si>
  <si>
    <t>畑中　モト</t>
    <rPh sb="0" eb="2">
      <t>ハタナカ</t>
    </rPh>
    <phoneticPr fontId="2"/>
  </si>
  <si>
    <t>南B</t>
  </si>
  <si>
    <t>角田　幸子</t>
    <rPh sb="0" eb="2">
      <t>スミタ</t>
    </rPh>
    <rPh sb="3" eb="5">
      <t>サチコ</t>
    </rPh>
    <phoneticPr fontId="2"/>
  </si>
  <si>
    <t>東C→南A</t>
    <rPh sb="3" eb="4">
      <t>ミナミ</t>
    </rPh>
    <phoneticPr fontId="2"/>
  </si>
  <si>
    <t>前田　忠弘</t>
    <rPh sb="0" eb="2">
      <t>マエダ</t>
    </rPh>
    <rPh sb="3" eb="5">
      <t>タダヒロ</t>
    </rPh>
    <phoneticPr fontId="2"/>
  </si>
  <si>
    <t>開始日時</t>
    <phoneticPr fontId="2"/>
  </si>
  <si>
    <t>小山田　順</t>
    <rPh sb="0" eb="3">
      <t>オヤマダ</t>
    </rPh>
    <rPh sb="4" eb="5">
      <t>ジュン</t>
    </rPh>
    <phoneticPr fontId="2"/>
  </si>
  <si>
    <t>医保→任意</t>
    <rPh sb="0" eb="2">
      <t>イホ</t>
    </rPh>
    <rPh sb="3" eb="5">
      <t>ニンイ</t>
    </rPh>
    <phoneticPr fontId="2"/>
  </si>
  <si>
    <t>岡村　トミ</t>
    <rPh sb="0" eb="2">
      <t>オカムラ</t>
    </rPh>
    <phoneticPr fontId="2"/>
  </si>
  <si>
    <t>馬場　武夫</t>
    <rPh sb="0" eb="2">
      <t>ババ</t>
    </rPh>
    <rPh sb="3" eb="5">
      <t>タケオ</t>
    </rPh>
    <phoneticPr fontId="2"/>
  </si>
  <si>
    <t>池田　康憲</t>
    <rPh sb="0" eb="2">
      <t>イケダ</t>
    </rPh>
    <rPh sb="3" eb="4">
      <t>ヤス</t>
    </rPh>
    <rPh sb="4" eb="5">
      <t>ケン</t>
    </rPh>
    <phoneticPr fontId="2"/>
  </si>
  <si>
    <t>金澤　和夫</t>
    <rPh sb="0" eb="2">
      <t>カナザワ</t>
    </rPh>
    <rPh sb="3" eb="5">
      <t>カズオ</t>
    </rPh>
    <phoneticPr fontId="2"/>
  </si>
  <si>
    <t>東C→南A</t>
    <rPh sb="0" eb="1">
      <t>ヒガシ</t>
    </rPh>
    <rPh sb="3" eb="4">
      <t>ミナミ</t>
    </rPh>
    <phoneticPr fontId="2"/>
  </si>
  <si>
    <t>中里　キヨヱ</t>
    <rPh sb="0" eb="2">
      <t>ナカサト</t>
    </rPh>
    <phoneticPr fontId="2"/>
  </si>
  <si>
    <t>赤石　陽介</t>
    <rPh sb="0" eb="2">
      <t>アカイシ</t>
    </rPh>
    <rPh sb="3" eb="5">
      <t>ヨウスケ</t>
    </rPh>
    <phoneticPr fontId="2"/>
  </si>
  <si>
    <t>河原木　きみゑ</t>
    <rPh sb="0" eb="3">
      <t>カワラギ</t>
    </rPh>
    <phoneticPr fontId="2"/>
  </si>
  <si>
    <t>河原木　宮子</t>
    <phoneticPr fontId="2"/>
  </si>
  <si>
    <t>東C→南A</t>
    <rPh sb="0" eb="1">
      <t>ヒガシ</t>
    </rPh>
    <rPh sb="3" eb="4">
      <t>ミナミ</t>
    </rPh>
    <phoneticPr fontId="2"/>
  </si>
  <si>
    <t>中山　真由美</t>
    <phoneticPr fontId="2"/>
  </si>
  <si>
    <t>安ヶ平忠也Dr</t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</si>
  <si>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</si>
  <si>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</si>
  <si>
    <t>時間隔離</t>
    <rPh sb="0" eb="2">
      <t>ジカン</t>
    </rPh>
    <phoneticPr fontId="2"/>
  </si>
  <si>
    <t>古内　久雄</t>
    <phoneticPr fontId="2"/>
  </si>
  <si>
    <t>東合</t>
  </si>
  <si>
    <t>下斗米　悟</t>
    <phoneticPr fontId="2"/>
  </si>
  <si>
    <t>小山田　順</t>
    <phoneticPr fontId="2"/>
  </si>
  <si>
    <t>西B→北</t>
    <rPh sb="0" eb="1">
      <t>ニシ</t>
    </rPh>
    <rPh sb="3" eb="4">
      <t>キタ</t>
    </rPh>
    <phoneticPr fontId="2"/>
  </si>
  <si>
    <t>荒谷　拓行</t>
    <phoneticPr fontId="2"/>
  </si>
  <si>
    <t>中居　亮子</t>
    <phoneticPr fontId="2"/>
  </si>
  <si>
    <t>南A→西B</t>
    <rPh sb="0" eb="1">
      <t>ミナミ</t>
    </rPh>
    <rPh sb="3" eb="4">
      <t>ニシ</t>
    </rPh>
    <phoneticPr fontId="2"/>
  </si>
  <si>
    <t>平濱　カネ</t>
    <phoneticPr fontId="2"/>
  </si>
  <si>
    <t>前川　良子</t>
  </si>
  <si>
    <t>東C→南D</t>
  </si>
  <si>
    <t>三田　よし子</t>
  </si>
  <si>
    <t>本間　啓子</t>
    <phoneticPr fontId="2"/>
  </si>
  <si>
    <t>五十嵐　貞男</t>
    <phoneticPr fontId="2"/>
  </si>
  <si>
    <t>藤村　悦子</t>
    <phoneticPr fontId="2"/>
  </si>
  <si>
    <t>的場　舞</t>
  </si>
  <si>
    <t>的場　舞</t>
    <phoneticPr fontId="2"/>
  </si>
  <si>
    <t>解除</t>
    <rPh sb="0" eb="2">
      <t>カイジョ</t>
    </rPh>
    <phoneticPr fontId="2"/>
  </si>
  <si>
    <t>的場　舞</t>
    <rPh sb="0" eb="2">
      <t>マトバ</t>
    </rPh>
    <rPh sb="3" eb="4">
      <t>マイ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</si>
  <si>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</si>
  <si>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</si>
  <si>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</si>
  <si>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田中　敬</t>
    <phoneticPr fontId="2"/>
  </si>
  <si>
    <t>引木　勇雄</t>
    <phoneticPr fontId="2"/>
  </si>
  <si>
    <t>中里　キヨヱ</t>
    <phoneticPr fontId="2"/>
  </si>
  <si>
    <t>東C→南C</t>
    <rPh sb="0" eb="1">
      <t>ヒガシ</t>
    </rPh>
    <rPh sb="3" eb="4">
      <t>ミナミ</t>
    </rPh>
    <phoneticPr fontId="2"/>
  </si>
  <si>
    <t>栃木　春子</t>
    <phoneticPr fontId="2"/>
  </si>
  <si>
    <t>和田　ノブ</t>
    <phoneticPr fontId="2"/>
  </si>
  <si>
    <t>中村　春雄</t>
    <phoneticPr fontId="2"/>
  </si>
  <si>
    <t>山沢　ユミ</t>
    <phoneticPr fontId="2"/>
  </si>
  <si>
    <t>東B→南B</t>
    <rPh sb="0" eb="1">
      <t>ヒガシ</t>
    </rPh>
    <rPh sb="3" eb="4">
      <t>ミナミ</t>
    </rPh>
    <phoneticPr fontId="2"/>
  </si>
  <si>
    <t>土嶺　晴子</t>
    <phoneticPr fontId="2"/>
  </si>
  <si>
    <t>東B→南A</t>
    <rPh sb="0" eb="1">
      <t>ヒガシ</t>
    </rPh>
    <rPh sb="3" eb="4">
      <t>ミナミ</t>
    </rPh>
    <phoneticPr fontId="2"/>
  </si>
  <si>
    <t>澤代　榮子</t>
    <phoneticPr fontId="2"/>
  </si>
  <si>
    <t>杉本　典子</t>
    <rPh sb="0" eb="2">
      <t>スギモト</t>
    </rPh>
    <rPh sb="3" eb="5">
      <t>ノリコ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</si>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</sst>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168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55" xfId="0" applyFont="1" applyFill="1" applyBorder="1" applyAlignment="1" applyProtection="1">
      <alignment horizontal="center" vertical="center"/>
      <protection locked="0"/>
    </xf>
    <xf numFmtId="0" fontId="0" fillId="0" borderId="13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0" t="s">
        <v>87</v>
      </c>
      <c r="AI1" s="301"/>
      <c r="AJ1" s="301"/>
      <c r="AK1" s="411"/>
      <c r="AL1" s="300" t="s">
        <v>125</v>
      </c>
      <c r="AM1" s="301"/>
      <c r="AN1" s="301"/>
      <c r="AO1" s="411"/>
      <c r="AP1" s="300" t="s">
        <v>126</v>
      </c>
      <c r="AQ1" s="301"/>
      <c r="AR1" s="301"/>
      <c r="AS1" s="411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412"/>
      <c r="AL2" s="316"/>
      <c r="AM2" s="317"/>
      <c r="AN2" s="317"/>
      <c r="AO2" s="412"/>
      <c r="AP2" s="316"/>
      <c r="AQ2" s="317"/>
      <c r="AR2" s="317"/>
      <c r="AS2" s="4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</v>
      </c>
      <c r="Q3" s="425"/>
      <c r="R3" s="425"/>
      <c r="S3" s="427" t="s">
        <v>151</v>
      </c>
      <c r="T3" s="427" t="str">
        <f>曜日!D3</f>
        <v>月</v>
      </c>
      <c r="U3" s="427" t="s">
        <v>43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278"/>
      <c r="AI3" s="279"/>
      <c r="AJ3" s="279"/>
      <c r="AK3" s="413"/>
      <c r="AL3" s="278"/>
      <c r="AM3" s="279"/>
      <c r="AN3" s="279"/>
      <c r="AO3" s="413"/>
      <c r="AP3" s="278"/>
      <c r="AQ3" s="279"/>
      <c r="AR3" s="279"/>
      <c r="AS3" s="4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21" t="s">
        <v>155</v>
      </c>
      <c r="B5" s="292"/>
      <c r="C5" s="293"/>
      <c r="D5" s="398" t="s">
        <v>130</v>
      </c>
      <c r="E5" s="399"/>
      <c r="F5" s="399"/>
      <c r="G5" s="399"/>
      <c r="H5" s="399"/>
      <c r="I5" s="399"/>
      <c r="J5" s="400"/>
      <c r="K5" s="365" t="s">
        <v>65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232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242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132</v>
      </c>
      <c r="E7" s="399"/>
      <c r="F7" s="399"/>
      <c r="G7" s="399"/>
      <c r="H7" s="399"/>
      <c r="I7" s="399"/>
      <c r="J7" s="431"/>
      <c r="K7" s="386" t="s">
        <v>133</v>
      </c>
      <c r="L7" s="387"/>
      <c r="M7" s="387"/>
      <c r="N7" s="387"/>
      <c r="O7" s="387"/>
      <c r="P7" s="388"/>
      <c r="Q7" s="386" t="s">
        <v>134</v>
      </c>
      <c r="R7" s="387"/>
      <c r="S7" s="387"/>
      <c r="T7" s="387"/>
      <c r="U7" s="387"/>
      <c r="V7" s="388"/>
      <c r="W7" s="386" t="s">
        <v>135</v>
      </c>
      <c r="X7" s="387"/>
      <c r="Y7" s="387"/>
      <c r="Z7" s="387"/>
      <c r="AA7" s="387"/>
      <c r="AB7" s="388"/>
      <c r="AC7" s="386" t="s">
        <v>136</v>
      </c>
      <c r="AD7" s="387"/>
      <c r="AE7" s="387"/>
      <c r="AF7" s="387"/>
      <c r="AG7" s="387"/>
      <c r="AH7" s="388"/>
      <c r="AI7" s="386" t="s">
        <v>85</v>
      </c>
      <c r="AJ7" s="387"/>
      <c r="AK7" s="387"/>
      <c r="AL7" s="387"/>
      <c r="AM7" s="387"/>
      <c r="AN7" s="388"/>
      <c r="AO7" s="390" t="s">
        <v>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137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3</v>
      </c>
      <c r="O9" s="382"/>
      <c r="P9" s="382"/>
      <c r="Q9" s="382">
        <v>0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27</v>
      </c>
      <c r="AJ9" s="371"/>
      <c r="AK9" s="371"/>
      <c r="AL9" s="371">
        <f>N9+T9+Z9+AF9</f>
        <v>27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138</v>
      </c>
      <c r="E10" s="397"/>
      <c r="F10" s="397"/>
      <c r="G10" s="397"/>
      <c r="H10" s="397"/>
      <c r="I10" s="397"/>
      <c r="J10" s="397"/>
      <c r="K10" s="382">
        <v>21</v>
      </c>
      <c r="L10" s="382"/>
      <c r="M10" s="382"/>
      <c r="N10" s="382">
        <v>16</v>
      </c>
      <c r="O10" s="382"/>
      <c r="P10" s="382"/>
      <c r="Q10" s="382">
        <v>17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63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139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85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19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92</v>
      </c>
      <c r="AJ12" s="371"/>
      <c r="AK12" s="371"/>
      <c r="AL12" s="371">
        <f>SUM(N12+T12+Z12+AF12)</f>
        <v>93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46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185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100</v>
      </c>
      <c r="G14" s="387"/>
      <c r="H14" s="387"/>
      <c r="I14" s="387"/>
      <c r="J14" s="387"/>
      <c r="K14" s="387"/>
      <c r="L14" s="387"/>
      <c r="M14" s="388"/>
      <c r="N14" s="386" t="s">
        <v>132</v>
      </c>
      <c r="O14" s="387"/>
      <c r="P14" s="387"/>
      <c r="Q14" s="387"/>
      <c r="R14" s="387"/>
      <c r="S14" s="388"/>
      <c r="T14" s="337" t="s">
        <v>140</v>
      </c>
      <c r="U14" s="335"/>
      <c r="V14" s="335"/>
      <c r="W14" s="335"/>
      <c r="X14" s="338"/>
      <c r="Y14" s="386" t="s">
        <v>101</v>
      </c>
      <c r="Z14" s="387"/>
      <c r="AA14" s="387"/>
      <c r="AB14" s="387"/>
      <c r="AC14" s="388"/>
      <c r="AD14" s="386" t="s">
        <v>141</v>
      </c>
      <c r="AE14" s="387"/>
      <c r="AF14" s="387"/>
      <c r="AG14" s="387"/>
      <c r="AH14" s="387"/>
      <c r="AI14" s="387"/>
      <c r="AJ14" s="386" t="s">
        <v>142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29</v>
      </c>
      <c r="E15" s="434"/>
      <c r="F15" s="404"/>
      <c r="G15" s="405"/>
      <c r="H15" s="405"/>
      <c r="I15" s="405"/>
      <c r="J15" s="405"/>
      <c r="K15" s="405"/>
      <c r="L15" s="247" t="s">
        <v>152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152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152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152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152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4"/>
      <c r="B20" s="325"/>
      <c r="C20" s="326"/>
      <c r="D20" s="433" t="s">
        <v>143</v>
      </c>
      <c r="E20" s="434"/>
      <c r="F20" s="404" t="s">
        <v>291</v>
      </c>
      <c r="G20" s="405"/>
      <c r="H20" s="405"/>
      <c r="I20" s="405"/>
      <c r="J20" s="405"/>
      <c r="K20" s="405"/>
      <c r="L20" s="247" t="s">
        <v>152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281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292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4"/>
      <c r="B21" s="325"/>
      <c r="C21" s="326"/>
      <c r="D21" s="435"/>
      <c r="E21" s="436"/>
      <c r="F21" s="241" t="s">
        <v>293</v>
      </c>
      <c r="G21" s="242"/>
      <c r="H21" s="242"/>
      <c r="I21" s="242"/>
      <c r="J21" s="242"/>
      <c r="K21" s="242"/>
      <c r="L21" s="242" t="s">
        <v>152</v>
      </c>
      <c r="M21" s="245"/>
      <c r="N21" s="241" t="s">
        <v>256</v>
      </c>
      <c r="O21" s="242"/>
      <c r="P21" s="242"/>
      <c r="Q21" s="242"/>
      <c r="R21" s="242"/>
      <c r="S21" s="245"/>
      <c r="T21" s="241" t="s">
        <v>284</v>
      </c>
      <c r="U21" s="242"/>
      <c r="V21" s="242"/>
      <c r="W21" s="242"/>
      <c r="X21" s="245"/>
      <c r="Y21" s="241" t="s">
        <v>300</v>
      </c>
      <c r="Z21" s="242"/>
      <c r="AA21" s="242"/>
      <c r="AB21" s="242"/>
      <c r="AC21" s="245"/>
      <c r="AD21" s="241" t="s">
        <v>301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152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152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152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4"/>
      <c r="B25" s="325"/>
      <c r="C25" s="326"/>
      <c r="D25" s="355" t="s">
        <v>224</v>
      </c>
      <c r="E25" s="356"/>
      <c r="F25" s="246" t="s">
        <v>294</v>
      </c>
      <c r="G25" s="247"/>
      <c r="H25" s="247"/>
      <c r="I25" s="247"/>
      <c r="J25" s="247"/>
      <c r="K25" s="247"/>
      <c r="L25" s="247" t="s">
        <v>152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302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295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4"/>
      <c r="B26" s="325"/>
      <c r="C26" s="326"/>
      <c r="D26" s="357"/>
      <c r="E26" s="358"/>
      <c r="F26" s="241" t="s">
        <v>297</v>
      </c>
      <c r="G26" s="242"/>
      <c r="H26" s="242"/>
      <c r="I26" s="242"/>
      <c r="J26" s="242"/>
      <c r="K26" s="242"/>
      <c r="L26" s="242" t="s">
        <v>152</v>
      </c>
      <c r="M26" s="245"/>
      <c r="N26" s="241" t="s">
        <v>257</v>
      </c>
      <c r="O26" s="242"/>
      <c r="P26" s="242"/>
      <c r="Q26" s="242"/>
      <c r="R26" s="242"/>
      <c r="S26" s="245"/>
      <c r="T26" s="241" t="s">
        <v>302</v>
      </c>
      <c r="U26" s="242"/>
      <c r="V26" s="242"/>
      <c r="W26" s="242"/>
      <c r="X26" s="245"/>
      <c r="Y26" s="241" t="s">
        <v>246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296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4"/>
      <c r="B27" s="325"/>
      <c r="C27" s="326"/>
      <c r="D27" s="357"/>
      <c r="E27" s="358"/>
      <c r="F27" s="241" t="s">
        <v>298</v>
      </c>
      <c r="G27" s="242"/>
      <c r="H27" s="242"/>
      <c r="I27" s="242"/>
      <c r="J27" s="242"/>
      <c r="K27" s="242"/>
      <c r="L27" s="242" t="s">
        <v>152</v>
      </c>
      <c r="M27" s="245"/>
      <c r="N27" s="241" t="s">
        <v>256</v>
      </c>
      <c r="O27" s="242"/>
      <c r="P27" s="242"/>
      <c r="Q27" s="242"/>
      <c r="R27" s="242"/>
      <c r="S27" s="245"/>
      <c r="T27" s="241" t="s">
        <v>302</v>
      </c>
      <c r="U27" s="242"/>
      <c r="V27" s="242"/>
      <c r="W27" s="242"/>
      <c r="X27" s="245"/>
      <c r="Y27" s="241" t="s">
        <v>244</v>
      </c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299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152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152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9" s="94" customFormat="1" ht="13.5" customHeight="1">
      <c r="A30" s="321" t="s">
        <v>144</v>
      </c>
      <c r="B30" s="322"/>
      <c r="C30" s="323"/>
      <c r="D30" s="440" t="s">
        <v>100</v>
      </c>
      <c r="E30" s="335"/>
      <c r="F30" s="335"/>
      <c r="G30" s="335"/>
      <c r="H30" s="335"/>
      <c r="I30" s="335"/>
      <c r="J30" s="338"/>
      <c r="K30" s="337" t="s">
        <v>140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145</v>
      </c>
      <c r="T30" s="335"/>
      <c r="U30" s="335"/>
      <c r="V30" s="335"/>
      <c r="W30" s="338"/>
      <c r="X30" s="337" t="s">
        <v>146</v>
      </c>
      <c r="Y30" s="335"/>
      <c r="Z30" s="335"/>
      <c r="AA30" s="335"/>
      <c r="AB30" s="338"/>
      <c r="AC30" s="335" t="s">
        <v>147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2" t="s">
        <v>152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3" t="s">
        <v>239</v>
      </c>
      <c r="AD34" s="244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2" t="s">
        <v>152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3" t="s">
        <v>239</v>
      </c>
      <c r="AD35" s="24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152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3" t="s">
        <v>239</v>
      </c>
      <c r="AD36" s="24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2" t="s">
        <v>152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43" t="s">
        <v>239</v>
      </c>
      <c r="AD37" s="24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152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3" t="s">
        <v>239</v>
      </c>
      <c r="AD38" s="24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152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3" t="s">
        <v>239</v>
      </c>
      <c r="AD39" s="24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152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3" t="s">
        <v>239</v>
      </c>
      <c r="AD40" s="24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152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3" t="s">
        <v>239</v>
      </c>
      <c r="AD41" s="24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152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3" t="s">
        <v>239</v>
      </c>
      <c r="AD42" s="24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152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3" t="s">
        <v>239</v>
      </c>
      <c r="AD43" s="24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152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3" t="s">
        <v>239</v>
      </c>
      <c r="AD44" s="24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152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3" t="s">
        <v>239</v>
      </c>
      <c r="AD45" s="24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</v>
      </c>
      <c r="Q3" s="425"/>
      <c r="R3" s="425"/>
      <c r="S3" s="427" t="s">
        <v>151</v>
      </c>
      <c r="T3" s="427" t="str">
        <f>曜日!D4</f>
        <v>火</v>
      </c>
      <c r="U3" s="427" t="s">
        <v>31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3</v>
      </c>
      <c r="O9" s="382"/>
      <c r="P9" s="382"/>
      <c r="Q9" s="382">
        <v>0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28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22</v>
      </c>
      <c r="L10" s="382"/>
      <c r="M10" s="382"/>
      <c r="N10" s="382">
        <v>16</v>
      </c>
      <c r="O10" s="382"/>
      <c r="P10" s="382"/>
      <c r="Q10" s="382">
        <v>17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64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19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94</v>
      </c>
      <c r="AJ12" s="371"/>
      <c r="AK12" s="371"/>
      <c r="AL12" s="371">
        <f>SUM(N12+T12+Z12+AF12)</f>
        <v>93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303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304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305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256</v>
      </c>
      <c r="O16" s="242"/>
      <c r="P16" s="242"/>
      <c r="Q16" s="242"/>
      <c r="R16" s="242"/>
      <c r="S16" s="245"/>
      <c r="T16" s="241" t="s">
        <v>281</v>
      </c>
      <c r="U16" s="242"/>
      <c r="V16" s="242"/>
      <c r="W16" s="242"/>
      <c r="X16" s="245"/>
      <c r="Y16" s="241" t="s">
        <v>300</v>
      </c>
      <c r="Z16" s="242"/>
      <c r="AA16" s="242"/>
      <c r="AB16" s="242"/>
      <c r="AC16" s="245"/>
      <c r="AD16" s="241" t="s">
        <v>306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3</v>
      </c>
      <c r="Q3" s="425"/>
      <c r="R3" s="425"/>
      <c r="S3" s="427" t="s">
        <v>151</v>
      </c>
      <c r="T3" s="427" t="str">
        <f>曜日!D5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3</v>
      </c>
      <c r="O9" s="382"/>
      <c r="P9" s="382"/>
      <c r="Q9" s="382">
        <v>0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28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22</v>
      </c>
      <c r="L10" s="382"/>
      <c r="M10" s="382"/>
      <c r="N10" s="382">
        <v>16</v>
      </c>
      <c r="O10" s="382"/>
      <c r="P10" s="382"/>
      <c r="Q10" s="382">
        <v>17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64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19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94</v>
      </c>
      <c r="AJ12" s="371"/>
      <c r="AK12" s="371"/>
      <c r="AL12" s="371">
        <f>SUM(N12+T12+Z12+AF12)</f>
        <v>93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37</v>
      </c>
      <c r="Q3" s="425"/>
      <c r="R3" s="425"/>
      <c r="S3" s="427" t="s">
        <v>151</v>
      </c>
      <c r="T3" s="427" t="str">
        <f>曜日!D6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289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4</v>
      </c>
      <c r="O9" s="382"/>
      <c r="P9" s="382"/>
      <c r="Q9" s="382">
        <v>0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28</v>
      </c>
      <c r="AJ9" s="371"/>
      <c r="AK9" s="371"/>
      <c r="AL9" s="371">
        <f>N9+T9+Z9+AF9</f>
        <v>28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22</v>
      </c>
      <c r="L10" s="382"/>
      <c r="M10" s="382"/>
      <c r="N10" s="382">
        <v>17</v>
      </c>
      <c r="O10" s="382"/>
      <c r="P10" s="382"/>
      <c r="Q10" s="382">
        <v>17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64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94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307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309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404" t="s">
        <v>308</v>
      </c>
      <c r="G16" s="405"/>
      <c r="H16" s="405"/>
      <c r="I16" s="405"/>
      <c r="J16" s="405"/>
      <c r="K16" s="405"/>
      <c r="L16" s="242" t="s">
        <v>266</v>
      </c>
      <c r="M16" s="245"/>
      <c r="N16" s="241" t="s">
        <v>256</v>
      </c>
      <c r="O16" s="242"/>
      <c r="P16" s="242"/>
      <c r="Q16" s="242"/>
      <c r="R16" s="242"/>
      <c r="S16" s="245"/>
      <c r="T16" s="241" t="s">
        <v>281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306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5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L16:M16"/>
    <mergeCell ref="F16:K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38</v>
      </c>
      <c r="Q3" s="425"/>
      <c r="R3" s="425"/>
      <c r="S3" s="427" t="s">
        <v>151</v>
      </c>
      <c r="T3" s="427" t="str">
        <f>曜日!D7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4</v>
      </c>
      <c r="L9" s="382"/>
      <c r="M9" s="382"/>
      <c r="N9" s="382">
        <v>4</v>
      </c>
      <c r="O9" s="382"/>
      <c r="P9" s="382"/>
      <c r="Q9" s="382">
        <v>1</v>
      </c>
      <c r="R9" s="382"/>
      <c r="S9" s="382"/>
      <c r="T9" s="382">
        <v>10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28</v>
      </c>
      <c r="AJ9" s="371"/>
      <c r="AK9" s="371"/>
      <c r="AL9" s="371">
        <f>N9+T9+Z9+AF9</f>
        <v>28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22</v>
      </c>
      <c r="L10" s="382"/>
      <c r="M10" s="382"/>
      <c r="N10" s="382">
        <v>17</v>
      </c>
      <c r="O10" s="382"/>
      <c r="P10" s="382"/>
      <c r="Q10" s="382">
        <v>17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64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94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312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310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281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311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314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 t="s">
        <v>300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315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316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256</v>
      </c>
      <c r="O26" s="242"/>
      <c r="P26" s="242"/>
      <c r="Q26" s="242"/>
      <c r="R26" s="242"/>
      <c r="S26" s="245"/>
      <c r="T26" s="241" t="s">
        <v>281</v>
      </c>
      <c r="U26" s="242"/>
      <c r="V26" s="242"/>
      <c r="W26" s="242"/>
      <c r="X26" s="245"/>
      <c r="Y26" s="241" t="s">
        <v>300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317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318</v>
      </c>
      <c r="G27" s="242"/>
      <c r="H27" s="242"/>
      <c r="I27" s="242"/>
      <c r="J27" s="242"/>
      <c r="K27" s="242"/>
      <c r="L27" s="242" t="s">
        <v>266</v>
      </c>
      <c r="M27" s="245"/>
      <c r="N27" s="241" t="s">
        <v>257</v>
      </c>
      <c r="O27" s="242"/>
      <c r="P27" s="242"/>
      <c r="Q27" s="242"/>
      <c r="R27" s="242"/>
      <c r="S27" s="245"/>
      <c r="T27" s="241" t="s">
        <v>277</v>
      </c>
      <c r="U27" s="242"/>
      <c r="V27" s="242"/>
      <c r="W27" s="242"/>
      <c r="X27" s="245"/>
      <c r="Y27" s="241" t="s">
        <v>246</v>
      </c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319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39</v>
      </c>
      <c r="Q3" s="425"/>
      <c r="R3" s="425"/>
      <c r="S3" s="427" t="s">
        <v>151</v>
      </c>
      <c r="T3" s="427" t="str">
        <f>曜日!D8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289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4</v>
      </c>
      <c r="O9" s="371"/>
      <c r="P9" s="371"/>
      <c r="Q9" s="371">
        <v>1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27</v>
      </c>
      <c r="AJ9" s="371"/>
      <c r="AK9" s="371"/>
      <c r="AL9" s="371">
        <f>N9+T9+Z9+AF9</f>
        <v>28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22</v>
      </c>
      <c r="L10" s="371"/>
      <c r="M10" s="371"/>
      <c r="N10" s="371">
        <v>17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25</v>
      </c>
      <c r="AD10" s="371"/>
      <c r="AE10" s="371"/>
      <c r="AF10" s="371">
        <v>33</v>
      </c>
      <c r="AG10" s="371"/>
      <c r="AH10" s="371"/>
      <c r="AI10" s="371">
        <f>K10+Q10+W10+AC10</f>
        <v>64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93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320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277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301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40</v>
      </c>
      <c r="Q3" s="425"/>
      <c r="R3" s="425"/>
      <c r="S3" s="427" t="s">
        <v>151</v>
      </c>
      <c r="T3" s="427" t="str">
        <f>曜日!D9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289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289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4</v>
      </c>
      <c r="O9" s="371"/>
      <c r="P9" s="371"/>
      <c r="Q9" s="371">
        <v>1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27</v>
      </c>
      <c r="AJ9" s="371"/>
      <c r="AK9" s="371"/>
      <c r="AL9" s="371">
        <f>N9+T9+Z9+AF9</f>
        <v>28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22</v>
      </c>
      <c r="L10" s="371"/>
      <c r="M10" s="371"/>
      <c r="N10" s="371">
        <v>17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25</v>
      </c>
      <c r="AD10" s="371"/>
      <c r="AE10" s="371"/>
      <c r="AF10" s="371">
        <v>33</v>
      </c>
      <c r="AG10" s="371"/>
      <c r="AH10" s="371"/>
      <c r="AI10" s="371">
        <f>K10+Q10+W10+AC10</f>
        <v>64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93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5" sqref="Y25:AC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4</v>
      </c>
      <c r="Q3" s="425"/>
      <c r="R3" s="425"/>
      <c r="S3" s="427" t="s">
        <v>151</v>
      </c>
      <c r="T3" s="427" t="str">
        <f>曜日!D3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289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4</v>
      </c>
      <c r="O9" s="371"/>
      <c r="P9" s="371"/>
      <c r="Q9" s="371">
        <v>1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26</v>
      </c>
      <c r="AJ9" s="371"/>
      <c r="AK9" s="371"/>
      <c r="AL9" s="371">
        <f>N9+T9+Z9+AF9</f>
        <v>28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71">
        <v>21</v>
      </c>
      <c r="L10" s="371"/>
      <c r="M10" s="371"/>
      <c r="N10" s="371">
        <v>17</v>
      </c>
      <c r="O10" s="371"/>
      <c r="P10" s="371"/>
      <c r="Q10" s="371">
        <v>18</v>
      </c>
      <c r="R10" s="371"/>
      <c r="S10" s="371"/>
      <c r="T10" s="371">
        <v>16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25</v>
      </c>
      <c r="AD10" s="371"/>
      <c r="AE10" s="371"/>
      <c r="AF10" s="371">
        <v>33</v>
      </c>
      <c r="AG10" s="371"/>
      <c r="AH10" s="371"/>
      <c r="AI10" s="371">
        <f>K10+Q10+W10+AC10</f>
        <v>64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21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21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92</v>
      </c>
      <c r="AJ12" s="371"/>
      <c r="AK12" s="371"/>
      <c r="AL12" s="371">
        <f>SUM(N12+T12+Z12+AF12)</f>
        <v>94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33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186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321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284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301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324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257</v>
      </c>
      <c r="O21" s="242"/>
      <c r="P21" s="242"/>
      <c r="Q21" s="242"/>
      <c r="R21" s="242"/>
      <c r="S21" s="245"/>
      <c r="T21" s="241" t="s">
        <v>302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325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322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281</v>
      </c>
      <c r="U25" s="247"/>
      <c r="V25" s="247"/>
      <c r="W25" s="247"/>
      <c r="X25" s="248"/>
      <c r="Y25" s="241" t="s">
        <v>300</v>
      </c>
      <c r="Z25" s="242"/>
      <c r="AA25" s="242"/>
      <c r="AB25" s="242"/>
      <c r="AC25" s="245"/>
      <c r="AD25" s="246" t="s">
        <v>323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5</v>
      </c>
      <c r="Q3" s="425"/>
      <c r="R3" s="425"/>
      <c r="S3" s="427" t="s">
        <v>151</v>
      </c>
      <c r="T3" s="427" t="str">
        <f>曜日!D4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3</v>
      </c>
      <c r="O9" s="515"/>
      <c r="P9" s="515"/>
      <c r="Q9" s="515">
        <v>2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515">
        <f>K9+Q9+W9+AC9</f>
        <v>28</v>
      </c>
      <c r="AJ9" s="515"/>
      <c r="AK9" s="515"/>
      <c r="AL9" s="515">
        <f>N9+T9+Z9+AF9</f>
        <v>27</v>
      </c>
      <c r="AM9" s="515"/>
      <c r="AN9" s="515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22</v>
      </c>
      <c r="L10" s="515"/>
      <c r="M10" s="515"/>
      <c r="N10" s="515">
        <v>18</v>
      </c>
      <c r="O10" s="515"/>
      <c r="P10" s="515"/>
      <c r="Q10" s="515">
        <v>17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34</v>
      </c>
      <c r="AG10" s="515"/>
      <c r="AH10" s="515"/>
      <c r="AI10" s="515">
        <f>K10+Q10+W10+AC10</f>
        <v>63</v>
      </c>
      <c r="AJ10" s="515"/>
      <c r="AK10" s="515"/>
      <c r="AL10" s="515">
        <f>N10+T10+Z10+AF10</f>
        <v>68</v>
      </c>
      <c r="AM10" s="515"/>
      <c r="AN10" s="515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515">
        <f>K11+Q11+W11+AC11</f>
        <v>2</v>
      </c>
      <c r="AJ11" s="515"/>
      <c r="AK11" s="515"/>
      <c r="AL11" s="515">
        <f>N11+T11+Z11+AF11</f>
        <v>0</v>
      </c>
      <c r="AM11" s="515"/>
      <c r="AN11" s="515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515">
        <f>K9+K10+K11</f>
        <v>29</v>
      </c>
      <c r="L12" s="515"/>
      <c r="M12" s="515"/>
      <c r="N12" s="515">
        <f>N9+N10+N11</f>
        <v>21</v>
      </c>
      <c r="O12" s="515"/>
      <c r="P12" s="515"/>
      <c r="Q12" s="515">
        <f>Q9+Q10+Q11</f>
        <v>19</v>
      </c>
      <c r="R12" s="515"/>
      <c r="S12" s="515"/>
      <c r="T12" s="515">
        <f>SUM(T9:V11)</f>
        <v>26</v>
      </c>
      <c r="U12" s="515"/>
      <c r="V12" s="515"/>
      <c r="W12" s="515">
        <f>SUM(W9:Y11)</f>
        <v>21</v>
      </c>
      <c r="X12" s="515"/>
      <c r="Y12" s="515"/>
      <c r="Z12" s="515">
        <f>SUM(Z9:AB11)</f>
        <v>12</v>
      </c>
      <c r="AA12" s="515"/>
      <c r="AB12" s="515"/>
      <c r="AC12" s="515">
        <f>SUM(AC9:AE11)</f>
        <v>24</v>
      </c>
      <c r="AD12" s="515"/>
      <c r="AE12" s="515"/>
      <c r="AF12" s="515">
        <f>SUM(AF9:AH11)</f>
        <v>36</v>
      </c>
      <c r="AG12" s="515"/>
      <c r="AH12" s="515"/>
      <c r="AI12" s="515">
        <f>SUM(K12+Q12+W12+AC12)</f>
        <v>93</v>
      </c>
      <c r="AJ12" s="515"/>
      <c r="AK12" s="515"/>
      <c r="AL12" s="515">
        <f>SUM(N12+T12+Z12+AF12)</f>
        <v>95</v>
      </c>
      <c r="AM12" s="515"/>
      <c r="AN12" s="515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514">
        <f>K12+N12</f>
        <v>50</v>
      </c>
      <c r="L13" s="514"/>
      <c r="M13" s="514"/>
      <c r="N13" s="514"/>
      <c r="O13" s="514"/>
      <c r="P13" s="514"/>
      <c r="Q13" s="514">
        <f>Q12+T12</f>
        <v>45</v>
      </c>
      <c r="R13" s="514"/>
      <c r="S13" s="514"/>
      <c r="T13" s="514"/>
      <c r="U13" s="514"/>
      <c r="V13" s="514"/>
      <c r="W13" s="514">
        <f>W12+Z12</f>
        <v>33</v>
      </c>
      <c r="X13" s="514"/>
      <c r="Y13" s="514"/>
      <c r="Z13" s="514"/>
      <c r="AA13" s="514"/>
      <c r="AB13" s="514"/>
      <c r="AC13" s="514">
        <f>AC12+AF12</f>
        <v>60</v>
      </c>
      <c r="AD13" s="514"/>
      <c r="AE13" s="514"/>
      <c r="AF13" s="514"/>
      <c r="AG13" s="514"/>
      <c r="AH13" s="514"/>
      <c r="AI13" s="514">
        <f>AI12+AL12</f>
        <v>188</v>
      </c>
      <c r="AJ13" s="514"/>
      <c r="AK13" s="514"/>
      <c r="AL13" s="514"/>
      <c r="AM13" s="514"/>
      <c r="AN13" s="51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265</v>
      </c>
      <c r="E15" s="434"/>
      <c r="F15" s="404" t="s">
        <v>330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277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331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257</v>
      </c>
      <c r="O16" s="242"/>
      <c r="P16" s="242"/>
      <c r="Q16" s="242"/>
      <c r="R16" s="242"/>
      <c r="S16" s="245"/>
      <c r="T16" s="241" t="s">
        <v>284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278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 t="s">
        <v>332</v>
      </c>
      <c r="G17" s="242"/>
      <c r="H17" s="242"/>
      <c r="I17" s="242"/>
      <c r="J17" s="242"/>
      <c r="K17" s="242"/>
      <c r="L17" s="242" t="s">
        <v>266</v>
      </c>
      <c r="M17" s="245"/>
      <c r="N17" s="241" t="s">
        <v>257</v>
      </c>
      <c r="O17" s="242"/>
      <c r="P17" s="242"/>
      <c r="Q17" s="242"/>
      <c r="R17" s="242"/>
      <c r="S17" s="245"/>
      <c r="T17" s="241" t="s">
        <v>277</v>
      </c>
      <c r="U17" s="242"/>
      <c r="V17" s="242"/>
      <c r="W17" s="242"/>
      <c r="X17" s="245"/>
      <c r="Y17" s="241" t="s">
        <v>300</v>
      </c>
      <c r="Z17" s="242"/>
      <c r="AA17" s="242"/>
      <c r="AB17" s="242"/>
      <c r="AC17" s="245"/>
      <c r="AD17" s="241" t="s">
        <v>313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 t="s">
        <v>334</v>
      </c>
      <c r="G18" s="242"/>
      <c r="H18" s="242"/>
      <c r="I18" s="242"/>
      <c r="J18" s="242"/>
      <c r="K18" s="242"/>
      <c r="L18" s="242" t="s">
        <v>266</v>
      </c>
      <c r="M18" s="245"/>
      <c r="N18" s="241" t="s">
        <v>256</v>
      </c>
      <c r="O18" s="242"/>
      <c r="P18" s="242"/>
      <c r="Q18" s="242"/>
      <c r="R18" s="242"/>
      <c r="S18" s="245"/>
      <c r="T18" s="241" t="s">
        <v>284</v>
      </c>
      <c r="U18" s="242"/>
      <c r="V18" s="242"/>
      <c r="W18" s="242"/>
      <c r="X18" s="245"/>
      <c r="Y18" s="241" t="s">
        <v>300</v>
      </c>
      <c r="Z18" s="242"/>
      <c r="AA18" s="242"/>
      <c r="AB18" s="242"/>
      <c r="AC18" s="245"/>
      <c r="AD18" s="241" t="s">
        <v>278</v>
      </c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328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277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329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333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256</v>
      </c>
      <c r="O21" s="242"/>
      <c r="P21" s="242"/>
      <c r="Q21" s="242"/>
      <c r="R21" s="242"/>
      <c r="S21" s="245"/>
      <c r="T21" s="241" t="s">
        <v>281</v>
      </c>
      <c r="U21" s="242"/>
      <c r="V21" s="242"/>
      <c r="W21" s="242"/>
      <c r="X21" s="245"/>
      <c r="Y21" s="241" t="s">
        <v>300</v>
      </c>
      <c r="Z21" s="242"/>
      <c r="AA21" s="242"/>
      <c r="AB21" s="242"/>
      <c r="AC21" s="245"/>
      <c r="AD21" s="241" t="s">
        <v>306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326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277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 t="s">
        <v>327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335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256</v>
      </c>
      <c r="O26" s="242"/>
      <c r="P26" s="242"/>
      <c r="Q26" s="242"/>
      <c r="R26" s="242"/>
      <c r="S26" s="245"/>
      <c r="T26" s="241" t="s">
        <v>284</v>
      </c>
      <c r="U26" s="242"/>
      <c r="V26" s="242"/>
      <c r="W26" s="242"/>
      <c r="X26" s="245"/>
      <c r="Y26" s="241" t="s">
        <v>300</v>
      </c>
      <c r="Z26" s="242"/>
      <c r="AA26" s="242"/>
      <c r="AB26" s="242"/>
      <c r="AC26" s="245"/>
      <c r="AD26" s="241" t="s">
        <v>336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1"/>
  <sheetViews>
    <sheetView view="pageBreakPreview" zoomScaleNormal="100" zoomScaleSheetLayoutView="100" workbookViewId="0">
      <selection activeCell="D32" sqref="D32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6</v>
      </c>
      <c r="Q3" s="425"/>
      <c r="R3" s="425"/>
      <c r="S3" s="427" t="s">
        <v>151</v>
      </c>
      <c r="T3" s="427" t="str">
        <f>曜日!D5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515">
        <f>K9+Q9+W9+AC9</f>
        <v>29</v>
      </c>
      <c r="AJ9" s="515"/>
      <c r="AK9" s="515"/>
      <c r="AL9" s="515">
        <f>N9+T9+Z9+AF9</f>
        <v>27</v>
      </c>
      <c r="AM9" s="515"/>
      <c r="AN9" s="515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22</v>
      </c>
      <c r="L10" s="515"/>
      <c r="M10" s="515"/>
      <c r="N10" s="515">
        <v>18</v>
      </c>
      <c r="O10" s="515"/>
      <c r="P10" s="515"/>
      <c r="Q10" s="515">
        <v>17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34</v>
      </c>
      <c r="AG10" s="515"/>
      <c r="AH10" s="515"/>
      <c r="AI10" s="515">
        <f>K10+Q10+W10+AC10</f>
        <v>63</v>
      </c>
      <c r="AJ10" s="515"/>
      <c r="AK10" s="515"/>
      <c r="AL10" s="515">
        <f>N10+T10+Z10+AF10</f>
        <v>68</v>
      </c>
      <c r="AM10" s="515"/>
      <c r="AN10" s="515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515">
        <f>K11+Q11+W11+AC11</f>
        <v>2</v>
      </c>
      <c r="AJ11" s="515"/>
      <c r="AK11" s="515"/>
      <c r="AL11" s="515">
        <f>N11+T11+Z11+AF11</f>
        <v>0</v>
      </c>
      <c r="AM11" s="515"/>
      <c r="AN11" s="515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515">
        <f>K9+K10+K11</f>
        <v>29</v>
      </c>
      <c r="L12" s="515"/>
      <c r="M12" s="515"/>
      <c r="N12" s="515">
        <f>N9+N10+N11</f>
        <v>20</v>
      </c>
      <c r="O12" s="515"/>
      <c r="P12" s="515"/>
      <c r="Q12" s="515">
        <f>Q9+Q10+Q11</f>
        <v>18</v>
      </c>
      <c r="R12" s="515"/>
      <c r="S12" s="515"/>
      <c r="T12" s="515">
        <f>SUM(T9:V11)</f>
        <v>27</v>
      </c>
      <c r="U12" s="515"/>
      <c r="V12" s="515"/>
      <c r="W12" s="515">
        <f>SUM(W9:Y11)</f>
        <v>23</v>
      </c>
      <c r="X12" s="515"/>
      <c r="Y12" s="515"/>
      <c r="Z12" s="515">
        <f>SUM(Z9:AB11)</f>
        <v>12</v>
      </c>
      <c r="AA12" s="515"/>
      <c r="AB12" s="515"/>
      <c r="AC12" s="515">
        <f>SUM(AC9:AE11)</f>
        <v>24</v>
      </c>
      <c r="AD12" s="515"/>
      <c r="AE12" s="515"/>
      <c r="AF12" s="515">
        <f>SUM(AF9:AH11)</f>
        <v>36</v>
      </c>
      <c r="AG12" s="515"/>
      <c r="AH12" s="515"/>
      <c r="AI12" s="515">
        <f>SUM(K12+Q12+W12+AC12)</f>
        <v>94</v>
      </c>
      <c r="AJ12" s="515"/>
      <c r="AK12" s="515"/>
      <c r="AL12" s="515">
        <f>SUM(N12+T12+Z12+AF12)</f>
        <v>95</v>
      </c>
      <c r="AM12" s="515"/>
      <c r="AN12" s="515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514">
        <f>K12+N12</f>
        <v>49</v>
      </c>
      <c r="L13" s="514"/>
      <c r="M13" s="514"/>
      <c r="N13" s="514"/>
      <c r="O13" s="514"/>
      <c r="P13" s="514"/>
      <c r="Q13" s="514">
        <f>Q12+T12</f>
        <v>45</v>
      </c>
      <c r="R13" s="514"/>
      <c r="S13" s="514"/>
      <c r="T13" s="514"/>
      <c r="U13" s="514"/>
      <c r="V13" s="514"/>
      <c r="W13" s="514">
        <f>W12+Z12</f>
        <v>35</v>
      </c>
      <c r="X13" s="514"/>
      <c r="Y13" s="514"/>
      <c r="Z13" s="514"/>
      <c r="AA13" s="514"/>
      <c r="AB13" s="514"/>
      <c r="AC13" s="514">
        <f>AC12+AF12</f>
        <v>60</v>
      </c>
      <c r="AD13" s="514"/>
      <c r="AE13" s="514"/>
      <c r="AF13" s="514"/>
      <c r="AG13" s="514"/>
      <c r="AH13" s="514"/>
      <c r="AI13" s="514">
        <f>AI12+AL12</f>
        <v>189</v>
      </c>
      <c r="AJ13" s="514"/>
      <c r="AK13" s="514"/>
      <c r="AL13" s="514"/>
      <c r="AM13" s="514"/>
      <c r="AN13" s="51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340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256</v>
      </c>
      <c r="O15" s="247"/>
      <c r="P15" s="247"/>
      <c r="Q15" s="247"/>
      <c r="R15" s="247"/>
      <c r="S15" s="248"/>
      <c r="T15" s="246" t="s">
        <v>302</v>
      </c>
      <c r="U15" s="247"/>
      <c r="V15" s="247"/>
      <c r="W15" s="247"/>
      <c r="X15" s="248"/>
      <c r="Y15" s="246" t="s">
        <v>300</v>
      </c>
      <c r="Z15" s="247"/>
      <c r="AA15" s="247"/>
      <c r="AB15" s="247"/>
      <c r="AC15" s="248"/>
      <c r="AD15" s="246" t="s">
        <v>309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335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 t="s">
        <v>284</v>
      </c>
      <c r="U25" s="247"/>
      <c r="V25" s="247"/>
      <c r="W25" s="247"/>
      <c r="X25" s="248"/>
      <c r="Y25" s="241" t="s">
        <v>300</v>
      </c>
      <c r="Z25" s="242"/>
      <c r="AA25" s="242"/>
      <c r="AB25" s="242"/>
      <c r="AC25" s="245"/>
      <c r="AD25" s="246" t="s">
        <v>337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338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256</v>
      </c>
      <c r="O26" s="242"/>
      <c r="P26" s="242"/>
      <c r="Q26" s="242"/>
      <c r="R26" s="242"/>
      <c r="S26" s="245"/>
      <c r="T26" s="241" t="s">
        <v>281</v>
      </c>
      <c r="U26" s="242"/>
      <c r="V26" s="242"/>
      <c r="W26" s="242"/>
      <c r="X26" s="245"/>
      <c r="Y26" s="241" t="s">
        <v>244</v>
      </c>
      <c r="Z26" s="242"/>
      <c r="AA26" s="242"/>
      <c r="AB26" s="242"/>
      <c r="AC26" s="245"/>
      <c r="AD26" s="241" t="s">
        <v>339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340</v>
      </c>
      <c r="G27" s="242"/>
      <c r="H27" s="242"/>
      <c r="I27" s="242"/>
      <c r="J27" s="242"/>
      <c r="K27" s="242"/>
      <c r="L27" s="242" t="s">
        <v>266</v>
      </c>
      <c r="M27" s="245"/>
      <c r="N27" s="241" t="s">
        <v>257</v>
      </c>
      <c r="O27" s="242"/>
      <c r="P27" s="242"/>
      <c r="Q27" s="242"/>
      <c r="R27" s="242"/>
      <c r="S27" s="245"/>
      <c r="T27" s="241" t="s">
        <v>302</v>
      </c>
      <c r="U27" s="242"/>
      <c r="V27" s="242"/>
      <c r="W27" s="242"/>
      <c r="X27" s="245"/>
      <c r="Y27" s="241" t="s">
        <v>300</v>
      </c>
      <c r="Z27" s="242"/>
      <c r="AA27" s="242"/>
      <c r="AB27" s="242"/>
      <c r="AC27" s="245"/>
      <c r="AD27" s="241" t="s">
        <v>341</v>
      </c>
      <c r="AE27" s="242"/>
      <c r="AF27" s="242"/>
      <c r="AG27" s="242"/>
      <c r="AH27" s="242"/>
      <c r="AI27" s="245"/>
      <c r="AJ27" s="241" t="s">
        <v>342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 t="s">
        <v>343</v>
      </c>
      <c r="G28" s="242"/>
      <c r="H28" s="242"/>
      <c r="I28" s="242"/>
      <c r="J28" s="242"/>
      <c r="K28" s="242"/>
      <c r="L28" s="242" t="s">
        <v>266</v>
      </c>
      <c r="M28" s="245"/>
      <c r="N28" s="241" t="s">
        <v>257</v>
      </c>
      <c r="O28" s="242"/>
      <c r="P28" s="242"/>
      <c r="Q28" s="242"/>
      <c r="R28" s="242"/>
      <c r="S28" s="245"/>
      <c r="T28" s="241" t="s">
        <v>277</v>
      </c>
      <c r="U28" s="242"/>
      <c r="V28" s="242"/>
      <c r="W28" s="242"/>
      <c r="X28" s="245"/>
      <c r="Y28" s="241" t="s">
        <v>244</v>
      </c>
      <c r="Z28" s="242"/>
      <c r="AA28" s="242"/>
      <c r="AB28" s="242"/>
      <c r="AC28" s="245"/>
      <c r="AD28" s="241" t="s">
        <v>339</v>
      </c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>
      <c r="A29" s="324"/>
      <c r="B29" s="325"/>
      <c r="C29" s="326"/>
      <c r="D29" s="357"/>
      <c r="E29" s="358"/>
      <c r="F29" s="330" t="s">
        <v>344</v>
      </c>
      <c r="G29" s="331"/>
      <c r="H29" s="331"/>
      <c r="I29" s="331"/>
      <c r="J29" s="331"/>
      <c r="K29" s="331"/>
      <c r="L29" s="331" t="s">
        <v>266</v>
      </c>
      <c r="M29" s="332"/>
      <c r="N29" s="330" t="s">
        <v>256</v>
      </c>
      <c r="O29" s="331"/>
      <c r="P29" s="331"/>
      <c r="Q29" s="331"/>
      <c r="R29" s="331"/>
      <c r="S29" s="332"/>
      <c r="T29" s="330" t="s">
        <v>284</v>
      </c>
      <c r="U29" s="331"/>
      <c r="V29" s="331"/>
      <c r="W29" s="331"/>
      <c r="X29" s="332"/>
      <c r="Y29" s="330" t="s">
        <v>300</v>
      </c>
      <c r="Z29" s="331"/>
      <c r="AA29" s="331"/>
      <c r="AB29" s="331"/>
      <c r="AC29" s="332"/>
      <c r="AD29" s="241" t="s">
        <v>345</v>
      </c>
      <c r="AE29" s="242"/>
      <c r="AF29" s="242"/>
      <c r="AG29" s="242"/>
      <c r="AH29" s="242"/>
      <c r="AI29" s="245"/>
      <c r="AJ29" s="241"/>
      <c r="AK29" s="242"/>
      <c r="AL29" s="242"/>
      <c r="AM29" s="242"/>
      <c r="AN29" s="242"/>
      <c r="AO29" s="242"/>
      <c r="AP29" s="242"/>
      <c r="AQ29" s="242"/>
      <c r="AR29" s="242"/>
      <c r="AS29" s="364"/>
    </row>
    <row r="30" spans="1:45" s="94" customFormat="1" ht="14.25" thickBot="1">
      <c r="A30" s="324"/>
      <c r="B30" s="325"/>
      <c r="C30" s="326"/>
      <c r="D30" s="359"/>
      <c r="E30" s="360"/>
      <c r="F30" s="516" t="s">
        <v>344</v>
      </c>
      <c r="G30" s="517"/>
      <c r="H30" s="517"/>
      <c r="I30" s="517"/>
      <c r="J30" s="517"/>
      <c r="K30" s="517"/>
      <c r="L30" s="517" t="s">
        <v>266</v>
      </c>
      <c r="M30" s="518"/>
      <c r="N30" s="516" t="s">
        <v>256</v>
      </c>
      <c r="O30" s="517"/>
      <c r="P30" s="517"/>
      <c r="Q30" s="517"/>
      <c r="R30" s="517"/>
      <c r="S30" s="518"/>
      <c r="T30" s="330" t="s">
        <v>284</v>
      </c>
      <c r="U30" s="331"/>
      <c r="V30" s="331"/>
      <c r="W30" s="331"/>
      <c r="X30" s="332"/>
      <c r="Y30" s="516" t="s">
        <v>300</v>
      </c>
      <c r="Z30" s="517"/>
      <c r="AA30" s="517"/>
      <c r="AB30" s="517"/>
      <c r="AC30" s="518"/>
      <c r="AD30" s="241" t="s">
        <v>337</v>
      </c>
      <c r="AE30" s="242"/>
      <c r="AF30" s="242"/>
      <c r="AG30" s="242"/>
      <c r="AH30" s="242"/>
      <c r="AI30" s="245"/>
      <c r="AJ30" s="264"/>
      <c r="AK30" s="262"/>
      <c r="AL30" s="262"/>
      <c r="AM30" s="262"/>
      <c r="AN30" s="262"/>
      <c r="AO30" s="262"/>
      <c r="AP30" s="262"/>
      <c r="AQ30" s="262"/>
      <c r="AR30" s="262"/>
      <c r="AS30" s="361"/>
    </row>
    <row r="31" spans="1:45" s="94" customFormat="1" ht="13.5" customHeight="1">
      <c r="A31" s="321" t="s">
        <v>144</v>
      </c>
      <c r="B31" s="322"/>
      <c r="C31" s="323"/>
      <c r="D31" s="440" t="s">
        <v>260</v>
      </c>
      <c r="E31" s="335"/>
      <c r="F31" s="335"/>
      <c r="G31" s="335"/>
      <c r="H31" s="335"/>
      <c r="I31" s="335"/>
      <c r="J31" s="338"/>
      <c r="K31" s="337" t="s">
        <v>261</v>
      </c>
      <c r="L31" s="335"/>
      <c r="M31" s="335"/>
      <c r="N31" s="335"/>
      <c r="O31" s="338"/>
      <c r="P31" s="337" t="s">
        <v>263</v>
      </c>
      <c r="Q31" s="335"/>
      <c r="R31" s="338"/>
      <c r="S31" s="337" t="s">
        <v>269</v>
      </c>
      <c r="T31" s="335"/>
      <c r="U31" s="335"/>
      <c r="V31" s="335"/>
      <c r="W31" s="338"/>
      <c r="X31" s="337" t="s">
        <v>270</v>
      </c>
      <c r="Y31" s="335"/>
      <c r="Z31" s="335"/>
      <c r="AA31" s="335"/>
      <c r="AB31" s="338"/>
      <c r="AC31" s="335" t="s">
        <v>271</v>
      </c>
      <c r="AD31" s="335"/>
      <c r="AE31" s="335"/>
      <c r="AF31" s="335"/>
      <c r="AG31" s="335"/>
      <c r="AH31" s="335"/>
      <c r="AI31" s="335"/>
      <c r="AJ31" s="335"/>
      <c r="AK31" s="335"/>
      <c r="AL31" s="335"/>
      <c r="AM31" s="335"/>
      <c r="AN31" s="338"/>
      <c r="AO31" s="335" t="s">
        <v>272</v>
      </c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441" t="s">
        <v>276</v>
      </c>
      <c r="E32" s="442"/>
      <c r="F32" s="442"/>
      <c r="G32" s="442"/>
      <c r="H32" s="442"/>
      <c r="I32" s="247" t="s">
        <v>266</v>
      </c>
      <c r="J32" s="248"/>
      <c r="K32" s="246" t="s">
        <v>277</v>
      </c>
      <c r="L32" s="247"/>
      <c r="M32" s="247"/>
      <c r="N32" s="247"/>
      <c r="O32" s="248"/>
      <c r="P32" s="246" t="s">
        <v>278</v>
      </c>
      <c r="Q32" s="247"/>
      <c r="R32" s="247"/>
      <c r="S32" s="339" t="s">
        <v>279</v>
      </c>
      <c r="T32" s="340"/>
      <c r="U32" s="340"/>
      <c r="V32" s="340"/>
      <c r="W32" s="341"/>
      <c r="X32" s="243" t="s">
        <v>279</v>
      </c>
      <c r="Y32" s="244"/>
      <c r="Z32" s="244"/>
      <c r="AA32" s="244"/>
      <c r="AB32" s="342"/>
      <c r="AC32" s="243" t="s">
        <v>238</v>
      </c>
      <c r="AD32" s="244"/>
      <c r="AE32" s="95">
        <v>2</v>
      </c>
      <c r="AF32" s="96" t="s">
        <v>273</v>
      </c>
      <c r="AG32" s="95">
        <v>5</v>
      </c>
      <c r="AH32" s="97" t="s">
        <v>234</v>
      </c>
      <c r="AI32" s="95">
        <v>23</v>
      </c>
      <c r="AJ32" s="226" t="s">
        <v>233</v>
      </c>
      <c r="AK32" s="212"/>
      <c r="AL32" s="220" t="s">
        <v>274</v>
      </c>
      <c r="AM32" s="220"/>
      <c r="AN32" s="210" t="s">
        <v>275</v>
      </c>
      <c r="AO32" s="333"/>
      <c r="AP32" s="333"/>
      <c r="AQ32" s="333"/>
      <c r="AR32" s="333"/>
      <c r="AS32" s="334"/>
    </row>
    <row r="33" spans="1:49" s="94" customFormat="1">
      <c r="A33" s="324"/>
      <c r="B33" s="325"/>
      <c r="C33" s="326"/>
      <c r="D33" s="258" t="s">
        <v>280</v>
      </c>
      <c r="E33" s="259"/>
      <c r="F33" s="259"/>
      <c r="G33" s="259"/>
      <c r="H33" s="259"/>
      <c r="I33" s="242" t="s">
        <v>266</v>
      </c>
      <c r="J33" s="245"/>
      <c r="K33" s="246" t="s">
        <v>281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282</v>
      </c>
      <c r="T33" s="239"/>
      <c r="U33" s="239"/>
      <c r="V33" s="239"/>
      <c r="W33" s="240"/>
      <c r="X33" s="249" t="s">
        <v>282</v>
      </c>
      <c r="Y33" s="250"/>
      <c r="Z33" s="250"/>
      <c r="AA33" s="250"/>
      <c r="AB33" s="251"/>
      <c r="AC33" s="243" t="s">
        <v>238</v>
      </c>
      <c r="AD33" s="244"/>
      <c r="AE33" s="98">
        <v>3</v>
      </c>
      <c r="AF33" s="99" t="s">
        <v>273</v>
      </c>
      <c r="AG33" s="98">
        <v>1</v>
      </c>
      <c r="AH33" s="100" t="s">
        <v>234</v>
      </c>
      <c r="AI33" s="98">
        <v>30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283</v>
      </c>
      <c r="E34" s="259"/>
      <c r="F34" s="259"/>
      <c r="G34" s="259"/>
      <c r="H34" s="259"/>
      <c r="I34" s="242" t="s">
        <v>266</v>
      </c>
      <c r="J34" s="245"/>
      <c r="K34" s="246" t="s">
        <v>284</v>
      </c>
      <c r="L34" s="247"/>
      <c r="M34" s="247"/>
      <c r="N34" s="247"/>
      <c r="O34" s="248"/>
      <c r="P34" s="241" t="s">
        <v>278</v>
      </c>
      <c r="Q34" s="242"/>
      <c r="R34" s="242"/>
      <c r="S34" s="238" t="s">
        <v>279</v>
      </c>
      <c r="T34" s="239"/>
      <c r="U34" s="239"/>
      <c r="V34" s="239"/>
      <c r="W34" s="240"/>
      <c r="X34" s="249" t="s">
        <v>279</v>
      </c>
      <c r="Y34" s="250"/>
      <c r="Z34" s="250"/>
      <c r="AA34" s="250"/>
      <c r="AB34" s="251"/>
      <c r="AC34" s="243" t="s">
        <v>238</v>
      </c>
      <c r="AD34" s="244"/>
      <c r="AE34" s="98">
        <v>2</v>
      </c>
      <c r="AF34" s="99" t="s">
        <v>273</v>
      </c>
      <c r="AG34" s="98">
        <v>12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 s="94" customFormat="1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5"/>
      <c r="K37" s="246"/>
      <c r="L37" s="247"/>
      <c r="M37" s="247"/>
      <c r="N37" s="247"/>
      <c r="O37" s="248"/>
      <c r="P37" s="241"/>
      <c r="Q37" s="242"/>
      <c r="R37" s="242"/>
      <c r="S37" s="238"/>
      <c r="T37" s="239"/>
      <c r="U37" s="239"/>
      <c r="V37" s="239"/>
      <c r="W37" s="240"/>
      <c r="X37" s="249"/>
      <c r="Y37" s="250"/>
      <c r="Z37" s="250"/>
      <c r="AA37" s="250"/>
      <c r="AB37" s="251"/>
      <c r="AC37" s="249" t="s">
        <v>238</v>
      </c>
      <c r="AD37" s="250"/>
      <c r="AE37" s="98"/>
      <c r="AF37" s="99" t="s">
        <v>273</v>
      </c>
      <c r="AG37" s="98"/>
      <c r="AH37" s="100" t="s">
        <v>234</v>
      </c>
      <c r="AI37" s="98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2"/>
      <c r="K38" s="246"/>
      <c r="L38" s="247"/>
      <c r="M38" s="247"/>
      <c r="N38" s="247"/>
      <c r="O38" s="248"/>
      <c r="P38" s="437"/>
      <c r="Q38" s="438"/>
      <c r="R38" s="439"/>
      <c r="S38" s="437"/>
      <c r="T38" s="438"/>
      <c r="U38" s="438"/>
      <c r="V38" s="438"/>
      <c r="W38" s="439"/>
      <c r="X38" s="437"/>
      <c r="Y38" s="438"/>
      <c r="Z38" s="438"/>
      <c r="AA38" s="438"/>
      <c r="AB38" s="439"/>
      <c r="AC38" s="250" t="s">
        <v>238</v>
      </c>
      <c r="AD38" s="250"/>
      <c r="AE38" s="209"/>
      <c r="AF38" s="99" t="s">
        <v>273</v>
      </c>
      <c r="AG38" s="219"/>
      <c r="AH38" s="100" t="s">
        <v>234</v>
      </c>
      <c r="AI38" s="209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 s="101" customFormat="1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2"/>
      <c r="AQ40" s="252"/>
      <c r="AR40" s="252"/>
      <c r="AS40" s="255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>
      <c r="A45" s="324"/>
      <c r="B45" s="325"/>
      <c r="C45" s="326"/>
      <c r="D45" s="258"/>
      <c r="E45" s="259"/>
      <c r="F45" s="259"/>
      <c r="G45" s="259"/>
      <c r="H45" s="259"/>
      <c r="I45" s="242" t="s">
        <v>266</v>
      </c>
      <c r="J45" s="245"/>
      <c r="K45" s="246"/>
      <c r="L45" s="247"/>
      <c r="M45" s="247"/>
      <c r="N45" s="247"/>
      <c r="O45" s="248"/>
      <c r="P45" s="241"/>
      <c r="Q45" s="242"/>
      <c r="R45" s="242"/>
      <c r="S45" s="238"/>
      <c r="T45" s="239"/>
      <c r="U45" s="239"/>
      <c r="V45" s="239"/>
      <c r="W45" s="240"/>
      <c r="X45" s="249"/>
      <c r="Y45" s="250"/>
      <c r="Z45" s="250"/>
      <c r="AA45" s="250"/>
      <c r="AB45" s="251"/>
      <c r="AC45" s="249" t="s">
        <v>238</v>
      </c>
      <c r="AD45" s="250"/>
      <c r="AE45" s="98"/>
      <c r="AF45" s="99" t="s">
        <v>273</v>
      </c>
      <c r="AG45" s="98"/>
      <c r="AH45" s="100" t="s">
        <v>234</v>
      </c>
      <c r="AI45" s="98"/>
      <c r="AJ45" s="215" t="s">
        <v>233</v>
      </c>
      <c r="AK45" s="207"/>
      <c r="AL45" s="216" t="s">
        <v>274</v>
      </c>
      <c r="AM45" s="216"/>
      <c r="AN45" s="208" t="s">
        <v>275</v>
      </c>
      <c r="AO45" s="252"/>
      <c r="AP45" s="253"/>
      <c r="AQ45" s="253"/>
      <c r="AR45" s="253"/>
      <c r="AS45" s="254"/>
    </row>
    <row r="46" spans="1:49" ht="14.25" thickBot="1">
      <c r="A46" s="327"/>
      <c r="B46" s="328"/>
      <c r="C46" s="329"/>
      <c r="D46" s="260"/>
      <c r="E46" s="261"/>
      <c r="F46" s="261"/>
      <c r="G46" s="261"/>
      <c r="H46" s="261"/>
      <c r="I46" s="262" t="s">
        <v>266</v>
      </c>
      <c r="J46" s="263"/>
      <c r="K46" s="246"/>
      <c r="L46" s="247"/>
      <c r="M46" s="247"/>
      <c r="N46" s="247"/>
      <c r="O46" s="248"/>
      <c r="P46" s="264"/>
      <c r="Q46" s="262"/>
      <c r="R46" s="262"/>
      <c r="S46" s="265"/>
      <c r="T46" s="266"/>
      <c r="U46" s="266"/>
      <c r="V46" s="266"/>
      <c r="W46" s="267"/>
      <c r="X46" s="268"/>
      <c r="Y46" s="269"/>
      <c r="Z46" s="269"/>
      <c r="AA46" s="269"/>
      <c r="AB46" s="270"/>
      <c r="AC46" s="268" t="s">
        <v>238</v>
      </c>
      <c r="AD46" s="269"/>
      <c r="AE46" s="102"/>
      <c r="AF46" s="103" t="s">
        <v>273</v>
      </c>
      <c r="AG46" s="102"/>
      <c r="AH46" s="104" t="s">
        <v>234</v>
      </c>
      <c r="AI46" s="102"/>
      <c r="AJ46" s="217" t="s">
        <v>233</v>
      </c>
      <c r="AK46" s="213"/>
      <c r="AL46" s="218" t="s">
        <v>274</v>
      </c>
      <c r="AM46" s="218"/>
      <c r="AN46" s="211" t="s">
        <v>275</v>
      </c>
      <c r="AO46" s="281"/>
      <c r="AP46" s="282"/>
      <c r="AQ46" s="282"/>
      <c r="AR46" s="282"/>
      <c r="AS46" s="283"/>
    </row>
    <row r="47" spans="1:49" ht="13.5" customHeight="1">
      <c r="A47" s="321" t="s">
        <v>161</v>
      </c>
      <c r="B47" s="322"/>
      <c r="C47" s="322"/>
      <c r="D47" s="450" t="s">
        <v>82</v>
      </c>
      <c r="E47" s="311"/>
      <c r="F47" s="311"/>
      <c r="G47" s="311"/>
      <c r="H47" s="311"/>
      <c r="I47" s="311"/>
      <c r="J47" s="310" t="s">
        <v>184</v>
      </c>
      <c r="K47" s="311"/>
      <c r="L47" s="311"/>
      <c r="M47" s="311"/>
      <c r="N47" s="311"/>
      <c r="O47" s="311"/>
      <c r="P47" s="310" t="s">
        <v>185</v>
      </c>
      <c r="Q47" s="311"/>
      <c r="R47" s="312"/>
      <c r="S47" s="310" t="s">
        <v>108</v>
      </c>
      <c r="T47" s="311"/>
      <c r="U47" s="311"/>
      <c r="V47" s="311"/>
      <c r="W47" s="311"/>
      <c r="X47" s="311"/>
      <c r="Y47" s="310" t="s">
        <v>82</v>
      </c>
      <c r="Z47" s="311"/>
      <c r="AA47" s="310" t="s">
        <v>184</v>
      </c>
      <c r="AB47" s="311"/>
      <c r="AC47" s="311"/>
      <c r="AD47" s="311"/>
      <c r="AE47" s="311"/>
      <c r="AF47" s="312"/>
      <c r="AG47" s="310" t="s">
        <v>186</v>
      </c>
      <c r="AH47" s="311"/>
      <c r="AI47" s="311"/>
      <c r="AJ47" s="311"/>
      <c r="AK47" s="311"/>
      <c r="AL47" s="311"/>
      <c r="AM47" s="311"/>
      <c r="AN47" s="311"/>
      <c r="AO47" s="311"/>
      <c r="AP47" s="312"/>
      <c r="AQ47" s="310" t="s">
        <v>185</v>
      </c>
      <c r="AR47" s="311"/>
      <c r="AS47" s="458"/>
      <c r="AW47" s="202"/>
    </row>
    <row r="48" spans="1:49" ht="13.5" customHeight="1">
      <c r="A48" s="324"/>
      <c r="B48" s="325"/>
      <c r="C48" s="325"/>
      <c r="D48" s="302" t="s">
        <v>182</v>
      </c>
      <c r="E48" s="303"/>
      <c r="F48" s="349" t="s">
        <v>199</v>
      </c>
      <c r="G48" s="350"/>
      <c r="H48" s="350"/>
      <c r="I48" s="351"/>
      <c r="J48" s="196"/>
      <c r="K48" s="319"/>
      <c r="L48" s="320"/>
      <c r="M48" s="320"/>
      <c r="N48" s="320"/>
      <c r="O48" s="130" t="s">
        <v>152</v>
      </c>
      <c r="P48" s="448"/>
      <c r="Q48" s="442"/>
      <c r="R48" s="449"/>
      <c r="S48" s="445"/>
      <c r="T48" s="446"/>
      <c r="U48" s="446"/>
      <c r="V48" s="446"/>
      <c r="W48" s="446"/>
      <c r="X48" s="447"/>
      <c r="Y48" s="461" t="s">
        <v>225</v>
      </c>
      <c r="Z48" s="462"/>
      <c r="AA48" s="273"/>
      <c r="AB48" s="274"/>
      <c r="AC48" s="274"/>
      <c r="AD48" s="274"/>
      <c r="AE48" s="274"/>
      <c r="AF48" s="132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448"/>
      <c r="AR48" s="442"/>
      <c r="AS48" s="459"/>
      <c r="AW48" s="203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4"/>
      <c r="E53" s="305"/>
      <c r="F53" s="349"/>
      <c r="G53" s="350"/>
      <c r="H53" s="350"/>
      <c r="I53" s="351"/>
      <c r="J53" s="197"/>
      <c r="K53" s="309"/>
      <c r="L53" s="272"/>
      <c r="M53" s="272"/>
      <c r="N53" s="272"/>
      <c r="O53" s="131" t="s">
        <v>152</v>
      </c>
      <c r="P53" s="275"/>
      <c r="Q53" s="276"/>
      <c r="R53" s="318"/>
      <c r="S53" s="313"/>
      <c r="T53" s="314"/>
      <c r="U53" s="314"/>
      <c r="V53" s="314"/>
      <c r="W53" s="314"/>
      <c r="X53" s="315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>
      <c r="A54" s="324"/>
      <c r="B54" s="325"/>
      <c r="C54" s="325"/>
      <c r="D54" s="306"/>
      <c r="E54" s="307"/>
      <c r="F54" s="349"/>
      <c r="G54" s="350"/>
      <c r="H54" s="350"/>
      <c r="I54" s="351"/>
      <c r="J54" s="198"/>
      <c r="K54" s="443"/>
      <c r="L54" s="444"/>
      <c r="M54" s="444"/>
      <c r="N54" s="444"/>
      <c r="O54" s="133" t="s">
        <v>152</v>
      </c>
      <c r="P54" s="278"/>
      <c r="Q54" s="279"/>
      <c r="R54" s="413"/>
      <c r="S54" s="452"/>
      <c r="T54" s="453"/>
      <c r="U54" s="453"/>
      <c r="V54" s="453"/>
      <c r="W54" s="453"/>
      <c r="X54" s="460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222</v>
      </c>
      <c r="E55" s="451"/>
      <c r="F55" s="451"/>
      <c r="G55" s="451"/>
      <c r="H55" s="451"/>
      <c r="I55" s="303"/>
      <c r="J55" s="256" t="s">
        <v>184</v>
      </c>
      <c r="K55" s="257"/>
      <c r="L55" s="257"/>
      <c r="M55" s="257"/>
      <c r="N55" s="257"/>
      <c r="O55" s="257"/>
      <c r="P55" s="256" t="s">
        <v>185</v>
      </c>
      <c r="Q55" s="257"/>
      <c r="R55" s="308"/>
      <c r="S55" s="256" t="s">
        <v>108</v>
      </c>
      <c r="T55" s="257"/>
      <c r="U55" s="257"/>
      <c r="V55" s="257"/>
      <c r="W55" s="257"/>
      <c r="X55" s="308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 ht="13.5" customHeight="1">
      <c r="A56" s="324"/>
      <c r="B56" s="325"/>
      <c r="C56" s="325"/>
      <c r="D56" s="302" t="s">
        <v>181</v>
      </c>
      <c r="E56" s="303"/>
      <c r="F56" s="349" t="s">
        <v>226</v>
      </c>
      <c r="G56" s="350"/>
      <c r="H56" s="350"/>
      <c r="I56" s="351"/>
      <c r="J56" s="445"/>
      <c r="K56" s="446"/>
      <c r="L56" s="446"/>
      <c r="M56" s="446"/>
      <c r="N56" s="446"/>
      <c r="O56" s="130" t="s">
        <v>152</v>
      </c>
      <c r="P56" s="448"/>
      <c r="Q56" s="442"/>
      <c r="R56" s="449"/>
      <c r="S56" s="445"/>
      <c r="T56" s="446"/>
      <c r="U56" s="446"/>
      <c r="V56" s="446"/>
      <c r="W56" s="446"/>
      <c r="X56" s="447"/>
      <c r="Y56" s="463"/>
      <c r="Z56" s="464"/>
      <c r="AA56" s="271"/>
      <c r="AB56" s="272"/>
      <c r="AC56" s="272"/>
      <c r="AD56" s="272"/>
      <c r="AE56" s="272"/>
      <c r="AF56" s="131" t="s">
        <v>152</v>
      </c>
      <c r="AG56" s="287"/>
      <c r="AH56" s="288"/>
      <c r="AI56" s="288"/>
      <c r="AJ56" s="288"/>
      <c r="AK56" s="288"/>
      <c r="AL56" s="288"/>
      <c r="AM56" s="288"/>
      <c r="AN56" s="288"/>
      <c r="AO56" s="288"/>
      <c r="AP56" s="289"/>
      <c r="AQ56" s="275"/>
      <c r="AR56" s="276"/>
      <c r="AS56" s="277"/>
    </row>
    <row r="57" spans="1:45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5"/>
      <c r="Y57" s="465"/>
      <c r="Z57" s="466"/>
      <c r="AA57" s="467"/>
      <c r="AB57" s="468"/>
      <c r="AC57" s="468"/>
      <c r="AD57" s="468"/>
      <c r="AE57" s="468"/>
      <c r="AF57" s="133" t="s">
        <v>152</v>
      </c>
      <c r="AG57" s="290"/>
      <c r="AH57" s="290"/>
      <c r="AI57" s="290"/>
      <c r="AJ57" s="290"/>
      <c r="AK57" s="290"/>
      <c r="AL57" s="290"/>
      <c r="AM57" s="290"/>
      <c r="AN57" s="290"/>
      <c r="AO57" s="290"/>
      <c r="AP57" s="290"/>
      <c r="AQ57" s="278"/>
      <c r="AR57" s="279"/>
      <c r="AS57" s="280"/>
    </row>
    <row r="58" spans="1:45" ht="14.2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256" t="s">
        <v>222</v>
      </c>
      <c r="Z58" s="257"/>
      <c r="AA58" s="257"/>
      <c r="AB58" s="257"/>
      <c r="AC58" s="257"/>
      <c r="AD58" s="257"/>
      <c r="AE58" s="257"/>
      <c r="AF58" s="308"/>
      <c r="AG58" s="256" t="s">
        <v>70</v>
      </c>
      <c r="AH58" s="257"/>
      <c r="AI58" s="257"/>
      <c r="AJ58" s="256" t="s">
        <v>185</v>
      </c>
      <c r="AK58" s="257"/>
      <c r="AL58" s="257"/>
      <c r="AM58" s="284" t="s">
        <v>108</v>
      </c>
      <c r="AN58" s="285"/>
      <c r="AO58" s="285"/>
      <c r="AP58" s="285"/>
      <c r="AQ58" s="285"/>
      <c r="AR58" s="285"/>
      <c r="AS58" s="286"/>
    </row>
    <row r="59" spans="1:45" ht="13.5" customHeight="1">
      <c r="A59" s="324"/>
      <c r="B59" s="325"/>
      <c r="C59" s="325"/>
      <c r="D59" s="304"/>
      <c r="E59" s="305"/>
      <c r="F59" s="349"/>
      <c r="G59" s="350"/>
      <c r="H59" s="350"/>
      <c r="I59" s="351"/>
      <c r="J59" s="313"/>
      <c r="K59" s="314"/>
      <c r="L59" s="314"/>
      <c r="M59" s="314"/>
      <c r="N59" s="314"/>
      <c r="O59" s="131" t="s">
        <v>152</v>
      </c>
      <c r="P59" s="275"/>
      <c r="Q59" s="276"/>
      <c r="R59" s="318"/>
      <c r="S59" s="313"/>
      <c r="T59" s="314"/>
      <c r="U59" s="314"/>
      <c r="V59" s="314"/>
      <c r="W59" s="314"/>
      <c r="X59" s="314"/>
      <c r="Y59" s="495" t="s">
        <v>228</v>
      </c>
      <c r="Z59" s="496"/>
      <c r="AA59" s="496"/>
      <c r="AB59" s="496"/>
      <c r="AC59" s="496"/>
      <c r="AD59" s="496"/>
      <c r="AE59" s="496"/>
      <c r="AF59" s="497"/>
      <c r="AG59" s="300"/>
      <c r="AH59" s="301"/>
      <c r="AI59" s="204" t="s">
        <v>162</v>
      </c>
      <c r="AJ59" s="300"/>
      <c r="AK59" s="301"/>
      <c r="AL59" s="290"/>
      <c r="AM59" s="300"/>
      <c r="AN59" s="301"/>
      <c r="AO59" s="301"/>
      <c r="AP59" s="301"/>
      <c r="AQ59" s="301"/>
      <c r="AR59" s="301"/>
      <c r="AS59" s="476"/>
    </row>
    <row r="60" spans="1:45" ht="13.5" customHeight="1">
      <c r="A60" s="324"/>
      <c r="B60" s="325"/>
      <c r="C60" s="325"/>
      <c r="D60" s="304"/>
      <c r="E60" s="305"/>
      <c r="F60" s="352"/>
      <c r="G60" s="353"/>
      <c r="H60" s="353"/>
      <c r="I60" s="354"/>
      <c r="J60" s="452"/>
      <c r="K60" s="453"/>
      <c r="L60" s="453"/>
      <c r="M60" s="453"/>
      <c r="N60" s="453"/>
      <c r="O60" s="133" t="s">
        <v>152</v>
      </c>
      <c r="P60" s="278"/>
      <c r="Q60" s="279"/>
      <c r="R60" s="413"/>
      <c r="S60" s="452"/>
      <c r="T60" s="453"/>
      <c r="U60" s="453"/>
      <c r="V60" s="453"/>
      <c r="W60" s="453"/>
      <c r="X60" s="453"/>
      <c r="Y60" s="349" t="s">
        <v>227</v>
      </c>
      <c r="Z60" s="350"/>
      <c r="AA60" s="350"/>
      <c r="AB60" s="350"/>
      <c r="AC60" s="350"/>
      <c r="AD60" s="350"/>
      <c r="AE60" s="350"/>
      <c r="AF60" s="351"/>
      <c r="AG60" s="316"/>
      <c r="AH60" s="317"/>
      <c r="AI60" s="205" t="s">
        <v>162</v>
      </c>
      <c r="AJ60" s="316"/>
      <c r="AK60" s="317"/>
      <c r="AL60" s="412"/>
      <c r="AM60" s="316"/>
      <c r="AN60" s="317"/>
      <c r="AO60" s="317"/>
      <c r="AP60" s="317"/>
      <c r="AQ60" s="317"/>
      <c r="AR60" s="317"/>
      <c r="AS60" s="475"/>
    </row>
    <row r="61" spans="1:45" ht="14.25" customHeight="1">
      <c r="A61" s="324"/>
      <c r="B61" s="325"/>
      <c r="C61" s="325"/>
      <c r="D61" s="304"/>
      <c r="E61" s="305"/>
      <c r="F61" s="349" t="s">
        <v>198</v>
      </c>
      <c r="G61" s="350"/>
      <c r="H61" s="350"/>
      <c r="I61" s="351"/>
      <c r="J61" s="445"/>
      <c r="K61" s="446"/>
      <c r="L61" s="446"/>
      <c r="M61" s="446"/>
      <c r="N61" s="446"/>
      <c r="O61" s="130" t="s">
        <v>152</v>
      </c>
      <c r="P61" s="448"/>
      <c r="Q61" s="442"/>
      <c r="R61" s="449"/>
      <c r="S61" s="445"/>
      <c r="T61" s="446"/>
      <c r="U61" s="446"/>
      <c r="V61" s="446"/>
      <c r="W61" s="446"/>
      <c r="X61" s="446"/>
      <c r="Y61" s="256" t="s">
        <v>222</v>
      </c>
      <c r="Z61" s="257"/>
      <c r="AA61" s="257"/>
      <c r="AB61" s="257"/>
      <c r="AC61" s="257"/>
      <c r="AD61" s="257"/>
      <c r="AE61" s="257"/>
      <c r="AF61" s="308"/>
      <c r="AG61" s="256" t="s">
        <v>186</v>
      </c>
      <c r="AH61" s="257"/>
      <c r="AI61" s="257"/>
      <c r="AJ61" s="257"/>
      <c r="AK61" s="257"/>
      <c r="AL61" s="257"/>
      <c r="AM61" s="257"/>
      <c r="AN61" s="257"/>
      <c r="AO61" s="257"/>
      <c r="AP61" s="257"/>
      <c r="AQ61" s="257"/>
      <c r="AR61" s="257"/>
      <c r="AS61" s="477"/>
    </row>
    <row r="62" spans="1:45" ht="13.5" customHeight="1">
      <c r="A62" s="324"/>
      <c r="B62" s="325"/>
      <c r="C62" s="325"/>
      <c r="D62" s="304"/>
      <c r="E62" s="305"/>
      <c r="F62" s="349"/>
      <c r="G62" s="350"/>
      <c r="H62" s="350"/>
      <c r="I62" s="351"/>
      <c r="J62" s="484"/>
      <c r="K62" s="485"/>
      <c r="L62" s="485"/>
      <c r="M62" s="485"/>
      <c r="N62" s="485"/>
      <c r="O62" s="134" t="s">
        <v>152</v>
      </c>
      <c r="P62" s="455"/>
      <c r="Q62" s="456"/>
      <c r="R62" s="511"/>
      <c r="S62" s="484"/>
      <c r="T62" s="485"/>
      <c r="U62" s="485"/>
      <c r="V62" s="485"/>
      <c r="W62" s="485"/>
      <c r="X62" s="485"/>
      <c r="Y62" s="489" t="s">
        <v>183</v>
      </c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4.25" customHeight="1">
      <c r="A63" s="324"/>
      <c r="B63" s="325"/>
      <c r="C63" s="325"/>
      <c r="D63" s="304"/>
      <c r="E63" s="305"/>
      <c r="F63" s="346" t="s">
        <v>200</v>
      </c>
      <c r="G63" s="347"/>
      <c r="H63" s="347"/>
      <c r="I63" s="348"/>
      <c r="J63" s="256" t="s">
        <v>185</v>
      </c>
      <c r="K63" s="257"/>
      <c r="L63" s="257"/>
      <c r="M63" s="256" t="s">
        <v>70</v>
      </c>
      <c r="N63" s="257"/>
      <c r="O63" s="257"/>
      <c r="P63" s="284" t="s">
        <v>108</v>
      </c>
      <c r="Q63" s="285"/>
      <c r="R63" s="285"/>
      <c r="S63" s="285"/>
      <c r="T63" s="285"/>
      <c r="U63" s="285"/>
      <c r="V63" s="285"/>
      <c r="W63" s="285"/>
      <c r="X63" s="285"/>
      <c r="Y63" s="489"/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 ht="13.5" customHeight="1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48"/>
      <c r="N64" s="442"/>
      <c r="O64" s="199" t="s">
        <v>162</v>
      </c>
      <c r="P64" s="448"/>
      <c r="Q64" s="442"/>
      <c r="R64" s="442"/>
      <c r="S64" s="442"/>
      <c r="T64" s="442"/>
      <c r="U64" s="442"/>
      <c r="V64" s="442"/>
      <c r="W64" s="442"/>
      <c r="X64" s="442"/>
      <c r="Y64" s="489" t="s">
        <v>176</v>
      </c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/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>
      <c r="A66" s="324"/>
      <c r="B66" s="325"/>
      <c r="C66" s="325"/>
      <c r="D66" s="304"/>
      <c r="E66" s="305"/>
      <c r="F66" s="349"/>
      <c r="G66" s="350"/>
      <c r="H66" s="350"/>
      <c r="I66" s="351"/>
      <c r="J66" s="275"/>
      <c r="K66" s="276"/>
      <c r="L66" s="276"/>
      <c r="M66" s="457"/>
      <c r="N66" s="259"/>
      <c r="O66" s="199" t="s">
        <v>162</v>
      </c>
      <c r="P66" s="457"/>
      <c r="Q66" s="259"/>
      <c r="R66" s="259"/>
      <c r="S66" s="259"/>
      <c r="T66" s="259"/>
      <c r="U66" s="259"/>
      <c r="V66" s="259"/>
      <c r="W66" s="259"/>
      <c r="X66" s="259"/>
      <c r="Y66" s="489" t="s">
        <v>223</v>
      </c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 thickBot="1">
      <c r="A67" s="324"/>
      <c r="B67" s="325"/>
      <c r="C67" s="325"/>
      <c r="D67" s="306"/>
      <c r="E67" s="307"/>
      <c r="F67" s="349"/>
      <c r="G67" s="350"/>
      <c r="H67" s="350"/>
      <c r="I67" s="351"/>
      <c r="J67" s="455"/>
      <c r="K67" s="456"/>
      <c r="L67" s="456"/>
      <c r="M67" s="454"/>
      <c r="N67" s="290"/>
      <c r="O67" s="200" t="s">
        <v>162</v>
      </c>
      <c r="P67" s="454"/>
      <c r="Q67" s="290"/>
      <c r="R67" s="290"/>
      <c r="S67" s="290"/>
      <c r="T67" s="290"/>
      <c r="U67" s="290"/>
      <c r="V67" s="290"/>
      <c r="W67" s="290"/>
      <c r="X67" s="290"/>
      <c r="Y67" s="492"/>
      <c r="Z67" s="493"/>
      <c r="AA67" s="493"/>
      <c r="AB67" s="493"/>
      <c r="AC67" s="493"/>
      <c r="AD67" s="493"/>
      <c r="AE67" s="493"/>
      <c r="AF67" s="494"/>
      <c r="AG67" s="472"/>
      <c r="AH67" s="473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74"/>
    </row>
    <row r="68" spans="1:45" ht="14.25" customHeight="1">
      <c r="A68" s="291" t="s">
        <v>33</v>
      </c>
      <c r="B68" s="292"/>
      <c r="C68" s="293"/>
      <c r="D68" s="450" t="s">
        <v>35</v>
      </c>
      <c r="E68" s="311"/>
      <c r="F68" s="458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21" t="s">
        <v>221</v>
      </c>
      <c r="T68" s="292"/>
      <c r="U68" s="293"/>
      <c r="V68" s="478"/>
      <c r="W68" s="479"/>
      <c r="X68" s="479"/>
      <c r="Y68" s="479"/>
      <c r="Z68" s="479"/>
      <c r="AA68" s="479"/>
      <c r="AB68" s="479"/>
      <c r="AC68" s="479"/>
      <c r="AD68" s="479"/>
      <c r="AE68" s="321" t="s">
        <v>187</v>
      </c>
      <c r="AF68" s="322"/>
      <c r="AG68" s="32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6"/>
    </row>
    <row r="69" spans="1:45">
      <c r="A69" s="294"/>
      <c r="B69" s="295"/>
      <c r="C69" s="296"/>
      <c r="D69" s="498" t="s">
        <v>34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>
      <c r="A70" s="294"/>
      <c r="B70" s="295"/>
      <c r="C70" s="296"/>
      <c r="D70" s="498" t="s">
        <v>219</v>
      </c>
      <c r="E70" s="257"/>
      <c r="F70" s="477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4"/>
      <c r="T70" s="295"/>
      <c r="U70" s="296"/>
      <c r="V70" s="480"/>
      <c r="W70" s="481"/>
      <c r="X70" s="481"/>
      <c r="Y70" s="481"/>
      <c r="Z70" s="481"/>
      <c r="AA70" s="481"/>
      <c r="AB70" s="481"/>
      <c r="AC70" s="481"/>
      <c r="AD70" s="481"/>
      <c r="AE70" s="324"/>
      <c r="AF70" s="325"/>
      <c r="AG70" s="32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7"/>
    </row>
    <row r="71" spans="1:45" ht="13.5" customHeight="1" thickBot="1">
      <c r="A71" s="297"/>
      <c r="B71" s="298"/>
      <c r="C71" s="299"/>
      <c r="D71" s="499" t="s">
        <v>220</v>
      </c>
      <c r="E71" s="500"/>
      <c r="F71" s="501"/>
      <c r="G71" s="502"/>
      <c r="H71" s="503"/>
      <c r="I71" s="503"/>
      <c r="J71" s="503"/>
      <c r="K71" s="503"/>
      <c r="L71" s="503"/>
      <c r="M71" s="503"/>
      <c r="N71" s="503"/>
      <c r="O71" s="503"/>
      <c r="P71" s="503"/>
      <c r="Q71" s="503"/>
      <c r="R71" s="504"/>
      <c r="S71" s="297"/>
      <c r="T71" s="298"/>
      <c r="U71" s="299"/>
      <c r="V71" s="482"/>
      <c r="W71" s="483"/>
      <c r="X71" s="483"/>
      <c r="Y71" s="483"/>
      <c r="Z71" s="483"/>
      <c r="AA71" s="483"/>
      <c r="AB71" s="483"/>
      <c r="AC71" s="483"/>
      <c r="AD71" s="483"/>
      <c r="AE71" s="327"/>
      <c r="AF71" s="328"/>
      <c r="AG71" s="329"/>
      <c r="AH71" s="482"/>
      <c r="AI71" s="483"/>
      <c r="AJ71" s="483"/>
      <c r="AK71" s="483"/>
      <c r="AL71" s="483"/>
      <c r="AM71" s="483"/>
      <c r="AN71" s="483"/>
      <c r="AO71" s="483"/>
      <c r="AP71" s="483"/>
      <c r="AQ71" s="483"/>
      <c r="AR71" s="483"/>
      <c r="AS71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93">
    <mergeCell ref="AA48:AE48"/>
    <mergeCell ref="AA51:AE51"/>
    <mergeCell ref="J56:N56"/>
    <mergeCell ref="J57:N57"/>
    <mergeCell ref="AA53:AE53"/>
    <mergeCell ref="AA52:AE52"/>
    <mergeCell ref="P55:R55"/>
    <mergeCell ref="S55:X55"/>
    <mergeCell ref="AG54:AP54"/>
    <mergeCell ref="AG55:AP55"/>
    <mergeCell ref="P50:R50"/>
    <mergeCell ref="S50:X50"/>
    <mergeCell ref="AQ54:AS54"/>
    <mergeCell ref="AA54:AE54"/>
    <mergeCell ref="K34:O34"/>
    <mergeCell ref="P34:R34"/>
    <mergeCell ref="S34:W34"/>
    <mergeCell ref="X34:AB34"/>
    <mergeCell ref="AO34:AS34"/>
    <mergeCell ref="P51:R51"/>
    <mergeCell ref="S51:X51"/>
    <mergeCell ref="X35:AB35"/>
    <mergeCell ref="AC35:AD35"/>
    <mergeCell ref="AO35:AS35"/>
    <mergeCell ref="AO36:AS36"/>
    <mergeCell ref="AG50:AP50"/>
    <mergeCell ref="AQ50:AS50"/>
    <mergeCell ref="X36:AB36"/>
    <mergeCell ref="AC36:AD36"/>
    <mergeCell ref="K36:O36"/>
    <mergeCell ref="P36:R36"/>
    <mergeCell ref="S36:W36"/>
    <mergeCell ref="K35:O35"/>
    <mergeCell ref="P35:R35"/>
    <mergeCell ref="S35:W35"/>
    <mergeCell ref="AA47:AF47"/>
    <mergeCell ref="J59:N59"/>
    <mergeCell ref="J60:N60"/>
    <mergeCell ref="P59:R59"/>
    <mergeCell ref="AM58:AS58"/>
    <mergeCell ref="Y59:AF59"/>
    <mergeCell ref="AG59:AH59"/>
    <mergeCell ref="AA57:AE57"/>
    <mergeCell ref="S56:X56"/>
    <mergeCell ref="AG56:AP56"/>
    <mergeCell ref="P58:R58"/>
    <mergeCell ref="AG57:AP57"/>
    <mergeCell ref="AQ57:AS57"/>
    <mergeCell ref="AA56:AE56"/>
    <mergeCell ref="S58:X58"/>
    <mergeCell ref="AQ56:AS56"/>
    <mergeCell ref="P57:R57"/>
    <mergeCell ref="S57:X57"/>
    <mergeCell ref="Y58:AF58"/>
    <mergeCell ref="AG58:AI58"/>
    <mergeCell ref="AJ58:AL58"/>
    <mergeCell ref="AG47:AP47"/>
    <mergeCell ref="AQ47:AS47"/>
    <mergeCell ref="P48:R48"/>
    <mergeCell ref="S48:X48"/>
    <mergeCell ref="Y48:Z57"/>
    <mergeCell ref="AG51:AP51"/>
    <mergeCell ref="AQ51:AS51"/>
    <mergeCell ref="AG48:AP48"/>
    <mergeCell ref="AQ48:AS48"/>
    <mergeCell ref="AG49:AP49"/>
    <mergeCell ref="AQ49:AS49"/>
    <mergeCell ref="AA49:AE49"/>
    <mergeCell ref="P52:R52"/>
    <mergeCell ref="S52:X52"/>
    <mergeCell ref="AG52:AP52"/>
    <mergeCell ref="AQ52:AS52"/>
    <mergeCell ref="AA50:AE50"/>
    <mergeCell ref="AQ55:AS55"/>
    <mergeCell ref="AA55:AE55"/>
    <mergeCell ref="AG53:AP53"/>
    <mergeCell ref="AQ53:AS53"/>
    <mergeCell ref="P54:R54"/>
    <mergeCell ref="S54:X54"/>
    <mergeCell ref="Y47:Z47"/>
    <mergeCell ref="D20:E24"/>
    <mergeCell ref="N20:S20"/>
    <mergeCell ref="L23:M23"/>
    <mergeCell ref="D25:E30"/>
    <mergeCell ref="N23:S23"/>
    <mergeCell ref="L30:M30"/>
    <mergeCell ref="F28:K28"/>
    <mergeCell ref="L28:M28"/>
    <mergeCell ref="N28:S28"/>
    <mergeCell ref="F27:K27"/>
    <mergeCell ref="L27:M27"/>
    <mergeCell ref="F30:K30"/>
    <mergeCell ref="N30:S30"/>
    <mergeCell ref="F26:K26"/>
    <mergeCell ref="F24:K24"/>
    <mergeCell ref="L24:M24"/>
    <mergeCell ref="F23:K23"/>
    <mergeCell ref="N25:S25"/>
    <mergeCell ref="L29:M29"/>
    <mergeCell ref="N29:S29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30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O37:AS37"/>
    <mergeCell ref="AJ30:AS30"/>
    <mergeCell ref="T27:X27"/>
    <mergeCell ref="S31:W31"/>
    <mergeCell ref="X31:AB31"/>
    <mergeCell ref="N27:S27"/>
    <mergeCell ref="T28:X28"/>
    <mergeCell ref="Y30:AC30"/>
    <mergeCell ref="T30:X30"/>
    <mergeCell ref="K32:O32"/>
    <mergeCell ref="AC31:AN31"/>
    <mergeCell ref="AO32:AS32"/>
    <mergeCell ref="S33:W33"/>
    <mergeCell ref="AO33:AS33"/>
    <mergeCell ref="S32:W32"/>
    <mergeCell ref="X33:AB33"/>
    <mergeCell ref="AC32:AD32"/>
    <mergeCell ref="AC33:AD33"/>
    <mergeCell ref="AC34:AD34"/>
    <mergeCell ref="Y28:AC28"/>
    <mergeCell ref="F29:K29"/>
    <mergeCell ref="T29:X29"/>
    <mergeCell ref="Y29:AC29"/>
    <mergeCell ref="AD29:AI29"/>
    <mergeCell ref="AO41:AS41"/>
    <mergeCell ref="AC41:AD41"/>
    <mergeCell ref="S41:W41"/>
    <mergeCell ref="X41:AB41"/>
    <mergeCell ref="D41:H41"/>
    <mergeCell ref="I41:J41"/>
    <mergeCell ref="AC40:AD40"/>
    <mergeCell ref="AO38:AS38"/>
    <mergeCell ref="X37:AB37"/>
    <mergeCell ref="X38:AB38"/>
    <mergeCell ref="X39:AB39"/>
    <mergeCell ref="X40:AB40"/>
    <mergeCell ref="AC38:AD38"/>
    <mergeCell ref="AC39:AD39"/>
    <mergeCell ref="AO39:AS39"/>
    <mergeCell ref="AO40:AS40"/>
    <mergeCell ref="S37:W37"/>
    <mergeCell ref="AC37:AD37"/>
    <mergeCell ref="I37:J37"/>
    <mergeCell ref="K37:O37"/>
    <mergeCell ref="P37:R37"/>
    <mergeCell ref="K38:O38"/>
    <mergeCell ref="P38:R38"/>
    <mergeCell ref="D37:H37"/>
    <mergeCell ref="A47:C67"/>
    <mergeCell ref="D48:E54"/>
    <mergeCell ref="F48:I54"/>
    <mergeCell ref="K48:N48"/>
    <mergeCell ref="K49:N49"/>
    <mergeCell ref="K50:N50"/>
    <mergeCell ref="K51:N51"/>
    <mergeCell ref="D40:H40"/>
    <mergeCell ref="I40:J40"/>
    <mergeCell ref="D47:I47"/>
    <mergeCell ref="J47:O47"/>
    <mergeCell ref="K40:O40"/>
    <mergeCell ref="K41:O41"/>
    <mergeCell ref="F63:I67"/>
    <mergeCell ref="F61:I62"/>
    <mergeCell ref="M63:O63"/>
    <mergeCell ref="J61:N61"/>
    <mergeCell ref="J62:N62"/>
    <mergeCell ref="K52:N52"/>
    <mergeCell ref="K53:N53"/>
    <mergeCell ref="K54:N54"/>
    <mergeCell ref="D55:I55"/>
    <mergeCell ref="J55:O55"/>
    <mergeCell ref="D56:E67"/>
    <mergeCell ref="P61:R61"/>
    <mergeCell ref="S61:X61"/>
    <mergeCell ref="P62:R62"/>
    <mergeCell ref="S62:X62"/>
    <mergeCell ref="X42:AB42"/>
    <mergeCell ref="D42:H42"/>
    <mergeCell ref="I42:J42"/>
    <mergeCell ref="K42:O42"/>
    <mergeCell ref="P42:R42"/>
    <mergeCell ref="S42:W42"/>
    <mergeCell ref="D43:H43"/>
    <mergeCell ref="I43:J43"/>
    <mergeCell ref="K43:O43"/>
    <mergeCell ref="P43:R43"/>
    <mergeCell ref="F56:I60"/>
    <mergeCell ref="P56:R56"/>
    <mergeCell ref="P49:R49"/>
    <mergeCell ref="S49:X49"/>
    <mergeCell ref="P53:R53"/>
    <mergeCell ref="S53:X53"/>
    <mergeCell ref="J58:N58"/>
    <mergeCell ref="P60:R60"/>
    <mergeCell ref="S60:X60"/>
    <mergeCell ref="S59:X59"/>
    <mergeCell ref="S38:W38"/>
    <mergeCell ref="D39:H39"/>
    <mergeCell ref="I39:J39"/>
    <mergeCell ref="P40:R40"/>
    <mergeCell ref="I38:J38"/>
    <mergeCell ref="P47:R47"/>
    <mergeCell ref="P41:R41"/>
    <mergeCell ref="D38:H38"/>
    <mergeCell ref="S47:X47"/>
    <mergeCell ref="K39:O39"/>
    <mergeCell ref="P39:R39"/>
    <mergeCell ref="S40:W40"/>
    <mergeCell ref="S39:W39"/>
    <mergeCell ref="D44:H44"/>
    <mergeCell ref="I44:J44"/>
    <mergeCell ref="K44:O44"/>
    <mergeCell ref="P44:R44"/>
    <mergeCell ref="S44:W44"/>
    <mergeCell ref="X44:AB44"/>
    <mergeCell ref="Y61:AF61"/>
    <mergeCell ref="AG61:AS61"/>
    <mergeCell ref="Y62:AF63"/>
    <mergeCell ref="AG62:AS63"/>
    <mergeCell ref="AJ59:AL59"/>
    <mergeCell ref="AM59:AS59"/>
    <mergeCell ref="Y60:AF60"/>
    <mergeCell ref="J63:L63"/>
    <mergeCell ref="D71:F71"/>
    <mergeCell ref="G71:R71"/>
    <mergeCell ref="M66:N66"/>
    <mergeCell ref="P66:X66"/>
    <mergeCell ref="AG60:AH60"/>
    <mergeCell ref="AJ60:AL60"/>
    <mergeCell ref="AM60:AS60"/>
    <mergeCell ref="P63:X63"/>
    <mergeCell ref="J64:L64"/>
    <mergeCell ref="M64:N64"/>
    <mergeCell ref="P64:X64"/>
    <mergeCell ref="Y64:AF65"/>
    <mergeCell ref="AG64:AS65"/>
    <mergeCell ref="J65:L65"/>
    <mergeCell ref="AH68:AS71"/>
    <mergeCell ref="M65:N65"/>
    <mergeCell ref="AC42:AD42"/>
    <mergeCell ref="AO42:AS42"/>
    <mergeCell ref="S43:W43"/>
    <mergeCell ref="X43:AB43"/>
    <mergeCell ref="AC43:AD43"/>
    <mergeCell ref="AO43:AS43"/>
    <mergeCell ref="A68:C71"/>
    <mergeCell ref="D68:F68"/>
    <mergeCell ref="G68:R68"/>
    <mergeCell ref="S68:U71"/>
    <mergeCell ref="V68:AD71"/>
    <mergeCell ref="AE68:AG71"/>
    <mergeCell ref="D69:F69"/>
    <mergeCell ref="G69:R69"/>
    <mergeCell ref="D70:F70"/>
    <mergeCell ref="G70:R70"/>
    <mergeCell ref="Y66:AF67"/>
    <mergeCell ref="AG66:AS67"/>
    <mergeCell ref="J67:L67"/>
    <mergeCell ref="M67:N67"/>
    <mergeCell ref="P67:X67"/>
    <mergeCell ref="J66:L66"/>
    <mergeCell ref="P65:X65"/>
    <mergeCell ref="A31:C46"/>
    <mergeCell ref="AC46:AD46"/>
    <mergeCell ref="AO46:AS46"/>
    <mergeCell ref="D46:H46"/>
    <mergeCell ref="I46:J46"/>
    <mergeCell ref="K46:O46"/>
    <mergeCell ref="P46:R46"/>
    <mergeCell ref="S46:W46"/>
    <mergeCell ref="X46:AB46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AJ29:AS29"/>
    <mergeCell ref="D35:H35"/>
    <mergeCell ref="I35:J35"/>
    <mergeCell ref="D34:H34"/>
    <mergeCell ref="D36:H36"/>
    <mergeCell ref="I36:J36"/>
    <mergeCell ref="I34:J34"/>
    <mergeCell ref="D33:H33"/>
    <mergeCell ref="I33:J33"/>
    <mergeCell ref="K33:O33"/>
    <mergeCell ref="P33:R33"/>
    <mergeCell ref="D31:J31"/>
    <mergeCell ref="K31:O31"/>
    <mergeCell ref="P31:R31"/>
    <mergeCell ref="D32:H32"/>
    <mergeCell ref="I32:J32"/>
    <mergeCell ref="P32:R32"/>
    <mergeCell ref="X32:AB32"/>
    <mergeCell ref="AD30:AI30"/>
    <mergeCell ref="AO31:AS3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"深澤隆Dr,田名部茂Dr,馬渡晃弘Dr,安ヶ平忠也Dr,金泰德Dr,千葉潜Dr"</formula1>
    </dataValidation>
    <dataValidation type="list" allowBlank="1" showInputMessage="1" showErrorMessage="1" sqref="Y15:AC30">
      <formula1>"西舘　翔子,小屋敷 千瑛,大川　祥子"</formula1>
    </dataValidation>
    <dataValidation type="list" allowBlank="1" showInputMessage="1" showErrorMessage="1" sqref="K32:O46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7</v>
      </c>
      <c r="Q3" s="425"/>
      <c r="R3" s="425"/>
      <c r="S3" s="427" t="s">
        <v>151</v>
      </c>
      <c r="T3" s="427" t="str">
        <f>曜日!D6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/>
      <c r="G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515">
        <f>K9+Q9+W9+AC9</f>
        <v>29</v>
      </c>
      <c r="AJ9" s="515"/>
      <c r="AK9" s="515"/>
      <c r="AL9" s="515">
        <f>N9+T9+Z9+AF9</f>
        <v>27</v>
      </c>
      <c r="AM9" s="515"/>
      <c r="AN9" s="515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22</v>
      </c>
      <c r="L10" s="515"/>
      <c r="M10" s="515"/>
      <c r="N10" s="515">
        <v>19</v>
      </c>
      <c r="O10" s="515"/>
      <c r="P10" s="515"/>
      <c r="Q10" s="515">
        <v>17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34</v>
      </c>
      <c r="AG10" s="515"/>
      <c r="AH10" s="515"/>
      <c r="AI10" s="515">
        <f>K10+Q10+W10+AC10</f>
        <v>63</v>
      </c>
      <c r="AJ10" s="515"/>
      <c r="AK10" s="515"/>
      <c r="AL10" s="515">
        <f>N10+T10+Z10+AF10</f>
        <v>69</v>
      </c>
      <c r="AM10" s="515"/>
      <c r="AN10" s="515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515">
        <f>K11+Q11+W11+AC11</f>
        <v>2</v>
      </c>
      <c r="AJ11" s="515"/>
      <c r="AK11" s="515"/>
      <c r="AL11" s="515">
        <f>N11+T11+Z11+AF11</f>
        <v>0</v>
      </c>
      <c r="AM11" s="515"/>
      <c r="AN11" s="515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515">
        <f>K9+K10+K11</f>
        <v>29</v>
      </c>
      <c r="L12" s="515"/>
      <c r="M12" s="515"/>
      <c r="N12" s="515">
        <f>N9+N10+N11</f>
        <v>21</v>
      </c>
      <c r="O12" s="515"/>
      <c r="P12" s="515"/>
      <c r="Q12" s="515">
        <f>Q9+Q10+Q11</f>
        <v>18</v>
      </c>
      <c r="R12" s="515"/>
      <c r="S12" s="515"/>
      <c r="T12" s="515">
        <f>SUM(T9:V11)</f>
        <v>27</v>
      </c>
      <c r="U12" s="515"/>
      <c r="V12" s="515"/>
      <c r="W12" s="515">
        <f>SUM(W9:Y11)</f>
        <v>23</v>
      </c>
      <c r="X12" s="515"/>
      <c r="Y12" s="515"/>
      <c r="Z12" s="515">
        <f>SUM(Z9:AB11)</f>
        <v>12</v>
      </c>
      <c r="AA12" s="515"/>
      <c r="AB12" s="515"/>
      <c r="AC12" s="515">
        <f>SUM(AC9:AE11)</f>
        <v>24</v>
      </c>
      <c r="AD12" s="515"/>
      <c r="AE12" s="515"/>
      <c r="AF12" s="515">
        <f>SUM(AF9:AH11)</f>
        <v>36</v>
      </c>
      <c r="AG12" s="515"/>
      <c r="AH12" s="515"/>
      <c r="AI12" s="515">
        <f>SUM(K12+Q12+W12+AC12)</f>
        <v>94</v>
      </c>
      <c r="AJ12" s="515"/>
      <c r="AK12" s="515"/>
      <c r="AL12" s="515">
        <f>SUM(N12+T12+Z12+AF12)</f>
        <v>96</v>
      </c>
      <c r="AM12" s="515"/>
      <c r="AN12" s="515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346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278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8</v>
      </c>
      <c r="Q3" s="425"/>
      <c r="R3" s="425"/>
      <c r="S3" s="427" t="s">
        <v>151</v>
      </c>
      <c r="T3" s="427" t="str">
        <f>曜日!D7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515">
        <f>K9+Q9+W9+AC9</f>
        <v>29</v>
      </c>
      <c r="AJ9" s="515"/>
      <c r="AK9" s="515"/>
      <c r="AL9" s="515">
        <f>N9+T9+Z9+AF9</f>
        <v>27</v>
      </c>
      <c r="AM9" s="515"/>
      <c r="AN9" s="515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22</v>
      </c>
      <c r="L10" s="515"/>
      <c r="M10" s="515"/>
      <c r="N10" s="515">
        <v>19</v>
      </c>
      <c r="O10" s="515"/>
      <c r="P10" s="515"/>
      <c r="Q10" s="515">
        <v>17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34</v>
      </c>
      <c r="AG10" s="515"/>
      <c r="AH10" s="515"/>
      <c r="AI10" s="515">
        <f>K10+Q10+W10+AC10</f>
        <v>63</v>
      </c>
      <c r="AJ10" s="515"/>
      <c r="AK10" s="515"/>
      <c r="AL10" s="515">
        <f>N10+T10+Z10+AF10</f>
        <v>69</v>
      </c>
      <c r="AM10" s="515"/>
      <c r="AN10" s="515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515">
        <f>K11+Q11+W11+AC11</f>
        <v>2</v>
      </c>
      <c r="AJ11" s="515"/>
      <c r="AK11" s="515"/>
      <c r="AL11" s="515">
        <f>N11+T11+Z11+AF11</f>
        <v>0</v>
      </c>
      <c r="AM11" s="515"/>
      <c r="AN11" s="515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515">
        <f>K9+K10+K11</f>
        <v>29</v>
      </c>
      <c r="L12" s="515"/>
      <c r="M12" s="515"/>
      <c r="N12" s="515">
        <f>N9+N10+N11</f>
        <v>21</v>
      </c>
      <c r="O12" s="515"/>
      <c r="P12" s="515"/>
      <c r="Q12" s="515">
        <f>Q9+Q10+Q11</f>
        <v>18</v>
      </c>
      <c r="R12" s="515"/>
      <c r="S12" s="515"/>
      <c r="T12" s="515">
        <f>SUM(T9:V11)</f>
        <v>27</v>
      </c>
      <c r="U12" s="515"/>
      <c r="V12" s="515"/>
      <c r="W12" s="515">
        <f>SUM(W9:Y11)</f>
        <v>23</v>
      </c>
      <c r="X12" s="515"/>
      <c r="Y12" s="515"/>
      <c r="Z12" s="515">
        <f>SUM(Z9:AB11)</f>
        <v>12</v>
      </c>
      <c r="AA12" s="515"/>
      <c r="AB12" s="515"/>
      <c r="AC12" s="515">
        <f>SUM(AC9:AE11)</f>
        <v>24</v>
      </c>
      <c r="AD12" s="515"/>
      <c r="AE12" s="515"/>
      <c r="AF12" s="515">
        <f>SUM(AF9:AH11)</f>
        <v>36</v>
      </c>
      <c r="AG12" s="515"/>
      <c r="AH12" s="515"/>
      <c r="AI12" s="515">
        <f>SUM(K12+Q12+W12+AC12)</f>
        <v>94</v>
      </c>
      <c r="AJ12" s="515"/>
      <c r="AK12" s="515"/>
      <c r="AL12" s="515">
        <f>SUM(N12+T12+Z12+AF12)</f>
        <v>96</v>
      </c>
      <c r="AM12" s="515"/>
      <c r="AN12" s="515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347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302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 t="s">
        <v>348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349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277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350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351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277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 t="s">
        <v>352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9</v>
      </c>
      <c r="Q3" s="425"/>
      <c r="R3" s="425"/>
      <c r="S3" s="427" t="s">
        <v>151</v>
      </c>
      <c r="T3" s="427" t="str">
        <f>曜日!D8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245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289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515">
        <f>K9+Q9+W9+AC9</f>
        <v>29</v>
      </c>
      <c r="AJ9" s="515"/>
      <c r="AK9" s="515"/>
      <c r="AL9" s="515">
        <f>N9+T9+Z9+AF9</f>
        <v>27</v>
      </c>
      <c r="AM9" s="515"/>
      <c r="AN9" s="515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22</v>
      </c>
      <c r="L10" s="515"/>
      <c r="M10" s="515"/>
      <c r="N10" s="515">
        <v>19</v>
      </c>
      <c r="O10" s="515"/>
      <c r="P10" s="515"/>
      <c r="Q10" s="515">
        <v>17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23</v>
      </c>
      <c r="AD10" s="515"/>
      <c r="AE10" s="515"/>
      <c r="AF10" s="515">
        <v>34</v>
      </c>
      <c r="AG10" s="515"/>
      <c r="AH10" s="515"/>
      <c r="AI10" s="515">
        <f>K10+Q10+W10+AC10</f>
        <v>62</v>
      </c>
      <c r="AJ10" s="515"/>
      <c r="AK10" s="515"/>
      <c r="AL10" s="515">
        <f>N10+T10+Z10+AF10</f>
        <v>69</v>
      </c>
      <c r="AM10" s="515"/>
      <c r="AN10" s="515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515">
        <f>K11+Q11+W11+AC11</f>
        <v>2</v>
      </c>
      <c r="AJ11" s="515"/>
      <c r="AK11" s="515"/>
      <c r="AL11" s="515">
        <f>N11+T11+Z11+AF11</f>
        <v>0</v>
      </c>
      <c r="AM11" s="515"/>
      <c r="AN11" s="515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515">
        <f>K9+K10+K11</f>
        <v>29</v>
      </c>
      <c r="L12" s="515"/>
      <c r="M12" s="515"/>
      <c r="N12" s="515">
        <f>N9+N10+N11</f>
        <v>21</v>
      </c>
      <c r="O12" s="515"/>
      <c r="P12" s="515"/>
      <c r="Q12" s="515">
        <f>Q9+Q10+Q11</f>
        <v>18</v>
      </c>
      <c r="R12" s="515"/>
      <c r="S12" s="515"/>
      <c r="T12" s="515">
        <f>SUM(T9:V11)</f>
        <v>27</v>
      </c>
      <c r="U12" s="515"/>
      <c r="V12" s="515"/>
      <c r="W12" s="515">
        <f>SUM(W9:Y11)</f>
        <v>23</v>
      </c>
      <c r="X12" s="515"/>
      <c r="Y12" s="515"/>
      <c r="Z12" s="515">
        <f>SUM(Z9:AB11)</f>
        <v>12</v>
      </c>
      <c r="AA12" s="515"/>
      <c r="AB12" s="515"/>
      <c r="AC12" s="515">
        <f>SUM(AC9:AE11)</f>
        <v>23</v>
      </c>
      <c r="AD12" s="515"/>
      <c r="AE12" s="515"/>
      <c r="AF12" s="515">
        <f>SUM(AF9:AH11)</f>
        <v>36</v>
      </c>
      <c r="AG12" s="515"/>
      <c r="AH12" s="515"/>
      <c r="AI12" s="515">
        <f>SUM(K12+Q12+W12+AC12)</f>
        <v>93</v>
      </c>
      <c r="AJ12" s="515"/>
      <c r="AK12" s="515"/>
      <c r="AL12" s="515">
        <f>SUM(N12+T12+Z12+AF12)</f>
        <v>96</v>
      </c>
      <c r="AM12" s="515"/>
      <c r="AN12" s="515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353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281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350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10</v>
      </c>
      <c r="Q3" s="425"/>
      <c r="R3" s="425"/>
      <c r="S3" s="427" t="s">
        <v>151</v>
      </c>
      <c r="T3" s="427" t="str">
        <f>曜日!D9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289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289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22</v>
      </c>
      <c r="L10" s="515"/>
      <c r="M10" s="515"/>
      <c r="N10" s="515">
        <v>19</v>
      </c>
      <c r="O10" s="515"/>
      <c r="P10" s="515"/>
      <c r="Q10" s="515">
        <v>17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23</v>
      </c>
      <c r="AD10" s="515"/>
      <c r="AE10" s="515"/>
      <c r="AF10" s="515">
        <v>34</v>
      </c>
      <c r="AG10" s="515"/>
      <c r="AH10" s="515"/>
      <c r="AI10" s="371">
        <f>K10+Q10+W10+AC10</f>
        <v>62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93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11</v>
      </c>
      <c r="Q3" s="425"/>
      <c r="R3" s="425"/>
      <c r="S3" s="427" t="s">
        <v>151</v>
      </c>
      <c r="T3" s="427" t="str">
        <f>曜日!D3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354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20</v>
      </c>
      <c r="L10" s="515"/>
      <c r="M10" s="515"/>
      <c r="N10" s="515">
        <v>20</v>
      </c>
      <c r="O10" s="515"/>
      <c r="P10" s="515"/>
      <c r="Q10" s="515">
        <v>17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34</v>
      </c>
      <c r="AG10" s="515"/>
      <c r="AH10" s="515"/>
      <c r="AI10" s="371">
        <f>K10+Q10+W10+AC10</f>
        <v>61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22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92</v>
      </c>
      <c r="AJ12" s="371"/>
      <c r="AK12" s="371"/>
      <c r="AL12" s="371">
        <f>SUM(N12+T12+Z12+AF12)</f>
        <v>97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358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355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281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350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356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281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 t="s">
        <v>357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359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257</v>
      </c>
      <c r="O26" s="242"/>
      <c r="P26" s="242"/>
      <c r="Q26" s="242"/>
      <c r="R26" s="242"/>
      <c r="S26" s="245"/>
      <c r="T26" s="241" t="s">
        <v>281</v>
      </c>
      <c r="U26" s="242"/>
      <c r="V26" s="242"/>
      <c r="W26" s="242"/>
      <c r="X26" s="245"/>
      <c r="Y26" s="241" t="s">
        <v>246</v>
      </c>
      <c r="Z26" s="242"/>
      <c r="AA26" s="242"/>
      <c r="AB26" s="242"/>
      <c r="AC26" s="245"/>
      <c r="AD26" s="241" t="s">
        <v>360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1"/>
  <sheetViews>
    <sheetView view="pageBreakPreview" topLeftCell="A4" zoomScaleNormal="100" zoomScaleSheetLayoutView="100" workbookViewId="0">
      <selection activeCell="D32" sqref="D32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12</v>
      </c>
      <c r="Q3" s="425"/>
      <c r="R3" s="425"/>
      <c r="S3" s="427" t="s">
        <v>151</v>
      </c>
      <c r="T3" s="427" t="str">
        <f>曜日!D4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354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2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371">
        <f>K9+Q9+W9+AC9</f>
        <v>30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20</v>
      </c>
      <c r="L10" s="515"/>
      <c r="M10" s="515"/>
      <c r="N10" s="515">
        <v>18</v>
      </c>
      <c r="O10" s="515"/>
      <c r="P10" s="515"/>
      <c r="Q10" s="515">
        <v>15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34</v>
      </c>
      <c r="AG10" s="515"/>
      <c r="AH10" s="515"/>
      <c r="AI10" s="371">
        <f>K10+Q10+W10+AC10</f>
        <v>59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20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91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371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277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246" t="s">
        <v>361</v>
      </c>
      <c r="G20" s="247"/>
      <c r="H20" s="247"/>
      <c r="I20" s="247"/>
      <c r="J20" s="247"/>
      <c r="K20" s="247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302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363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362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257</v>
      </c>
      <c r="O21" s="242"/>
      <c r="P21" s="242"/>
      <c r="Q21" s="242"/>
      <c r="R21" s="242"/>
      <c r="S21" s="245"/>
      <c r="T21" s="241" t="s">
        <v>281</v>
      </c>
      <c r="U21" s="242"/>
      <c r="V21" s="242"/>
      <c r="W21" s="242"/>
      <c r="X21" s="245"/>
      <c r="Y21" s="241" t="s">
        <v>246</v>
      </c>
      <c r="Z21" s="242"/>
      <c r="AA21" s="242"/>
      <c r="AB21" s="242"/>
      <c r="AC21" s="245"/>
      <c r="AD21" s="241" t="s">
        <v>350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 t="s">
        <v>372</v>
      </c>
      <c r="G22" s="242"/>
      <c r="H22" s="242"/>
      <c r="I22" s="242"/>
      <c r="J22" s="242"/>
      <c r="K22" s="242"/>
      <c r="L22" s="242" t="s">
        <v>266</v>
      </c>
      <c r="M22" s="245"/>
      <c r="N22" s="241" t="s">
        <v>257</v>
      </c>
      <c r="O22" s="242"/>
      <c r="P22" s="242"/>
      <c r="Q22" s="242"/>
      <c r="R22" s="242"/>
      <c r="S22" s="245"/>
      <c r="T22" s="241" t="s">
        <v>281</v>
      </c>
      <c r="U22" s="242"/>
      <c r="V22" s="242"/>
      <c r="W22" s="242"/>
      <c r="X22" s="245"/>
      <c r="Y22" s="241" t="s">
        <v>246</v>
      </c>
      <c r="Z22" s="242"/>
      <c r="AA22" s="242"/>
      <c r="AB22" s="242"/>
      <c r="AC22" s="245"/>
      <c r="AD22" s="241" t="s">
        <v>373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364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277</v>
      </c>
      <c r="U25" s="247"/>
      <c r="V25" s="247"/>
      <c r="W25" s="247"/>
      <c r="X25" s="248"/>
      <c r="Y25" s="241" t="s">
        <v>365</v>
      </c>
      <c r="Z25" s="242"/>
      <c r="AA25" s="242"/>
      <c r="AB25" s="242"/>
      <c r="AC25" s="245"/>
      <c r="AD25" s="246" t="s">
        <v>366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367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257</v>
      </c>
      <c r="O26" s="242"/>
      <c r="P26" s="242"/>
      <c r="Q26" s="242"/>
      <c r="R26" s="242"/>
      <c r="S26" s="245"/>
      <c r="T26" s="241" t="s">
        <v>302</v>
      </c>
      <c r="U26" s="242"/>
      <c r="V26" s="242"/>
      <c r="W26" s="242"/>
      <c r="X26" s="245"/>
      <c r="Y26" s="241" t="s">
        <v>300</v>
      </c>
      <c r="Z26" s="242"/>
      <c r="AA26" s="242"/>
      <c r="AB26" s="242"/>
      <c r="AC26" s="245"/>
      <c r="AD26" s="241" t="s">
        <v>368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369</v>
      </c>
      <c r="G27" s="242"/>
      <c r="H27" s="242"/>
      <c r="I27" s="242"/>
      <c r="J27" s="242"/>
      <c r="K27" s="242"/>
      <c r="L27" s="242" t="s">
        <v>266</v>
      </c>
      <c r="M27" s="245"/>
      <c r="N27" s="241" t="s">
        <v>257</v>
      </c>
      <c r="O27" s="242"/>
      <c r="P27" s="242"/>
      <c r="Q27" s="242"/>
      <c r="R27" s="242"/>
      <c r="S27" s="245"/>
      <c r="T27" s="241" t="s">
        <v>302</v>
      </c>
      <c r="U27" s="242"/>
      <c r="V27" s="242"/>
      <c r="W27" s="242"/>
      <c r="X27" s="245"/>
      <c r="Y27" s="241" t="s">
        <v>244</v>
      </c>
      <c r="Z27" s="242"/>
      <c r="AA27" s="242"/>
      <c r="AB27" s="242"/>
      <c r="AC27" s="245"/>
      <c r="AD27" s="241" t="s">
        <v>370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 t="s">
        <v>374</v>
      </c>
      <c r="G28" s="242"/>
      <c r="H28" s="242"/>
      <c r="I28" s="242"/>
      <c r="J28" s="242"/>
      <c r="K28" s="242"/>
      <c r="L28" s="242" t="s">
        <v>266</v>
      </c>
      <c r="M28" s="245"/>
      <c r="N28" s="241" t="s">
        <v>257</v>
      </c>
      <c r="O28" s="242"/>
      <c r="P28" s="242"/>
      <c r="Q28" s="242"/>
      <c r="R28" s="242"/>
      <c r="S28" s="245"/>
      <c r="T28" s="241" t="s">
        <v>302</v>
      </c>
      <c r="U28" s="242"/>
      <c r="V28" s="242"/>
      <c r="W28" s="242"/>
      <c r="X28" s="245"/>
      <c r="Y28" s="241" t="s">
        <v>246</v>
      </c>
      <c r="Z28" s="242"/>
      <c r="AA28" s="242"/>
      <c r="AB28" s="242"/>
      <c r="AC28" s="245"/>
      <c r="AD28" s="241" t="s">
        <v>375</v>
      </c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7"/>
      <c r="E29" s="358"/>
      <c r="F29" s="264" t="s">
        <v>376</v>
      </c>
      <c r="G29" s="262"/>
      <c r="H29" s="262"/>
      <c r="I29" s="262"/>
      <c r="J29" s="262"/>
      <c r="K29" s="262"/>
      <c r="L29" s="262" t="s">
        <v>266</v>
      </c>
      <c r="M29" s="263"/>
      <c r="N29" s="264" t="s">
        <v>257</v>
      </c>
      <c r="O29" s="262"/>
      <c r="P29" s="262"/>
      <c r="Q29" s="262"/>
      <c r="R29" s="262"/>
      <c r="S29" s="263"/>
      <c r="T29" s="330" t="s">
        <v>277</v>
      </c>
      <c r="U29" s="331"/>
      <c r="V29" s="331"/>
      <c r="W29" s="331"/>
      <c r="X29" s="332"/>
      <c r="Y29" s="264" t="s">
        <v>246</v>
      </c>
      <c r="Z29" s="262"/>
      <c r="AA29" s="262"/>
      <c r="AB29" s="262"/>
      <c r="AC29" s="263"/>
      <c r="AD29" s="241" t="s">
        <v>375</v>
      </c>
      <c r="AE29" s="242"/>
      <c r="AF29" s="242"/>
      <c r="AG29" s="242"/>
      <c r="AH29" s="242"/>
      <c r="AI29" s="245"/>
      <c r="AJ29" s="234"/>
      <c r="AK29" s="235"/>
      <c r="AL29" s="235"/>
      <c r="AM29" s="235"/>
      <c r="AN29" s="235"/>
      <c r="AO29" s="235"/>
      <c r="AP29" s="235"/>
      <c r="AQ29" s="235"/>
      <c r="AR29" s="235"/>
      <c r="AS29" s="236"/>
    </row>
    <row r="30" spans="1:45" s="94" customFormat="1" ht="14.25" thickBot="1">
      <c r="A30" s="324"/>
      <c r="B30" s="325"/>
      <c r="C30" s="326"/>
      <c r="D30" s="359"/>
      <c r="E30" s="360"/>
      <c r="F30" s="264" t="s">
        <v>378</v>
      </c>
      <c r="G30" s="262"/>
      <c r="H30" s="262"/>
      <c r="I30" s="262"/>
      <c r="J30" s="262"/>
      <c r="K30" s="262"/>
      <c r="L30" s="262" t="s">
        <v>266</v>
      </c>
      <c r="M30" s="263"/>
      <c r="N30" s="264" t="s">
        <v>256</v>
      </c>
      <c r="O30" s="262"/>
      <c r="P30" s="262"/>
      <c r="Q30" s="262"/>
      <c r="R30" s="262"/>
      <c r="S30" s="263"/>
      <c r="T30" s="330" t="s">
        <v>284</v>
      </c>
      <c r="U30" s="331"/>
      <c r="V30" s="331"/>
      <c r="W30" s="331"/>
      <c r="X30" s="332"/>
      <c r="Y30" s="264" t="s">
        <v>300</v>
      </c>
      <c r="Z30" s="262"/>
      <c r="AA30" s="262"/>
      <c r="AB30" s="262"/>
      <c r="AC30" s="263"/>
      <c r="AD30" s="241" t="s">
        <v>375</v>
      </c>
      <c r="AE30" s="242"/>
      <c r="AF30" s="242"/>
      <c r="AG30" s="242"/>
      <c r="AH30" s="242"/>
      <c r="AI30" s="245"/>
      <c r="AJ30" s="264" t="s">
        <v>379</v>
      </c>
      <c r="AK30" s="262"/>
      <c r="AL30" s="262"/>
      <c r="AM30" s="262"/>
      <c r="AN30" s="262"/>
      <c r="AO30" s="262"/>
      <c r="AP30" s="262"/>
      <c r="AQ30" s="262"/>
      <c r="AR30" s="262"/>
      <c r="AS30" s="361"/>
    </row>
    <row r="31" spans="1:45" s="94" customFormat="1" ht="13.5" customHeight="1">
      <c r="A31" s="321" t="s">
        <v>144</v>
      </c>
      <c r="B31" s="322"/>
      <c r="C31" s="323"/>
      <c r="D31" s="440" t="s">
        <v>260</v>
      </c>
      <c r="E31" s="335"/>
      <c r="F31" s="335"/>
      <c r="G31" s="335"/>
      <c r="H31" s="335"/>
      <c r="I31" s="335"/>
      <c r="J31" s="338"/>
      <c r="K31" s="337" t="s">
        <v>261</v>
      </c>
      <c r="L31" s="335"/>
      <c r="M31" s="335"/>
      <c r="N31" s="335"/>
      <c r="O31" s="338"/>
      <c r="P31" s="337" t="s">
        <v>263</v>
      </c>
      <c r="Q31" s="335"/>
      <c r="R31" s="338"/>
      <c r="S31" s="337" t="s">
        <v>269</v>
      </c>
      <c r="T31" s="335"/>
      <c r="U31" s="335"/>
      <c r="V31" s="335"/>
      <c r="W31" s="338"/>
      <c r="X31" s="337" t="s">
        <v>270</v>
      </c>
      <c r="Y31" s="335"/>
      <c r="Z31" s="335"/>
      <c r="AA31" s="335"/>
      <c r="AB31" s="338"/>
      <c r="AC31" s="335" t="s">
        <v>377</v>
      </c>
      <c r="AD31" s="335"/>
      <c r="AE31" s="335"/>
      <c r="AF31" s="335"/>
      <c r="AG31" s="335"/>
      <c r="AH31" s="335"/>
      <c r="AI31" s="335"/>
      <c r="AJ31" s="335"/>
      <c r="AK31" s="335"/>
      <c r="AL31" s="335"/>
      <c r="AM31" s="335"/>
      <c r="AN31" s="338"/>
      <c r="AO31" s="335" t="s">
        <v>272</v>
      </c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441" t="s">
        <v>276</v>
      </c>
      <c r="E32" s="442"/>
      <c r="F32" s="442"/>
      <c r="G32" s="442"/>
      <c r="H32" s="442"/>
      <c r="I32" s="247" t="s">
        <v>266</v>
      </c>
      <c r="J32" s="248"/>
      <c r="K32" s="246" t="s">
        <v>277</v>
      </c>
      <c r="L32" s="247"/>
      <c r="M32" s="247"/>
      <c r="N32" s="247"/>
      <c r="O32" s="248"/>
      <c r="P32" s="246" t="s">
        <v>278</v>
      </c>
      <c r="Q32" s="247"/>
      <c r="R32" s="247"/>
      <c r="S32" s="339" t="s">
        <v>279</v>
      </c>
      <c r="T32" s="340"/>
      <c r="U32" s="340"/>
      <c r="V32" s="340"/>
      <c r="W32" s="341"/>
      <c r="X32" s="243" t="s">
        <v>279</v>
      </c>
      <c r="Y32" s="244"/>
      <c r="Z32" s="244"/>
      <c r="AA32" s="244"/>
      <c r="AB32" s="342"/>
      <c r="AC32" s="243" t="s">
        <v>238</v>
      </c>
      <c r="AD32" s="244"/>
      <c r="AE32" s="95">
        <v>2</v>
      </c>
      <c r="AF32" s="96" t="s">
        <v>273</v>
      </c>
      <c r="AG32" s="95">
        <v>5</v>
      </c>
      <c r="AH32" s="97" t="s">
        <v>234</v>
      </c>
      <c r="AI32" s="95">
        <v>23</v>
      </c>
      <c r="AJ32" s="233" t="s">
        <v>233</v>
      </c>
      <c r="AK32" s="212"/>
      <c r="AL32" s="220" t="s">
        <v>274</v>
      </c>
      <c r="AM32" s="220"/>
      <c r="AN32" s="210" t="s">
        <v>275</v>
      </c>
      <c r="AO32" s="333"/>
      <c r="AP32" s="333"/>
      <c r="AQ32" s="333"/>
      <c r="AR32" s="333"/>
      <c r="AS32" s="334"/>
    </row>
    <row r="33" spans="1:49" s="94" customFormat="1">
      <c r="A33" s="324"/>
      <c r="B33" s="325"/>
      <c r="C33" s="326"/>
      <c r="D33" s="258" t="s">
        <v>280</v>
      </c>
      <c r="E33" s="259"/>
      <c r="F33" s="259"/>
      <c r="G33" s="259"/>
      <c r="H33" s="259"/>
      <c r="I33" s="242" t="s">
        <v>266</v>
      </c>
      <c r="J33" s="245"/>
      <c r="K33" s="246" t="s">
        <v>281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282</v>
      </c>
      <c r="T33" s="239"/>
      <c r="U33" s="239"/>
      <c r="V33" s="239"/>
      <c r="W33" s="240"/>
      <c r="X33" s="249" t="s">
        <v>282</v>
      </c>
      <c r="Y33" s="250"/>
      <c r="Z33" s="250"/>
      <c r="AA33" s="250"/>
      <c r="AB33" s="251"/>
      <c r="AC33" s="243" t="s">
        <v>238</v>
      </c>
      <c r="AD33" s="244"/>
      <c r="AE33" s="98">
        <v>3</v>
      </c>
      <c r="AF33" s="99" t="s">
        <v>273</v>
      </c>
      <c r="AG33" s="98">
        <v>1</v>
      </c>
      <c r="AH33" s="100" t="s">
        <v>234</v>
      </c>
      <c r="AI33" s="98">
        <v>30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283</v>
      </c>
      <c r="E34" s="259"/>
      <c r="F34" s="259"/>
      <c r="G34" s="259"/>
      <c r="H34" s="259"/>
      <c r="I34" s="242" t="s">
        <v>266</v>
      </c>
      <c r="J34" s="245"/>
      <c r="K34" s="246" t="s">
        <v>284</v>
      </c>
      <c r="L34" s="247"/>
      <c r="M34" s="247"/>
      <c r="N34" s="247"/>
      <c r="O34" s="248"/>
      <c r="P34" s="241" t="s">
        <v>278</v>
      </c>
      <c r="Q34" s="242"/>
      <c r="R34" s="242"/>
      <c r="S34" s="238" t="s">
        <v>279</v>
      </c>
      <c r="T34" s="239"/>
      <c r="U34" s="239"/>
      <c r="V34" s="239"/>
      <c r="W34" s="240"/>
      <c r="X34" s="249" t="s">
        <v>279</v>
      </c>
      <c r="Y34" s="250"/>
      <c r="Z34" s="250"/>
      <c r="AA34" s="250"/>
      <c r="AB34" s="251"/>
      <c r="AC34" s="243" t="s">
        <v>238</v>
      </c>
      <c r="AD34" s="244"/>
      <c r="AE34" s="98">
        <v>2</v>
      </c>
      <c r="AF34" s="99" t="s">
        <v>273</v>
      </c>
      <c r="AG34" s="98">
        <v>12</v>
      </c>
      <c r="AH34" s="100" t="s">
        <v>234</v>
      </c>
      <c r="AI34" s="98">
        <v>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 s="94" customFormat="1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5"/>
      <c r="K37" s="246"/>
      <c r="L37" s="247"/>
      <c r="M37" s="247"/>
      <c r="N37" s="247"/>
      <c r="O37" s="248"/>
      <c r="P37" s="241"/>
      <c r="Q37" s="242"/>
      <c r="R37" s="242"/>
      <c r="S37" s="238"/>
      <c r="T37" s="239"/>
      <c r="U37" s="239"/>
      <c r="V37" s="239"/>
      <c r="W37" s="240"/>
      <c r="X37" s="249"/>
      <c r="Y37" s="250"/>
      <c r="Z37" s="250"/>
      <c r="AA37" s="250"/>
      <c r="AB37" s="251"/>
      <c r="AC37" s="249" t="s">
        <v>238</v>
      </c>
      <c r="AD37" s="250"/>
      <c r="AE37" s="98"/>
      <c r="AF37" s="99" t="s">
        <v>273</v>
      </c>
      <c r="AG37" s="98"/>
      <c r="AH37" s="100" t="s">
        <v>234</v>
      </c>
      <c r="AI37" s="98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2"/>
      <c r="K38" s="246"/>
      <c r="L38" s="247"/>
      <c r="M38" s="247"/>
      <c r="N38" s="247"/>
      <c r="O38" s="248"/>
      <c r="P38" s="437"/>
      <c r="Q38" s="438"/>
      <c r="R38" s="439"/>
      <c r="S38" s="437"/>
      <c r="T38" s="438"/>
      <c r="U38" s="438"/>
      <c r="V38" s="438"/>
      <c r="W38" s="439"/>
      <c r="X38" s="437"/>
      <c r="Y38" s="438"/>
      <c r="Z38" s="438"/>
      <c r="AA38" s="438"/>
      <c r="AB38" s="439"/>
      <c r="AC38" s="250" t="s">
        <v>238</v>
      </c>
      <c r="AD38" s="250"/>
      <c r="AE38" s="209"/>
      <c r="AF38" s="99" t="s">
        <v>273</v>
      </c>
      <c r="AG38" s="219"/>
      <c r="AH38" s="100" t="s">
        <v>234</v>
      </c>
      <c r="AI38" s="209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 s="101" customFormat="1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2"/>
      <c r="AQ40" s="252"/>
      <c r="AR40" s="252"/>
      <c r="AS40" s="255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>
      <c r="A45" s="324"/>
      <c r="B45" s="325"/>
      <c r="C45" s="326"/>
      <c r="D45" s="258"/>
      <c r="E45" s="259"/>
      <c r="F45" s="259"/>
      <c r="G45" s="259"/>
      <c r="H45" s="259"/>
      <c r="I45" s="242" t="s">
        <v>266</v>
      </c>
      <c r="J45" s="245"/>
      <c r="K45" s="246"/>
      <c r="L45" s="247"/>
      <c r="M45" s="247"/>
      <c r="N45" s="247"/>
      <c r="O45" s="248"/>
      <c r="P45" s="241"/>
      <c r="Q45" s="242"/>
      <c r="R45" s="242"/>
      <c r="S45" s="238"/>
      <c r="T45" s="239"/>
      <c r="U45" s="239"/>
      <c r="V45" s="239"/>
      <c r="W45" s="240"/>
      <c r="X45" s="249"/>
      <c r="Y45" s="250"/>
      <c r="Z45" s="250"/>
      <c r="AA45" s="250"/>
      <c r="AB45" s="251"/>
      <c r="AC45" s="249" t="s">
        <v>238</v>
      </c>
      <c r="AD45" s="250"/>
      <c r="AE45" s="98"/>
      <c r="AF45" s="99" t="s">
        <v>273</v>
      </c>
      <c r="AG45" s="98"/>
      <c r="AH45" s="100" t="s">
        <v>234</v>
      </c>
      <c r="AI45" s="98"/>
      <c r="AJ45" s="215" t="s">
        <v>233</v>
      </c>
      <c r="AK45" s="207"/>
      <c r="AL45" s="216" t="s">
        <v>274</v>
      </c>
      <c r="AM45" s="216"/>
      <c r="AN45" s="208" t="s">
        <v>275</v>
      </c>
      <c r="AO45" s="252"/>
      <c r="AP45" s="253"/>
      <c r="AQ45" s="253"/>
      <c r="AR45" s="253"/>
      <c r="AS45" s="254"/>
    </row>
    <row r="46" spans="1:49" ht="14.25" thickBot="1">
      <c r="A46" s="327"/>
      <c r="B46" s="328"/>
      <c r="C46" s="329"/>
      <c r="D46" s="260"/>
      <c r="E46" s="261"/>
      <c r="F46" s="261"/>
      <c r="G46" s="261"/>
      <c r="H46" s="261"/>
      <c r="I46" s="262" t="s">
        <v>266</v>
      </c>
      <c r="J46" s="263"/>
      <c r="K46" s="246"/>
      <c r="L46" s="247"/>
      <c r="M46" s="247"/>
      <c r="N46" s="247"/>
      <c r="O46" s="248"/>
      <c r="P46" s="264"/>
      <c r="Q46" s="262"/>
      <c r="R46" s="262"/>
      <c r="S46" s="265"/>
      <c r="T46" s="266"/>
      <c r="U46" s="266"/>
      <c r="V46" s="266"/>
      <c r="W46" s="267"/>
      <c r="X46" s="268"/>
      <c r="Y46" s="269"/>
      <c r="Z46" s="269"/>
      <c r="AA46" s="269"/>
      <c r="AB46" s="270"/>
      <c r="AC46" s="268" t="s">
        <v>238</v>
      </c>
      <c r="AD46" s="269"/>
      <c r="AE46" s="102"/>
      <c r="AF46" s="103" t="s">
        <v>273</v>
      </c>
      <c r="AG46" s="102"/>
      <c r="AH46" s="104" t="s">
        <v>234</v>
      </c>
      <c r="AI46" s="102"/>
      <c r="AJ46" s="217" t="s">
        <v>233</v>
      </c>
      <c r="AK46" s="213"/>
      <c r="AL46" s="218" t="s">
        <v>274</v>
      </c>
      <c r="AM46" s="218"/>
      <c r="AN46" s="211" t="s">
        <v>275</v>
      </c>
      <c r="AO46" s="281"/>
      <c r="AP46" s="282"/>
      <c r="AQ46" s="282"/>
      <c r="AR46" s="282"/>
      <c r="AS46" s="283"/>
    </row>
    <row r="47" spans="1:49" ht="13.5" customHeight="1">
      <c r="A47" s="321" t="s">
        <v>161</v>
      </c>
      <c r="B47" s="322"/>
      <c r="C47" s="322"/>
      <c r="D47" s="450" t="s">
        <v>82</v>
      </c>
      <c r="E47" s="311"/>
      <c r="F47" s="311"/>
      <c r="G47" s="311"/>
      <c r="H47" s="311"/>
      <c r="I47" s="311"/>
      <c r="J47" s="310" t="s">
        <v>184</v>
      </c>
      <c r="K47" s="311"/>
      <c r="L47" s="311"/>
      <c r="M47" s="311"/>
      <c r="N47" s="311"/>
      <c r="O47" s="311"/>
      <c r="P47" s="310" t="s">
        <v>185</v>
      </c>
      <c r="Q47" s="311"/>
      <c r="R47" s="312"/>
      <c r="S47" s="310" t="s">
        <v>108</v>
      </c>
      <c r="T47" s="311"/>
      <c r="U47" s="311"/>
      <c r="V47" s="311"/>
      <c r="W47" s="311"/>
      <c r="X47" s="311"/>
      <c r="Y47" s="310" t="s">
        <v>82</v>
      </c>
      <c r="Z47" s="311"/>
      <c r="AA47" s="310" t="s">
        <v>184</v>
      </c>
      <c r="AB47" s="311"/>
      <c r="AC47" s="311"/>
      <c r="AD47" s="311"/>
      <c r="AE47" s="311"/>
      <c r="AF47" s="312"/>
      <c r="AG47" s="310" t="s">
        <v>186</v>
      </c>
      <c r="AH47" s="311"/>
      <c r="AI47" s="311"/>
      <c r="AJ47" s="311"/>
      <c r="AK47" s="311"/>
      <c r="AL47" s="311"/>
      <c r="AM47" s="311"/>
      <c r="AN47" s="311"/>
      <c r="AO47" s="311"/>
      <c r="AP47" s="312"/>
      <c r="AQ47" s="310" t="s">
        <v>185</v>
      </c>
      <c r="AR47" s="311"/>
      <c r="AS47" s="458"/>
      <c r="AW47" s="202"/>
    </row>
    <row r="48" spans="1:49" ht="13.5" customHeight="1">
      <c r="A48" s="324"/>
      <c r="B48" s="325"/>
      <c r="C48" s="325"/>
      <c r="D48" s="302" t="s">
        <v>182</v>
      </c>
      <c r="E48" s="303"/>
      <c r="F48" s="349" t="s">
        <v>199</v>
      </c>
      <c r="G48" s="350"/>
      <c r="H48" s="350"/>
      <c r="I48" s="351"/>
      <c r="J48" s="196"/>
      <c r="K48" s="319"/>
      <c r="L48" s="320"/>
      <c r="M48" s="320"/>
      <c r="N48" s="320"/>
      <c r="O48" s="130" t="s">
        <v>152</v>
      </c>
      <c r="P48" s="448"/>
      <c r="Q48" s="442"/>
      <c r="R48" s="449"/>
      <c r="S48" s="445"/>
      <c r="T48" s="446"/>
      <c r="U48" s="446"/>
      <c r="V48" s="446"/>
      <c r="W48" s="446"/>
      <c r="X48" s="447"/>
      <c r="Y48" s="461" t="s">
        <v>225</v>
      </c>
      <c r="Z48" s="462"/>
      <c r="AA48" s="273"/>
      <c r="AB48" s="274"/>
      <c r="AC48" s="274"/>
      <c r="AD48" s="274"/>
      <c r="AE48" s="274"/>
      <c r="AF48" s="132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448"/>
      <c r="AR48" s="442"/>
      <c r="AS48" s="459"/>
      <c r="AW48" s="203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4"/>
      <c r="E53" s="305"/>
      <c r="F53" s="349"/>
      <c r="G53" s="350"/>
      <c r="H53" s="350"/>
      <c r="I53" s="351"/>
      <c r="J53" s="197"/>
      <c r="K53" s="309"/>
      <c r="L53" s="272"/>
      <c r="M53" s="272"/>
      <c r="N53" s="272"/>
      <c r="O53" s="131" t="s">
        <v>152</v>
      </c>
      <c r="P53" s="275"/>
      <c r="Q53" s="276"/>
      <c r="R53" s="318"/>
      <c r="S53" s="313"/>
      <c r="T53" s="314"/>
      <c r="U53" s="314"/>
      <c r="V53" s="314"/>
      <c r="W53" s="314"/>
      <c r="X53" s="315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>
      <c r="A54" s="324"/>
      <c r="B54" s="325"/>
      <c r="C54" s="325"/>
      <c r="D54" s="306"/>
      <c r="E54" s="307"/>
      <c r="F54" s="349"/>
      <c r="G54" s="350"/>
      <c r="H54" s="350"/>
      <c r="I54" s="351"/>
      <c r="J54" s="198"/>
      <c r="K54" s="443"/>
      <c r="L54" s="444"/>
      <c r="M54" s="444"/>
      <c r="N54" s="444"/>
      <c r="O54" s="133" t="s">
        <v>152</v>
      </c>
      <c r="P54" s="278"/>
      <c r="Q54" s="279"/>
      <c r="R54" s="413"/>
      <c r="S54" s="452"/>
      <c r="T54" s="453"/>
      <c r="U54" s="453"/>
      <c r="V54" s="453"/>
      <c r="W54" s="453"/>
      <c r="X54" s="460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222</v>
      </c>
      <c r="E55" s="451"/>
      <c r="F55" s="451"/>
      <c r="G55" s="451"/>
      <c r="H55" s="451"/>
      <c r="I55" s="303"/>
      <c r="J55" s="256" t="s">
        <v>184</v>
      </c>
      <c r="K55" s="257"/>
      <c r="L55" s="257"/>
      <c r="M55" s="257"/>
      <c r="N55" s="257"/>
      <c r="O55" s="257"/>
      <c r="P55" s="256" t="s">
        <v>185</v>
      </c>
      <c r="Q55" s="257"/>
      <c r="R55" s="308"/>
      <c r="S55" s="256" t="s">
        <v>108</v>
      </c>
      <c r="T55" s="257"/>
      <c r="U55" s="257"/>
      <c r="V55" s="257"/>
      <c r="W55" s="257"/>
      <c r="X55" s="308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 ht="13.5" customHeight="1">
      <c r="A56" s="324"/>
      <c r="B56" s="325"/>
      <c r="C56" s="325"/>
      <c r="D56" s="302" t="s">
        <v>181</v>
      </c>
      <c r="E56" s="303"/>
      <c r="F56" s="349" t="s">
        <v>226</v>
      </c>
      <c r="G56" s="350"/>
      <c r="H56" s="350"/>
      <c r="I56" s="351"/>
      <c r="J56" s="445"/>
      <c r="K56" s="446"/>
      <c r="L56" s="446"/>
      <c r="M56" s="446"/>
      <c r="N56" s="446"/>
      <c r="O56" s="130" t="s">
        <v>152</v>
      </c>
      <c r="P56" s="448"/>
      <c r="Q56" s="442"/>
      <c r="R56" s="449"/>
      <c r="S56" s="445"/>
      <c r="T56" s="446"/>
      <c r="U56" s="446"/>
      <c r="V56" s="446"/>
      <c r="W56" s="446"/>
      <c r="X56" s="447"/>
      <c r="Y56" s="463"/>
      <c r="Z56" s="464"/>
      <c r="AA56" s="271"/>
      <c r="AB56" s="272"/>
      <c r="AC56" s="272"/>
      <c r="AD56" s="272"/>
      <c r="AE56" s="272"/>
      <c r="AF56" s="131" t="s">
        <v>152</v>
      </c>
      <c r="AG56" s="287"/>
      <c r="AH56" s="288"/>
      <c r="AI56" s="288"/>
      <c r="AJ56" s="288"/>
      <c r="AK56" s="288"/>
      <c r="AL56" s="288"/>
      <c r="AM56" s="288"/>
      <c r="AN56" s="288"/>
      <c r="AO56" s="288"/>
      <c r="AP56" s="289"/>
      <c r="AQ56" s="275"/>
      <c r="AR56" s="276"/>
      <c r="AS56" s="277"/>
    </row>
    <row r="57" spans="1:45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5"/>
      <c r="Y57" s="465"/>
      <c r="Z57" s="466"/>
      <c r="AA57" s="467"/>
      <c r="AB57" s="468"/>
      <c r="AC57" s="468"/>
      <c r="AD57" s="468"/>
      <c r="AE57" s="468"/>
      <c r="AF57" s="133" t="s">
        <v>152</v>
      </c>
      <c r="AG57" s="290"/>
      <c r="AH57" s="290"/>
      <c r="AI57" s="290"/>
      <c r="AJ57" s="290"/>
      <c r="AK57" s="290"/>
      <c r="AL57" s="290"/>
      <c r="AM57" s="290"/>
      <c r="AN57" s="290"/>
      <c r="AO57" s="290"/>
      <c r="AP57" s="290"/>
      <c r="AQ57" s="278"/>
      <c r="AR57" s="279"/>
      <c r="AS57" s="280"/>
    </row>
    <row r="58" spans="1:45" ht="14.2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256" t="s">
        <v>222</v>
      </c>
      <c r="Z58" s="257"/>
      <c r="AA58" s="257"/>
      <c r="AB58" s="257"/>
      <c r="AC58" s="257"/>
      <c r="AD58" s="257"/>
      <c r="AE58" s="257"/>
      <c r="AF58" s="308"/>
      <c r="AG58" s="256" t="s">
        <v>70</v>
      </c>
      <c r="AH58" s="257"/>
      <c r="AI58" s="257"/>
      <c r="AJ58" s="256" t="s">
        <v>185</v>
      </c>
      <c r="AK58" s="257"/>
      <c r="AL58" s="257"/>
      <c r="AM58" s="284" t="s">
        <v>108</v>
      </c>
      <c r="AN58" s="285"/>
      <c r="AO58" s="285"/>
      <c r="AP58" s="285"/>
      <c r="AQ58" s="285"/>
      <c r="AR58" s="285"/>
      <c r="AS58" s="286"/>
    </row>
    <row r="59" spans="1:45" ht="13.5" customHeight="1">
      <c r="A59" s="324"/>
      <c r="B59" s="325"/>
      <c r="C59" s="325"/>
      <c r="D59" s="304"/>
      <c r="E59" s="305"/>
      <c r="F59" s="349"/>
      <c r="G59" s="350"/>
      <c r="H59" s="350"/>
      <c r="I59" s="351"/>
      <c r="J59" s="313"/>
      <c r="K59" s="314"/>
      <c r="L59" s="314"/>
      <c r="M59" s="314"/>
      <c r="N59" s="314"/>
      <c r="O59" s="131" t="s">
        <v>152</v>
      </c>
      <c r="P59" s="275"/>
      <c r="Q59" s="276"/>
      <c r="R59" s="318"/>
      <c r="S59" s="313"/>
      <c r="T59" s="314"/>
      <c r="U59" s="314"/>
      <c r="V59" s="314"/>
      <c r="W59" s="314"/>
      <c r="X59" s="314"/>
      <c r="Y59" s="495" t="s">
        <v>228</v>
      </c>
      <c r="Z59" s="496"/>
      <c r="AA59" s="496"/>
      <c r="AB59" s="496"/>
      <c r="AC59" s="496"/>
      <c r="AD59" s="496"/>
      <c r="AE59" s="496"/>
      <c r="AF59" s="497"/>
      <c r="AG59" s="300"/>
      <c r="AH59" s="301"/>
      <c r="AI59" s="204" t="s">
        <v>162</v>
      </c>
      <c r="AJ59" s="300"/>
      <c r="AK59" s="301"/>
      <c r="AL59" s="290"/>
      <c r="AM59" s="300"/>
      <c r="AN59" s="301"/>
      <c r="AO59" s="301"/>
      <c r="AP59" s="301"/>
      <c r="AQ59" s="301"/>
      <c r="AR59" s="301"/>
      <c r="AS59" s="476"/>
    </row>
    <row r="60" spans="1:45" ht="13.5" customHeight="1">
      <c r="A60" s="324"/>
      <c r="B60" s="325"/>
      <c r="C60" s="325"/>
      <c r="D60" s="304"/>
      <c r="E60" s="305"/>
      <c r="F60" s="352"/>
      <c r="G60" s="353"/>
      <c r="H60" s="353"/>
      <c r="I60" s="354"/>
      <c r="J60" s="452"/>
      <c r="K60" s="453"/>
      <c r="L60" s="453"/>
      <c r="M60" s="453"/>
      <c r="N60" s="453"/>
      <c r="O60" s="133" t="s">
        <v>152</v>
      </c>
      <c r="P60" s="278"/>
      <c r="Q60" s="279"/>
      <c r="R60" s="413"/>
      <c r="S60" s="452"/>
      <c r="T60" s="453"/>
      <c r="U60" s="453"/>
      <c r="V60" s="453"/>
      <c r="W60" s="453"/>
      <c r="X60" s="453"/>
      <c r="Y60" s="349" t="s">
        <v>227</v>
      </c>
      <c r="Z60" s="350"/>
      <c r="AA60" s="350"/>
      <c r="AB60" s="350"/>
      <c r="AC60" s="350"/>
      <c r="AD60" s="350"/>
      <c r="AE60" s="350"/>
      <c r="AF60" s="351"/>
      <c r="AG60" s="316"/>
      <c r="AH60" s="317"/>
      <c r="AI60" s="205" t="s">
        <v>162</v>
      </c>
      <c r="AJ60" s="316"/>
      <c r="AK60" s="317"/>
      <c r="AL60" s="412"/>
      <c r="AM60" s="316"/>
      <c r="AN60" s="317"/>
      <c r="AO60" s="317"/>
      <c r="AP60" s="317"/>
      <c r="AQ60" s="317"/>
      <c r="AR60" s="317"/>
      <c r="AS60" s="475"/>
    </row>
    <row r="61" spans="1:45" ht="14.25" customHeight="1">
      <c r="A61" s="324"/>
      <c r="B61" s="325"/>
      <c r="C61" s="325"/>
      <c r="D61" s="304"/>
      <c r="E61" s="305"/>
      <c r="F61" s="349" t="s">
        <v>198</v>
      </c>
      <c r="G61" s="350"/>
      <c r="H61" s="350"/>
      <c r="I61" s="351"/>
      <c r="J61" s="445"/>
      <c r="K61" s="446"/>
      <c r="L61" s="446"/>
      <c r="M61" s="446"/>
      <c r="N61" s="446"/>
      <c r="O61" s="130" t="s">
        <v>152</v>
      </c>
      <c r="P61" s="448"/>
      <c r="Q61" s="442"/>
      <c r="R61" s="449"/>
      <c r="S61" s="445"/>
      <c r="T61" s="446"/>
      <c r="U61" s="446"/>
      <c r="V61" s="446"/>
      <c r="W61" s="446"/>
      <c r="X61" s="446"/>
      <c r="Y61" s="256" t="s">
        <v>222</v>
      </c>
      <c r="Z61" s="257"/>
      <c r="AA61" s="257"/>
      <c r="AB61" s="257"/>
      <c r="AC61" s="257"/>
      <c r="AD61" s="257"/>
      <c r="AE61" s="257"/>
      <c r="AF61" s="308"/>
      <c r="AG61" s="256" t="s">
        <v>186</v>
      </c>
      <c r="AH61" s="257"/>
      <c r="AI61" s="257"/>
      <c r="AJ61" s="257"/>
      <c r="AK61" s="257"/>
      <c r="AL61" s="257"/>
      <c r="AM61" s="257"/>
      <c r="AN61" s="257"/>
      <c r="AO61" s="257"/>
      <c r="AP61" s="257"/>
      <c r="AQ61" s="257"/>
      <c r="AR61" s="257"/>
      <c r="AS61" s="477"/>
    </row>
    <row r="62" spans="1:45" ht="13.5" customHeight="1">
      <c r="A62" s="324"/>
      <c r="B62" s="325"/>
      <c r="C62" s="325"/>
      <c r="D62" s="304"/>
      <c r="E62" s="305"/>
      <c r="F62" s="349"/>
      <c r="G62" s="350"/>
      <c r="H62" s="350"/>
      <c r="I62" s="351"/>
      <c r="J62" s="484"/>
      <c r="K62" s="485"/>
      <c r="L62" s="485"/>
      <c r="M62" s="485"/>
      <c r="N62" s="485"/>
      <c r="O62" s="134" t="s">
        <v>152</v>
      </c>
      <c r="P62" s="455"/>
      <c r="Q62" s="456"/>
      <c r="R62" s="511"/>
      <c r="S62" s="484"/>
      <c r="T62" s="485"/>
      <c r="U62" s="485"/>
      <c r="V62" s="485"/>
      <c r="W62" s="485"/>
      <c r="X62" s="485"/>
      <c r="Y62" s="489" t="s">
        <v>183</v>
      </c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4.25" customHeight="1">
      <c r="A63" s="324"/>
      <c r="B63" s="325"/>
      <c r="C63" s="325"/>
      <c r="D63" s="304"/>
      <c r="E63" s="305"/>
      <c r="F63" s="346" t="s">
        <v>200</v>
      </c>
      <c r="G63" s="347"/>
      <c r="H63" s="347"/>
      <c r="I63" s="348"/>
      <c r="J63" s="256" t="s">
        <v>185</v>
      </c>
      <c r="K63" s="257"/>
      <c r="L63" s="257"/>
      <c r="M63" s="256" t="s">
        <v>70</v>
      </c>
      <c r="N63" s="257"/>
      <c r="O63" s="257"/>
      <c r="P63" s="284" t="s">
        <v>108</v>
      </c>
      <c r="Q63" s="285"/>
      <c r="R63" s="285"/>
      <c r="S63" s="285"/>
      <c r="T63" s="285"/>
      <c r="U63" s="285"/>
      <c r="V63" s="285"/>
      <c r="W63" s="285"/>
      <c r="X63" s="285"/>
      <c r="Y63" s="489"/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 ht="13.5" customHeight="1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48"/>
      <c r="N64" s="442"/>
      <c r="O64" s="199" t="s">
        <v>162</v>
      </c>
      <c r="P64" s="448"/>
      <c r="Q64" s="442"/>
      <c r="R64" s="442"/>
      <c r="S64" s="442"/>
      <c r="T64" s="442"/>
      <c r="U64" s="442"/>
      <c r="V64" s="442"/>
      <c r="W64" s="442"/>
      <c r="X64" s="442"/>
      <c r="Y64" s="489" t="s">
        <v>176</v>
      </c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/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>
      <c r="A66" s="324"/>
      <c r="B66" s="325"/>
      <c r="C66" s="325"/>
      <c r="D66" s="304"/>
      <c r="E66" s="305"/>
      <c r="F66" s="349"/>
      <c r="G66" s="350"/>
      <c r="H66" s="350"/>
      <c r="I66" s="351"/>
      <c r="J66" s="275"/>
      <c r="K66" s="276"/>
      <c r="L66" s="276"/>
      <c r="M66" s="457"/>
      <c r="N66" s="259"/>
      <c r="O66" s="199" t="s">
        <v>162</v>
      </c>
      <c r="P66" s="457"/>
      <c r="Q66" s="259"/>
      <c r="R66" s="259"/>
      <c r="S66" s="259"/>
      <c r="T66" s="259"/>
      <c r="U66" s="259"/>
      <c r="V66" s="259"/>
      <c r="W66" s="259"/>
      <c r="X66" s="259"/>
      <c r="Y66" s="489" t="s">
        <v>223</v>
      </c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 thickBot="1">
      <c r="A67" s="324"/>
      <c r="B67" s="325"/>
      <c r="C67" s="325"/>
      <c r="D67" s="306"/>
      <c r="E67" s="307"/>
      <c r="F67" s="349"/>
      <c r="G67" s="350"/>
      <c r="H67" s="350"/>
      <c r="I67" s="351"/>
      <c r="J67" s="455"/>
      <c r="K67" s="456"/>
      <c r="L67" s="456"/>
      <c r="M67" s="454"/>
      <c r="N67" s="290"/>
      <c r="O67" s="200" t="s">
        <v>162</v>
      </c>
      <c r="P67" s="454"/>
      <c r="Q67" s="290"/>
      <c r="R67" s="290"/>
      <c r="S67" s="290"/>
      <c r="T67" s="290"/>
      <c r="U67" s="290"/>
      <c r="V67" s="290"/>
      <c r="W67" s="290"/>
      <c r="X67" s="290"/>
      <c r="Y67" s="492"/>
      <c r="Z67" s="493"/>
      <c r="AA67" s="493"/>
      <c r="AB67" s="493"/>
      <c r="AC67" s="493"/>
      <c r="AD67" s="493"/>
      <c r="AE67" s="493"/>
      <c r="AF67" s="494"/>
      <c r="AG67" s="472"/>
      <c r="AH67" s="473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74"/>
    </row>
    <row r="68" spans="1:45" ht="14.25" customHeight="1">
      <c r="A68" s="291" t="s">
        <v>33</v>
      </c>
      <c r="B68" s="292"/>
      <c r="C68" s="293"/>
      <c r="D68" s="450" t="s">
        <v>35</v>
      </c>
      <c r="E68" s="311"/>
      <c r="F68" s="458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21" t="s">
        <v>221</v>
      </c>
      <c r="T68" s="292"/>
      <c r="U68" s="293"/>
      <c r="V68" s="478"/>
      <c r="W68" s="479"/>
      <c r="X68" s="479"/>
      <c r="Y68" s="479"/>
      <c r="Z68" s="479"/>
      <c r="AA68" s="479"/>
      <c r="AB68" s="479"/>
      <c r="AC68" s="479"/>
      <c r="AD68" s="479"/>
      <c r="AE68" s="321" t="s">
        <v>187</v>
      </c>
      <c r="AF68" s="322"/>
      <c r="AG68" s="32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6"/>
    </row>
    <row r="69" spans="1:45">
      <c r="A69" s="294"/>
      <c r="B69" s="295"/>
      <c r="C69" s="296"/>
      <c r="D69" s="498" t="s">
        <v>34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>
      <c r="A70" s="294"/>
      <c r="B70" s="295"/>
      <c r="C70" s="296"/>
      <c r="D70" s="498" t="s">
        <v>219</v>
      </c>
      <c r="E70" s="257"/>
      <c r="F70" s="477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4"/>
      <c r="T70" s="295"/>
      <c r="U70" s="296"/>
      <c r="V70" s="480"/>
      <c r="W70" s="481"/>
      <c r="X70" s="481"/>
      <c r="Y70" s="481"/>
      <c r="Z70" s="481"/>
      <c r="AA70" s="481"/>
      <c r="AB70" s="481"/>
      <c r="AC70" s="481"/>
      <c r="AD70" s="481"/>
      <c r="AE70" s="324"/>
      <c r="AF70" s="325"/>
      <c r="AG70" s="32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7"/>
    </row>
    <row r="71" spans="1:45" ht="13.5" customHeight="1" thickBot="1">
      <c r="A71" s="297"/>
      <c r="B71" s="298"/>
      <c r="C71" s="299"/>
      <c r="D71" s="499" t="s">
        <v>220</v>
      </c>
      <c r="E71" s="500"/>
      <c r="F71" s="501"/>
      <c r="G71" s="502"/>
      <c r="H71" s="503"/>
      <c r="I71" s="503"/>
      <c r="J71" s="503"/>
      <c r="K71" s="503"/>
      <c r="L71" s="503"/>
      <c r="M71" s="503"/>
      <c r="N71" s="503"/>
      <c r="O71" s="503"/>
      <c r="P71" s="503"/>
      <c r="Q71" s="503"/>
      <c r="R71" s="504"/>
      <c r="S71" s="297"/>
      <c r="T71" s="298"/>
      <c r="U71" s="299"/>
      <c r="V71" s="482"/>
      <c r="W71" s="483"/>
      <c r="X71" s="483"/>
      <c r="Y71" s="483"/>
      <c r="Z71" s="483"/>
      <c r="AA71" s="483"/>
      <c r="AB71" s="483"/>
      <c r="AC71" s="483"/>
      <c r="AD71" s="483"/>
      <c r="AE71" s="327"/>
      <c r="AF71" s="328"/>
      <c r="AG71" s="329"/>
      <c r="AH71" s="482"/>
      <c r="AI71" s="483"/>
      <c r="AJ71" s="483"/>
      <c r="AK71" s="483"/>
      <c r="AL71" s="483"/>
      <c r="AM71" s="483"/>
      <c r="AN71" s="483"/>
      <c r="AO71" s="483"/>
      <c r="AP71" s="483"/>
      <c r="AQ71" s="483"/>
      <c r="AR71" s="483"/>
      <c r="AS71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92">
    <mergeCell ref="F29:K29"/>
    <mergeCell ref="L29:M29"/>
    <mergeCell ref="N29:S29"/>
    <mergeCell ref="T29:X29"/>
    <mergeCell ref="Y29:AC29"/>
    <mergeCell ref="AD29:AI29"/>
    <mergeCell ref="F61:I62"/>
    <mergeCell ref="P61:R61"/>
    <mergeCell ref="S61:X61"/>
    <mergeCell ref="P62:R62"/>
    <mergeCell ref="D35:H35"/>
    <mergeCell ref="I35:J35"/>
    <mergeCell ref="K35:O35"/>
    <mergeCell ref="S62:X62"/>
    <mergeCell ref="J59:N59"/>
    <mergeCell ref="J60:N60"/>
    <mergeCell ref="J61:N61"/>
    <mergeCell ref="J62:N62"/>
    <mergeCell ref="P56:R56"/>
    <mergeCell ref="S56:X56"/>
    <mergeCell ref="AG56:AP56"/>
    <mergeCell ref="P58:R58"/>
    <mergeCell ref="S58:X58"/>
    <mergeCell ref="J58:N58"/>
    <mergeCell ref="P60:R60"/>
    <mergeCell ref="S60:X60"/>
    <mergeCell ref="P59:R59"/>
    <mergeCell ref="P57:R57"/>
    <mergeCell ref="S57:X57"/>
    <mergeCell ref="AG57:AP57"/>
    <mergeCell ref="AA56:AE56"/>
    <mergeCell ref="AQ53:AS53"/>
    <mergeCell ref="P54:R54"/>
    <mergeCell ref="S55:X55"/>
    <mergeCell ref="AG55:AP55"/>
    <mergeCell ref="AQ56:AS56"/>
    <mergeCell ref="AQ57:AS57"/>
    <mergeCell ref="J57:N57"/>
    <mergeCell ref="AG53:AP53"/>
    <mergeCell ref="D55:I55"/>
    <mergeCell ref="J55:O55"/>
    <mergeCell ref="AQ55:AS55"/>
    <mergeCell ref="AA55:AE55"/>
    <mergeCell ref="AG54:AP54"/>
    <mergeCell ref="AA54:AE54"/>
    <mergeCell ref="P55:R55"/>
    <mergeCell ref="D48:E54"/>
    <mergeCell ref="F48:I54"/>
    <mergeCell ref="K48:N48"/>
    <mergeCell ref="K49:N49"/>
    <mergeCell ref="K50:N50"/>
    <mergeCell ref="K51:N51"/>
    <mergeCell ref="K52:N52"/>
    <mergeCell ref="K53:N53"/>
    <mergeCell ref="K54:N54"/>
    <mergeCell ref="AA52:AE52"/>
    <mergeCell ref="AA53:AE53"/>
    <mergeCell ref="S54:X54"/>
    <mergeCell ref="AG52:AP52"/>
    <mergeCell ref="AQ52:AS52"/>
    <mergeCell ref="AA50:AE50"/>
    <mergeCell ref="AA47:AF47"/>
    <mergeCell ref="AG47:AP47"/>
    <mergeCell ref="AQ47:AS47"/>
    <mergeCell ref="P48:R48"/>
    <mergeCell ref="S48:X48"/>
    <mergeCell ref="Y48:Z57"/>
    <mergeCell ref="AG51:AP51"/>
    <mergeCell ref="AQ51:AS51"/>
    <mergeCell ref="AG48:AP48"/>
    <mergeCell ref="AQ48:AS48"/>
    <mergeCell ref="P49:R49"/>
    <mergeCell ref="S49:X49"/>
    <mergeCell ref="AG49:AP49"/>
    <mergeCell ref="AQ49:AS49"/>
    <mergeCell ref="AA48:AE48"/>
    <mergeCell ref="AA49:AE49"/>
    <mergeCell ref="AG50:AP50"/>
    <mergeCell ref="AQ54:AS54"/>
    <mergeCell ref="AA57:AE57"/>
    <mergeCell ref="AA51:AE51"/>
    <mergeCell ref="AQ50:AS50"/>
    <mergeCell ref="AC42:AD42"/>
    <mergeCell ref="AO42:AS42"/>
    <mergeCell ref="AC43:AD43"/>
    <mergeCell ref="AO43:AS43"/>
    <mergeCell ref="AC34:AD34"/>
    <mergeCell ref="AO34:AS34"/>
    <mergeCell ref="D34:H34"/>
    <mergeCell ref="I34:J34"/>
    <mergeCell ref="K34:O34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AC35:AD35"/>
    <mergeCell ref="P51:R51"/>
    <mergeCell ref="S51:X51"/>
    <mergeCell ref="K33:O33"/>
    <mergeCell ref="P33:R33"/>
    <mergeCell ref="AO40:AS40"/>
    <mergeCell ref="AO33:AS33"/>
    <mergeCell ref="AO41:AS41"/>
    <mergeCell ref="K41:O41"/>
    <mergeCell ref="AC39:AD39"/>
    <mergeCell ref="AC40:AD40"/>
    <mergeCell ref="AC41:AD41"/>
    <mergeCell ref="K40:O40"/>
    <mergeCell ref="X41:AB41"/>
    <mergeCell ref="S41:W41"/>
    <mergeCell ref="X40:AB40"/>
    <mergeCell ref="AO39:AS39"/>
    <mergeCell ref="AO46:AS46"/>
    <mergeCell ref="K46:O46"/>
    <mergeCell ref="P46:R46"/>
    <mergeCell ref="S46:W46"/>
    <mergeCell ref="X46:AB46"/>
    <mergeCell ref="AC44:AD44"/>
    <mergeCell ref="AO44:AS44"/>
    <mergeCell ref="Y47:Z47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30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30:S30"/>
    <mergeCell ref="T30:X30"/>
    <mergeCell ref="N28:S28"/>
    <mergeCell ref="T28:X28"/>
    <mergeCell ref="AD28:AI28"/>
    <mergeCell ref="AD30:AI30"/>
    <mergeCell ref="AD20:AI20"/>
    <mergeCell ref="N24:S24"/>
    <mergeCell ref="N21:S21"/>
    <mergeCell ref="AJ20:AS20"/>
    <mergeCell ref="Y28:AC28"/>
    <mergeCell ref="Y30:AC30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1:W31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2:H32"/>
    <mergeCell ref="I32:J32"/>
    <mergeCell ref="F24:K24"/>
    <mergeCell ref="X31:AB31"/>
    <mergeCell ref="AJ28:AS28"/>
    <mergeCell ref="L25:M25"/>
    <mergeCell ref="F28:K28"/>
    <mergeCell ref="F25:K25"/>
    <mergeCell ref="L30:M30"/>
    <mergeCell ref="F30:K30"/>
    <mergeCell ref="F27:K27"/>
    <mergeCell ref="AJ30:AS30"/>
    <mergeCell ref="L28:M28"/>
    <mergeCell ref="F26:K26"/>
    <mergeCell ref="L26:M26"/>
    <mergeCell ref="D31:J31"/>
    <mergeCell ref="K31:O31"/>
    <mergeCell ref="AO31:AS31"/>
    <mergeCell ref="D25:E30"/>
    <mergeCell ref="L27:M27"/>
    <mergeCell ref="N27:S27"/>
    <mergeCell ref="T27:X27"/>
    <mergeCell ref="AC31:AN31"/>
    <mergeCell ref="P31:R31"/>
    <mergeCell ref="AC32:AD32"/>
    <mergeCell ref="AO38:AS38"/>
    <mergeCell ref="X33:AB33"/>
    <mergeCell ref="X38:AB38"/>
    <mergeCell ref="S34:W34"/>
    <mergeCell ref="X34:AB34"/>
    <mergeCell ref="P34:R34"/>
    <mergeCell ref="AC38:AD38"/>
    <mergeCell ref="AC37:AD37"/>
    <mergeCell ref="X32:AB32"/>
    <mergeCell ref="S38:W38"/>
    <mergeCell ref="P37:R37"/>
    <mergeCell ref="P38:R38"/>
    <mergeCell ref="AO37:AS37"/>
    <mergeCell ref="AC33:AD33"/>
    <mergeCell ref="AO32:AS32"/>
    <mergeCell ref="P35:R35"/>
    <mergeCell ref="S35:W35"/>
    <mergeCell ref="X35:AB35"/>
    <mergeCell ref="X37:AB37"/>
    <mergeCell ref="S33:W33"/>
    <mergeCell ref="D41:H41"/>
    <mergeCell ref="I41:J41"/>
    <mergeCell ref="D39:H39"/>
    <mergeCell ref="I39:J39"/>
    <mergeCell ref="K39:O39"/>
    <mergeCell ref="P39:R39"/>
    <mergeCell ref="S39:W39"/>
    <mergeCell ref="X39:AB39"/>
    <mergeCell ref="D40:H40"/>
    <mergeCell ref="I40:J40"/>
    <mergeCell ref="S40:W40"/>
    <mergeCell ref="A68:C71"/>
    <mergeCell ref="D68:F68"/>
    <mergeCell ref="G68:R68"/>
    <mergeCell ref="S68:U71"/>
    <mergeCell ref="V68:AD71"/>
    <mergeCell ref="D56:E67"/>
    <mergeCell ref="Y58:AF58"/>
    <mergeCell ref="J65:L65"/>
    <mergeCell ref="M65:N65"/>
    <mergeCell ref="P65:X65"/>
    <mergeCell ref="J66:L66"/>
    <mergeCell ref="M66:N66"/>
    <mergeCell ref="P66:X66"/>
    <mergeCell ref="J63:L63"/>
    <mergeCell ref="M63:O63"/>
    <mergeCell ref="P63:X63"/>
    <mergeCell ref="J64:L64"/>
    <mergeCell ref="M64:N64"/>
    <mergeCell ref="P64:X64"/>
    <mergeCell ref="Y61:AF61"/>
    <mergeCell ref="Y62:AF63"/>
    <mergeCell ref="Y60:AF60"/>
    <mergeCell ref="A47:C67"/>
    <mergeCell ref="D69:F69"/>
    <mergeCell ref="G69:R69"/>
    <mergeCell ref="D70:F70"/>
    <mergeCell ref="G70:R70"/>
    <mergeCell ref="D71:F71"/>
    <mergeCell ref="G71:R71"/>
    <mergeCell ref="J67:L67"/>
    <mergeCell ref="M67:N67"/>
    <mergeCell ref="P67:X67"/>
    <mergeCell ref="F63:I67"/>
    <mergeCell ref="D47:I47"/>
    <mergeCell ref="J47:O47"/>
    <mergeCell ref="P47:R47"/>
    <mergeCell ref="S47:X47"/>
    <mergeCell ref="S53:X53"/>
    <mergeCell ref="P50:R50"/>
    <mergeCell ref="S50:X50"/>
    <mergeCell ref="F56:I60"/>
    <mergeCell ref="X42:AB42"/>
    <mergeCell ref="S43:W43"/>
    <mergeCell ref="X43:AB43"/>
    <mergeCell ref="K44:O44"/>
    <mergeCell ref="P44:R44"/>
    <mergeCell ref="S44:W44"/>
    <mergeCell ref="X44:AB44"/>
    <mergeCell ref="P52:R52"/>
    <mergeCell ref="S52:X52"/>
    <mergeCell ref="P53:R53"/>
    <mergeCell ref="S59:X59"/>
    <mergeCell ref="Y59:AF59"/>
    <mergeCell ref="J56:N56"/>
    <mergeCell ref="AC46:AD46"/>
    <mergeCell ref="D46:H46"/>
    <mergeCell ref="I46:J46"/>
    <mergeCell ref="AE68:AG71"/>
    <mergeCell ref="AH68:AS71"/>
    <mergeCell ref="AG60:AH60"/>
    <mergeCell ref="AJ60:AL60"/>
    <mergeCell ref="AM60:AS60"/>
    <mergeCell ref="AG61:AS61"/>
    <mergeCell ref="AG62:AS63"/>
    <mergeCell ref="AG58:AI58"/>
    <mergeCell ref="AJ58:AL58"/>
    <mergeCell ref="AM58:AS58"/>
    <mergeCell ref="AG59:AH59"/>
    <mergeCell ref="AJ59:AL59"/>
    <mergeCell ref="AM59:AS59"/>
    <mergeCell ref="Y66:AF67"/>
    <mergeCell ref="AG66:AS67"/>
    <mergeCell ref="Y64:AF65"/>
    <mergeCell ref="AG64:AS65"/>
    <mergeCell ref="A31:C46"/>
    <mergeCell ref="D42:H42"/>
    <mergeCell ref="I42:J42"/>
    <mergeCell ref="K42:O42"/>
    <mergeCell ref="P42:R42"/>
    <mergeCell ref="S42:W42"/>
    <mergeCell ref="D43:H43"/>
    <mergeCell ref="I43:J43"/>
    <mergeCell ref="K43:O43"/>
    <mergeCell ref="P43:R43"/>
    <mergeCell ref="S37:W37"/>
    <mergeCell ref="K32:O32"/>
    <mergeCell ref="P32:R32"/>
    <mergeCell ref="S32:W32"/>
    <mergeCell ref="P40:R40"/>
    <mergeCell ref="P41:R41"/>
    <mergeCell ref="D37:H37"/>
    <mergeCell ref="I37:J37"/>
    <mergeCell ref="K37:O37"/>
    <mergeCell ref="D38:H38"/>
    <mergeCell ref="I38:J38"/>
    <mergeCell ref="K38:O38"/>
    <mergeCell ref="D33:H33"/>
    <mergeCell ref="I33:J33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P32:P46 AE15:AI19 AE21:AI24 AD15:AD24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"深澤隆Dr,田名部茂Dr,馬渡晃弘Dr,安ヶ平忠也Dr,金泰德Dr,千葉潜Dr"</formula1>
    </dataValidation>
    <dataValidation type="list" allowBlank="1" showInputMessage="1" showErrorMessage="1" sqref="Y15:AC30">
      <formula1>"西舘　翔子,小屋敷 千瑛,大川　祥子"</formula1>
    </dataValidation>
    <dataValidation type="list" allowBlank="1" showInputMessage="1" showErrorMessage="1" sqref="K32:O46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13</v>
      </c>
      <c r="Q3" s="425"/>
      <c r="R3" s="425"/>
      <c r="S3" s="427" t="s">
        <v>151</v>
      </c>
      <c r="T3" s="427" t="str">
        <f>曜日!D5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354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2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371">
        <f>K9+Q9+W9+AC9</f>
        <v>30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21</v>
      </c>
      <c r="L10" s="515"/>
      <c r="M10" s="515"/>
      <c r="N10" s="515">
        <v>18</v>
      </c>
      <c r="O10" s="515"/>
      <c r="P10" s="515"/>
      <c r="Q10" s="515">
        <v>15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25</v>
      </c>
      <c r="AD10" s="515"/>
      <c r="AE10" s="515"/>
      <c r="AF10" s="515">
        <v>33</v>
      </c>
      <c r="AG10" s="515"/>
      <c r="AH10" s="515"/>
      <c r="AI10" s="371">
        <f>K10+Q10+W10+AC10</f>
        <v>61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2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93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381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302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382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257</v>
      </c>
      <c r="O16" s="242"/>
      <c r="P16" s="242"/>
      <c r="Q16" s="242"/>
      <c r="R16" s="242"/>
      <c r="S16" s="245"/>
      <c r="T16" s="241" t="s">
        <v>284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278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380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277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373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383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 t="s">
        <v>384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14</v>
      </c>
      <c r="Q3" s="425"/>
      <c r="R3" s="425"/>
      <c r="S3" s="427" t="s">
        <v>151</v>
      </c>
      <c r="T3" s="427" t="str">
        <f>曜日!D6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515">
        <v>5</v>
      </c>
      <c r="L9" s="515"/>
      <c r="M9" s="515"/>
      <c r="N9" s="515">
        <v>2</v>
      </c>
      <c r="O9" s="515"/>
      <c r="P9" s="515"/>
      <c r="Q9" s="515">
        <v>2</v>
      </c>
      <c r="R9" s="515"/>
      <c r="S9" s="515"/>
      <c r="T9" s="515">
        <v>11</v>
      </c>
      <c r="U9" s="515"/>
      <c r="V9" s="515"/>
      <c r="W9" s="515">
        <v>23</v>
      </c>
      <c r="X9" s="515"/>
      <c r="Y9" s="515"/>
      <c r="Z9" s="515">
        <v>12</v>
      </c>
      <c r="AA9" s="515"/>
      <c r="AB9" s="515"/>
      <c r="AC9" s="515">
        <v>0</v>
      </c>
      <c r="AD9" s="515"/>
      <c r="AE9" s="515"/>
      <c r="AF9" s="515">
        <v>2</v>
      </c>
      <c r="AG9" s="515"/>
      <c r="AH9" s="515"/>
      <c r="AI9" s="371">
        <f>K9+Q9+W9+AC9</f>
        <v>30</v>
      </c>
      <c r="AJ9" s="371"/>
      <c r="AK9" s="371"/>
      <c r="AL9" s="371">
        <f>N9+T9+Z9+AF9</f>
        <v>27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515">
        <v>21</v>
      </c>
      <c r="L10" s="515"/>
      <c r="M10" s="515"/>
      <c r="N10" s="515">
        <v>19</v>
      </c>
      <c r="O10" s="515"/>
      <c r="P10" s="515"/>
      <c r="Q10" s="515">
        <v>15</v>
      </c>
      <c r="R10" s="515"/>
      <c r="S10" s="515"/>
      <c r="T10" s="515">
        <v>17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25</v>
      </c>
      <c r="AD10" s="515"/>
      <c r="AE10" s="515"/>
      <c r="AF10" s="515">
        <v>33</v>
      </c>
      <c r="AG10" s="515"/>
      <c r="AH10" s="515"/>
      <c r="AI10" s="371">
        <f>K10+Q10+W10+AC10</f>
        <v>61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71">
        <f>K11+Q11+W11+AC11</f>
        <v>3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94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385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386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258</v>
      </c>
      <c r="O16" s="242"/>
      <c r="P16" s="242"/>
      <c r="Q16" s="242"/>
      <c r="R16" s="242"/>
      <c r="S16" s="245"/>
      <c r="T16" s="241" t="s">
        <v>284</v>
      </c>
      <c r="U16" s="242"/>
      <c r="V16" s="242"/>
      <c r="W16" s="242"/>
      <c r="X16" s="245"/>
      <c r="Y16" s="241" t="s">
        <v>300</v>
      </c>
      <c r="Z16" s="242"/>
      <c r="AA16" s="242"/>
      <c r="AB16" s="242"/>
      <c r="AC16" s="245"/>
      <c r="AD16" s="241" t="s">
        <v>278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3" t="s">
        <v>238</v>
      </c>
      <c r="AD32" s="24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279</v>
      </c>
      <c r="T33" s="239"/>
      <c r="U33" s="239"/>
      <c r="V33" s="239"/>
      <c r="W33" s="240"/>
      <c r="X33" s="249" t="s">
        <v>279</v>
      </c>
      <c r="Y33" s="250"/>
      <c r="Z33" s="250"/>
      <c r="AA33" s="250"/>
      <c r="AB33" s="251"/>
      <c r="AC33" s="243" t="s">
        <v>238</v>
      </c>
      <c r="AD33" s="24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15</v>
      </c>
      <c r="Q3" s="425"/>
      <c r="R3" s="425"/>
      <c r="S3" s="427" t="s">
        <v>151</v>
      </c>
      <c r="T3" s="427" t="str">
        <f>曜日!D7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2</v>
      </c>
      <c r="O9" s="382"/>
      <c r="P9" s="382"/>
      <c r="Q9" s="382">
        <v>2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30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19</v>
      </c>
      <c r="O10" s="382"/>
      <c r="P10" s="382"/>
      <c r="Q10" s="382">
        <v>15</v>
      </c>
      <c r="R10" s="382"/>
      <c r="S10" s="382"/>
      <c r="T10" s="382">
        <v>17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60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3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17</v>
      </c>
      <c r="R12" s="371"/>
      <c r="S12" s="371"/>
      <c r="T12" s="371">
        <f>SUM(T9:V11)</f>
        <v>28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93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390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391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278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387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302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363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395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257</v>
      </c>
      <c r="O21" s="242"/>
      <c r="P21" s="242"/>
      <c r="Q21" s="242"/>
      <c r="R21" s="242"/>
      <c r="S21" s="245"/>
      <c r="T21" s="241" t="s">
        <v>277</v>
      </c>
      <c r="U21" s="242"/>
      <c r="V21" s="242"/>
      <c r="W21" s="242"/>
      <c r="X21" s="245"/>
      <c r="Y21" s="241" t="s">
        <v>246</v>
      </c>
      <c r="Z21" s="242"/>
      <c r="AA21" s="242"/>
      <c r="AB21" s="242"/>
      <c r="AC21" s="245"/>
      <c r="AD21" s="241" t="s">
        <v>396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388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281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389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394</v>
      </c>
      <c r="T33" s="239"/>
      <c r="U33" s="239"/>
      <c r="V33" s="239"/>
      <c r="W33" s="240"/>
      <c r="X33" s="249" t="s">
        <v>394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 t="s">
        <v>392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16</v>
      </c>
      <c r="Q3" s="425"/>
      <c r="R3" s="425"/>
      <c r="S3" s="427" t="s">
        <v>151</v>
      </c>
      <c r="T3" s="427" t="str">
        <f>曜日!D8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289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2</v>
      </c>
      <c r="O9" s="382"/>
      <c r="P9" s="382"/>
      <c r="Q9" s="382">
        <v>1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18</v>
      </c>
      <c r="O10" s="382"/>
      <c r="P10" s="382"/>
      <c r="Q10" s="382">
        <v>15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60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20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91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397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256</v>
      </c>
      <c r="O20" s="247"/>
      <c r="P20" s="247"/>
      <c r="Q20" s="247"/>
      <c r="R20" s="247"/>
      <c r="S20" s="248"/>
      <c r="T20" s="246" t="s">
        <v>302</v>
      </c>
      <c r="U20" s="247"/>
      <c r="V20" s="247"/>
      <c r="W20" s="247"/>
      <c r="X20" s="248"/>
      <c r="Y20" s="241" t="s">
        <v>300</v>
      </c>
      <c r="Z20" s="242"/>
      <c r="AA20" s="242"/>
      <c r="AB20" s="242"/>
      <c r="AC20" s="245"/>
      <c r="AD20" s="246" t="s">
        <v>301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400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258</v>
      </c>
      <c r="O21" s="242"/>
      <c r="P21" s="242"/>
      <c r="Q21" s="242"/>
      <c r="R21" s="242"/>
      <c r="S21" s="245"/>
      <c r="T21" s="241" t="s">
        <v>281</v>
      </c>
      <c r="U21" s="242"/>
      <c r="V21" s="242"/>
      <c r="W21" s="242"/>
      <c r="X21" s="245"/>
      <c r="Y21" s="241" t="s">
        <v>300</v>
      </c>
      <c r="Z21" s="242"/>
      <c r="AA21" s="242"/>
      <c r="AB21" s="242"/>
      <c r="AC21" s="245"/>
      <c r="AD21" s="241" t="s">
        <v>309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398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256</v>
      </c>
      <c r="O25" s="247"/>
      <c r="P25" s="247"/>
      <c r="Q25" s="247"/>
      <c r="R25" s="247"/>
      <c r="S25" s="248"/>
      <c r="T25" s="246" t="s">
        <v>284</v>
      </c>
      <c r="U25" s="247"/>
      <c r="V25" s="247"/>
      <c r="W25" s="247"/>
      <c r="X25" s="248"/>
      <c r="Y25" s="241" t="s">
        <v>300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399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401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257</v>
      </c>
      <c r="O26" s="242"/>
      <c r="P26" s="242"/>
      <c r="Q26" s="242"/>
      <c r="R26" s="242"/>
      <c r="S26" s="245"/>
      <c r="T26" s="241" t="s">
        <v>302</v>
      </c>
      <c r="U26" s="242"/>
      <c r="V26" s="242"/>
      <c r="W26" s="242"/>
      <c r="X26" s="245"/>
      <c r="Y26" s="241" t="s">
        <v>300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402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403</v>
      </c>
      <c r="G27" s="242"/>
      <c r="H27" s="242"/>
      <c r="I27" s="242"/>
      <c r="J27" s="242"/>
      <c r="K27" s="242"/>
      <c r="L27" s="242" t="s">
        <v>266</v>
      </c>
      <c r="M27" s="245"/>
      <c r="N27" s="241" t="s">
        <v>257</v>
      </c>
      <c r="O27" s="242"/>
      <c r="P27" s="242"/>
      <c r="Q27" s="242"/>
      <c r="R27" s="242"/>
      <c r="S27" s="245"/>
      <c r="T27" s="241" t="s">
        <v>277</v>
      </c>
      <c r="U27" s="242"/>
      <c r="V27" s="242"/>
      <c r="W27" s="242"/>
      <c r="X27" s="245"/>
      <c r="Y27" s="241" t="s">
        <v>246</v>
      </c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389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393</v>
      </c>
      <c r="T33" s="239"/>
      <c r="U33" s="239"/>
      <c r="V33" s="239"/>
      <c r="W33" s="240"/>
      <c r="X33" s="249" t="s">
        <v>393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17</v>
      </c>
      <c r="Q3" s="425"/>
      <c r="R3" s="425"/>
      <c r="S3" s="427" t="s">
        <v>151</v>
      </c>
      <c r="T3" s="427" t="str">
        <f>曜日!D9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289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289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289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2</v>
      </c>
      <c r="O9" s="382"/>
      <c r="P9" s="382"/>
      <c r="Q9" s="382">
        <v>1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17</v>
      </c>
      <c r="O10" s="382"/>
      <c r="P10" s="382"/>
      <c r="Q10" s="382">
        <v>15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60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19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91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46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186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/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/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/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/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/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/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/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393</v>
      </c>
      <c r="T33" s="239"/>
      <c r="U33" s="239"/>
      <c r="V33" s="239"/>
      <c r="W33" s="240"/>
      <c r="X33" s="249" t="s">
        <v>393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18</v>
      </c>
      <c r="Q3" s="425"/>
      <c r="R3" s="425"/>
      <c r="S3" s="427" t="s">
        <v>151</v>
      </c>
      <c r="T3" s="427" t="str">
        <f>曜日!D3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2</v>
      </c>
      <c r="O9" s="382"/>
      <c r="P9" s="382"/>
      <c r="Q9" s="382">
        <v>1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17</v>
      </c>
      <c r="O10" s="382"/>
      <c r="P10" s="382"/>
      <c r="Q10" s="382">
        <v>15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60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19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91</v>
      </c>
      <c r="AJ12" s="371"/>
      <c r="AK12" s="371"/>
      <c r="AL12" s="371">
        <f>SUM(N12+T12+Z12+AF12)</f>
        <v>95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46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186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406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277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292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404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405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393</v>
      </c>
      <c r="T33" s="239"/>
      <c r="U33" s="239"/>
      <c r="V33" s="239"/>
      <c r="W33" s="240"/>
      <c r="X33" s="249" t="s">
        <v>393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19</v>
      </c>
      <c r="Q3" s="425"/>
      <c r="R3" s="425"/>
      <c r="S3" s="427" t="s">
        <v>151</v>
      </c>
      <c r="T3" s="427" t="str">
        <f>曜日!D4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2</v>
      </c>
      <c r="O9" s="382"/>
      <c r="P9" s="382"/>
      <c r="Q9" s="382">
        <v>1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18</v>
      </c>
      <c r="O10" s="382"/>
      <c r="P10" s="382"/>
      <c r="Q10" s="382">
        <v>15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24</v>
      </c>
      <c r="AD10" s="382"/>
      <c r="AE10" s="382"/>
      <c r="AF10" s="382">
        <v>33</v>
      </c>
      <c r="AG10" s="382"/>
      <c r="AH10" s="382"/>
      <c r="AI10" s="371">
        <f>K10+Q10+W10+AC10</f>
        <v>59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20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96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186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407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408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281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292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393</v>
      </c>
      <c r="T33" s="239"/>
      <c r="U33" s="239"/>
      <c r="V33" s="239"/>
      <c r="W33" s="240"/>
      <c r="X33" s="249" t="s">
        <v>393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20</v>
      </c>
      <c r="Q3" s="425"/>
      <c r="R3" s="425"/>
      <c r="S3" s="427" t="s">
        <v>151</v>
      </c>
      <c r="T3" s="427" t="str">
        <f>曜日!D5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5</v>
      </c>
      <c r="L9" s="382"/>
      <c r="M9" s="382"/>
      <c r="N9" s="382">
        <v>2</v>
      </c>
      <c r="O9" s="382"/>
      <c r="P9" s="382"/>
      <c r="Q9" s="382">
        <v>1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19</v>
      </c>
      <c r="O10" s="382"/>
      <c r="P10" s="382"/>
      <c r="Q10" s="382">
        <v>15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24</v>
      </c>
      <c r="AD10" s="382"/>
      <c r="AE10" s="382"/>
      <c r="AF10" s="382">
        <v>34</v>
      </c>
      <c r="AG10" s="382"/>
      <c r="AH10" s="382"/>
      <c r="AI10" s="371">
        <f>K10+Q10+W10+AC10</f>
        <v>59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98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409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281</v>
      </c>
      <c r="U15" s="247"/>
      <c r="V15" s="247"/>
      <c r="W15" s="247"/>
      <c r="X15" s="248"/>
      <c r="Y15" s="246" t="s">
        <v>246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411</v>
      </c>
      <c r="G16" s="242"/>
      <c r="H16" s="242"/>
      <c r="I16" s="242"/>
      <c r="J16" s="242"/>
      <c r="K16" s="242"/>
      <c r="L16" s="242" t="s">
        <v>266</v>
      </c>
      <c r="M16" s="245"/>
      <c r="N16" s="241" t="s">
        <v>257</v>
      </c>
      <c r="O16" s="242"/>
      <c r="P16" s="242"/>
      <c r="Q16" s="242"/>
      <c r="R16" s="242"/>
      <c r="S16" s="245"/>
      <c r="T16" s="241" t="s">
        <v>284</v>
      </c>
      <c r="U16" s="242"/>
      <c r="V16" s="242"/>
      <c r="W16" s="242"/>
      <c r="X16" s="245"/>
      <c r="Y16" s="241" t="s">
        <v>246</v>
      </c>
      <c r="Z16" s="242"/>
      <c r="AA16" s="242"/>
      <c r="AB16" s="242"/>
      <c r="AC16" s="245"/>
      <c r="AD16" s="241" t="s">
        <v>278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429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277</v>
      </c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430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393</v>
      </c>
      <c r="T33" s="239"/>
      <c r="U33" s="239"/>
      <c r="V33" s="239"/>
      <c r="W33" s="240"/>
      <c r="X33" s="249" t="s">
        <v>393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413</v>
      </c>
      <c r="E34" s="259"/>
      <c r="F34" s="259"/>
      <c r="G34" s="259"/>
      <c r="H34" s="259"/>
      <c r="I34" s="242" t="s">
        <v>266</v>
      </c>
      <c r="J34" s="245"/>
      <c r="K34" s="246" t="s">
        <v>284</v>
      </c>
      <c r="L34" s="247"/>
      <c r="M34" s="247"/>
      <c r="N34" s="247"/>
      <c r="O34" s="248"/>
      <c r="P34" s="241" t="s">
        <v>278</v>
      </c>
      <c r="Q34" s="242"/>
      <c r="R34" s="242"/>
      <c r="S34" s="238" t="s">
        <v>279</v>
      </c>
      <c r="T34" s="239"/>
      <c r="U34" s="239"/>
      <c r="V34" s="239"/>
      <c r="W34" s="240"/>
      <c r="X34" s="238" t="s">
        <v>279</v>
      </c>
      <c r="Y34" s="239"/>
      <c r="Z34" s="239"/>
      <c r="AA34" s="239"/>
      <c r="AB34" s="240"/>
      <c r="AC34" s="249" t="s">
        <v>238</v>
      </c>
      <c r="AD34" s="250"/>
      <c r="AE34" s="98">
        <v>3</v>
      </c>
      <c r="AF34" s="99" t="s">
        <v>273</v>
      </c>
      <c r="AG34" s="98">
        <v>2</v>
      </c>
      <c r="AH34" s="100" t="s">
        <v>234</v>
      </c>
      <c r="AI34" s="98">
        <v>24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 t="s">
        <v>414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21</v>
      </c>
      <c r="Q3" s="425"/>
      <c r="R3" s="425"/>
      <c r="S3" s="427" t="s">
        <v>151</v>
      </c>
      <c r="T3" s="427" t="str">
        <f>曜日!D6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289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6</v>
      </c>
      <c r="L9" s="382"/>
      <c r="M9" s="382"/>
      <c r="N9" s="382">
        <v>2</v>
      </c>
      <c r="O9" s="382"/>
      <c r="P9" s="382"/>
      <c r="Q9" s="382">
        <v>1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30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18</v>
      </c>
      <c r="O10" s="382"/>
      <c r="P10" s="382"/>
      <c r="Q10" s="382">
        <v>15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23</v>
      </c>
      <c r="AD10" s="382"/>
      <c r="AE10" s="382"/>
      <c r="AF10" s="382">
        <v>34</v>
      </c>
      <c r="AG10" s="382"/>
      <c r="AH10" s="382"/>
      <c r="AI10" s="371">
        <f>K10+Q10+W10+AC10</f>
        <v>58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36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97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417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256</v>
      </c>
      <c r="O15" s="247"/>
      <c r="P15" s="247"/>
      <c r="Q15" s="247"/>
      <c r="R15" s="247"/>
      <c r="S15" s="248"/>
      <c r="T15" s="246" t="s">
        <v>284</v>
      </c>
      <c r="U15" s="247"/>
      <c r="V15" s="247"/>
      <c r="W15" s="247"/>
      <c r="X15" s="248"/>
      <c r="Y15" s="246" t="s">
        <v>300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418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302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373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421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257</v>
      </c>
      <c r="O21" s="242"/>
      <c r="P21" s="242"/>
      <c r="Q21" s="242"/>
      <c r="R21" s="242"/>
      <c r="S21" s="245"/>
      <c r="T21" s="241" t="s">
        <v>277</v>
      </c>
      <c r="U21" s="242"/>
      <c r="V21" s="242"/>
      <c r="W21" s="242"/>
      <c r="X21" s="245"/>
      <c r="Y21" s="241" t="s">
        <v>300</v>
      </c>
      <c r="Z21" s="242"/>
      <c r="AA21" s="242"/>
      <c r="AB21" s="242"/>
      <c r="AC21" s="245"/>
      <c r="AD21" s="241" t="s">
        <v>350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419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281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420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283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393</v>
      </c>
      <c r="T33" s="239"/>
      <c r="U33" s="239"/>
      <c r="V33" s="239"/>
      <c r="W33" s="240"/>
      <c r="X33" s="249" t="s">
        <v>393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 t="s">
        <v>412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410</v>
      </c>
      <c r="E34" s="259"/>
      <c r="F34" s="259"/>
      <c r="G34" s="259"/>
      <c r="H34" s="259"/>
      <c r="I34" s="242" t="s">
        <v>266</v>
      </c>
      <c r="J34" s="245"/>
      <c r="K34" s="246" t="s">
        <v>284</v>
      </c>
      <c r="L34" s="247"/>
      <c r="M34" s="247"/>
      <c r="N34" s="247"/>
      <c r="O34" s="248"/>
      <c r="P34" s="241" t="s">
        <v>278</v>
      </c>
      <c r="Q34" s="242"/>
      <c r="R34" s="242"/>
      <c r="S34" s="238" t="s">
        <v>279</v>
      </c>
      <c r="T34" s="239"/>
      <c r="U34" s="239"/>
      <c r="V34" s="239"/>
      <c r="W34" s="240"/>
      <c r="X34" s="249" t="s">
        <v>279</v>
      </c>
      <c r="Y34" s="250"/>
      <c r="Z34" s="250"/>
      <c r="AA34" s="250"/>
      <c r="AB34" s="251"/>
      <c r="AC34" s="249" t="s">
        <v>238</v>
      </c>
      <c r="AD34" s="250"/>
      <c r="AE34" s="98">
        <v>3</v>
      </c>
      <c r="AF34" s="99" t="s">
        <v>273</v>
      </c>
      <c r="AG34" s="98">
        <v>2</v>
      </c>
      <c r="AH34" s="100" t="s">
        <v>234</v>
      </c>
      <c r="AI34" s="98">
        <v>24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2" t="s">
        <v>415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410</v>
      </c>
      <c r="E35" s="259"/>
      <c r="F35" s="259"/>
      <c r="G35" s="259"/>
      <c r="H35" s="259"/>
      <c r="I35" s="242" t="s">
        <v>266</v>
      </c>
      <c r="J35" s="245"/>
      <c r="K35" s="246" t="s">
        <v>284</v>
      </c>
      <c r="L35" s="247"/>
      <c r="M35" s="247"/>
      <c r="N35" s="247"/>
      <c r="O35" s="248"/>
      <c r="P35" s="241" t="s">
        <v>278</v>
      </c>
      <c r="Q35" s="242"/>
      <c r="R35" s="242"/>
      <c r="S35" s="238" t="s">
        <v>393</v>
      </c>
      <c r="T35" s="239"/>
      <c r="U35" s="239"/>
      <c r="V35" s="239"/>
      <c r="W35" s="240"/>
      <c r="X35" s="249" t="s">
        <v>416</v>
      </c>
      <c r="Y35" s="250"/>
      <c r="Z35" s="250"/>
      <c r="AA35" s="250"/>
      <c r="AB35" s="251"/>
      <c r="AC35" s="249" t="s">
        <v>238</v>
      </c>
      <c r="AD35" s="250"/>
      <c r="AE35" s="98">
        <v>3</v>
      </c>
      <c r="AF35" s="99" t="s">
        <v>273</v>
      </c>
      <c r="AG35" s="98">
        <v>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2" t="s">
        <v>414</v>
      </c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22</v>
      </c>
      <c r="Q3" s="425"/>
      <c r="R3" s="425"/>
      <c r="S3" s="427" t="s">
        <v>151</v>
      </c>
      <c r="T3" s="427" t="str">
        <f>曜日!D7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246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 t="s">
        <v>290</v>
      </c>
      <c r="Q5" s="366"/>
      <c r="R5" s="366"/>
      <c r="S5" s="366"/>
      <c r="T5" s="366" t="s">
        <v>245</v>
      </c>
      <c r="U5" s="366"/>
      <c r="V5" s="366"/>
      <c r="W5" s="366"/>
      <c r="X5" s="389"/>
      <c r="Y5" s="376" t="s">
        <v>290</v>
      </c>
      <c r="Z5" s="366"/>
      <c r="AA5" s="366"/>
      <c r="AB5" s="366"/>
      <c r="AC5" s="366" t="s">
        <v>246</v>
      </c>
      <c r="AD5" s="366"/>
      <c r="AE5" s="366"/>
      <c r="AF5" s="366"/>
      <c r="AG5" s="367"/>
      <c r="AH5" s="370" t="s">
        <v>290</v>
      </c>
      <c r="AI5" s="366"/>
      <c r="AJ5" s="366"/>
      <c r="AK5" s="366"/>
      <c r="AL5" s="366" t="s">
        <v>241</v>
      </c>
      <c r="AM5" s="366"/>
      <c r="AN5" s="366"/>
      <c r="AO5" s="389"/>
      <c r="AP5" s="376" t="s">
        <v>290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>
        <v>6</v>
      </c>
      <c r="L9" s="382"/>
      <c r="M9" s="382"/>
      <c r="N9" s="382">
        <v>2</v>
      </c>
      <c r="O9" s="382"/>
      <c r="P9" s="382"/>
      <c r="Q9" s="382">
        <v>1</v>
      </c>
      <c r="R9" s="382"/>
      <c r="S9" s="382"/>
      <c r="T9" s="382">
        <v>11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71">
        <f>K9+Q9+W9+AC9</f>
        <v>30</v>
      </c>
      <c r="AJ9" s="371"/>
      <c r="AK9" s="371"/>
      <c r="AL9" s="371">
        <f>N9+T9+Z9+AF9</f>
        <v>27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>
        <v>20</v>
      </c>
      <c r="L10" s="382"/>
      <c r="M10" s="382"/>
      <c r="N10" s="382">
        <v>17</v>
      </c>
      <c r="O10" s="382"/>
      <c r="P10" s="382"/>
      <c r="Q10" s="382">
        <v>15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22</v>
      </c>
      <c r="AD10" s="382"/>
      <c r="AE10" s="382"/>
      <c r="AF10" s="382">
        <v>35</v>
      </c>
      <c r="AG10" s="382"/>
      <c r="AH10" s="382"/>
      <c r="AI10" s="371">
        <f>K10+Q10+W10+AC10</f>
        <v>57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19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97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186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 t="s">
        <v>428</v>
      </c>
      <c r="G15" s="405"/>
      <c r="H15" s="405"/>
      <c r="I15" s="405"/>
      <c r="J15" s="405"/>
      <c r="K15" s="405"/>
      <c r="L15" s="247" t="s">
        <v>266</v>
      </c>
      <c r="M15" s="248"/>
      <c r="N15" s="246" t="s">
        <v>257</v>
      </c>
      <c r="O15" s="247"/>
      <c r="P15" s="247"/>
      <c r="Q15" s="247"/>
      <c r="R15" s="247"/>
      <c r="S15" s="248"/>
      <c r="T15" s="246" t="s">
        <v>277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 t="s">
        <v>422</v>
      </c>
      <c r="G20" s="405"/>
      <c r="H20" s="405"/>
      <c r="I20" s="405"/>
      <c r="J20" s="405"/>
      <c r="K20" s="405"/>
      <c r="L20" s="247" t="s">
        <v>266</v>
      </c>
      <c r="M20" s="248"/>
      <c r="N20" s="246" t="s">
        <v>257</v>
      </c>
      <c r="O20" s="247"/>
      <c r="P20" s="247"/>
      <c r="Q20" s="247"/>
      <c r="R20" s="247"/>
      <c r="S20" s="248"/>
      <c r="T20" s="246" t="s">
        <v>302</v>
      </c>
      <c r="U20" s="247"/>
      <c r="V20" s="247"/>
      <c r="W20" s="247"/>
      <c r="X20" s="248"/>
      <c r="Y20" s="241" t="s">
        <v>246</v>
      </c>
      <c r="Z20" s="242"/>
      <c r="AA20" s="242"/>
      <c r="AB20" s="242"/>
      <c r="AC20" s="245"/>
      <c r="AD20" s="246" t="s">
        <v>292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423</v>
      </c>
      <c r="G21" s="242"/>
      <c r="H21" s="242"/>
      <c r="I21" s="242"/>
      <c r="J21" s="242"/>
      <c r="K21" s="242"/>
      <c r="L21" s="242" t="s">
        <v>266</v>
      </c>
      <c r="M21" s="245"/>
      <c r="N21" s="241" t="s">
        <v>257</v>
      </c>
      <c r="O21" s="242"/>
      <c r="P21" s="242"/>
      <c r="Q21" s="242"/>
      <c r="R21" s="242"/>
      <c r="S21" s="245"/>
      <c r="T21" s="241" t="s">
        <v>302</v>
      </c>
      <c r="U21" s="242"/>
      <c r="V21" s="242"/>
      <c r="W21" s="242"/>
      <c r="X21" s="245"/>
      <c r="Y21" s="241" t="s">
        <v>246</v>
      </c>
      <c r="Z21" s="242"/>
      <c r="AA21" s="242"/>
      <c r="AB21" s="242"/>
      <c r="AC21" s="245"/>
      <c r="AD21" s="241" t="s">
        <v>373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 t="s">
        <v>424</v>
      </c>
      <c r="G25" s="247"/>
      <c r="H25" s="247"/>
      <c r="I25" s="247"/>
      <c r="J25" s="247"/>
      <c r="K25" s="247"/>
      <c r="L25" s="247" t="s">
        <v>266</v>
      </c>
      <c r="M25" s="248"/>
      <c r="N25" s="246" t="s">
        <v>257</v>
      </c>
      <c r="O25" s="247"/>
      <c r="P25" s="247"/>
      <c r="Q25" s="247"/>
      <c r="R25" s="247"/>
      <c r="S25" s="248"/>
      <c r="T25" s="246" t="s">
        <v>277</v>
      </c>
      <c r="U25" s="247"/>
      <c r="V25" s="247"/>
      <c r="W25" s="247"/>
      <c r="X25" s="248"/>
      <c r="Y25" s="241" t="s">
        <v>246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425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426</v>
      </c>
      <c r="G26" s="242"/>
      <c r="H26" s="242"/>
      <c r="I26" s="242"/>
      <c r="J26" s="242"/>
      <c r="K26" s="242"/>
      <c r="L26" s="242" t="s">
        <v>266</v>
      </c>
      <c r="M26" s="245"/>
      <c r="N26" s="241" t="s">
        <v>257</v>
      </c>
      <c r="O26" s="242"/>
      <c r="P26" s="242"/>
      <c r="Q26" s="242"/>
      <c r="R26" s="242"/>
      <c r="S26" s="245"/>
      <c r="T26" s="241" t="s">
        <v>277</v>
      </c>
      <c r="U26" s="242"/>
      <c r="V26" s="242"/>
      <c r="W26" s="242"/>
      <c r="X26" s="245"/>
      <c r="Y26" s="241" t="s">
        <v>246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427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276</v>
      </c>
      <c r="E31" s="442"/>
      <c r="F31" s="442"/>
      <c r="G31" s="442"/>
      <c r="H31" s="442"/>
      <c r="I31" s="247" t="s">
        <v>266</v>
      </c>
      <c r="J31" s="248"/>
      <c r="K31" s="246" t="s">
        <v>277</v>
      </c>
      <c r="L31" s="247"/>
      <c r="M31" s="247"/>
      <c r="N31" s="247"/>
      <c r="O31" s="248"/>
      <c r="P31" s="246" t="s">
        <v>278</v>
      </c>
      <c r="Q31" s="247"/>
      <c r="R31" s="247"/>
      <c r="S31" s="339" t="s">
        <v>279</v>
      </c>
      <c r="T31" s="340"/>
      <c r="U31" s="340"/>
      <c r="V31" s="340"/>
      <c r="W31" s="341"/>
      <c r="X31" s="243" t="s">
        <v>279</v>
      </c>
      <c r="Y31" s="244"/>
      <c r="Z31" s="244"/>
      <c r="AA31" s="244"/>
      <c r="AB31" s="342"/>
      <c r="AC31" s="243" t="s">
        <v>238</v>
      </c>
      <c r="AD31" s="244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280</v>
      </c>
      <c r="E32" s="259"/>
      <c r="F32" s="259"/>
      <c r="G32" s="259"/>
      <c r="H32" s="259"/>
      <c r="I32" s="242" t="s">
        <v>266</v>
      </c>
      <c r="J32" s="245"/>
      <c r="K32" s="246" t="s">
        <v>281</v>
      </c>
      <c r="L32" s="247"/>
      <c r="M32" s="247"/>
      <c r="N32" s="247"/>
      <c r="O32" s="248"/>
      <c r="P32" s="241" t="s">
        <v>278</v>
      </c>
      <c r="Q32" s="242"/>
      <c r="R32" s="242"/>
      <c r="S32" s="238" t="s">
        <v>282</v>
      </c>
      <c r="T32" s="239"/>
      <c r="U32" s="239"/>
      <c r="V32" s="239"/>
      <c r="W32" s="240"/>
      <c r="X32" s="249" t="s">
        <v>282</v>
      </c>
      <c r="Y32" s="250"/>
      <c r="Z32" s="250"/>
      <c r="AA32" s="250"/>
      <c r="AB32" s="251"/>
      <c r="AC32" s="249" t="s">
        <v>238</v>
      </c>
      <c r="AD32" s="25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410</v>
      </c>
      <c r="E33" s="259"/>
      <c r="F33" s="259"/>
      <c r="G33" s="259"/>
      <c r="H33" s="259"/>
      <c r="I33" s="242" t="s">
        <v>266</v>
      </c>
      <c r="J33" s="245"/>
      <c r="K33" s="246" t="s">
        <v>284</v>
      </c>
      <c r="L33" s="247"/>
      <c r="M33" s="247"/>
      <c r="N33" s="247"/>
      <c r="O33" s="248"/>
      <c r="P33" s="241" t="s">
        <v>278</v>
      </c>
      <c r="Q33" s="242"/>
      <c r="R33" s="242"/>
      <c r="S33" s="238" t="s">
        <v>393</v>
      </c>
      <c r="T33" s="239"/>
      <c r="U33" s="239"/>
      <c r="V33" s="239"/>
      <c r="W33" s="240"/>
      <c r="X33" s="249" t="s">
        <v>393</v>
      </c>
      <c r="Y33" s="250"/>
      <c r="Z33" s="250"/>
      <c r="AA33" s="250"/>
      <c r="AB33" s="251"/>
      <c r="AC33" s="249" t="s">
        <v>238</v>
      </c>
      <c r="AD33" s="250"/>
      <c r="AE33" s="98">
        <v>3</v>
      </c>
      <c r="AF33" s="99" t="s">
        <v>273</v>
      </c>
      <c r="AG33" s="98">
        <v>2</v>
      </c>
      <c r="AH33" s="100" t="s">
        <v>234</v>
      </c>
      <c r="AI33" s="98">
        <v>25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37" t="s">
        <v>234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23</v>
      </c>
      <c r="Q3" s="425"/>
      <c r="R3" s="425"/>
      <c r="S3" s="427" t="s">
        <v>151</v>
      </c>
      <c r="T3" s="427" t="str">
        <f>曜日!D8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24</v>
      </c>
      <c r="Q3" s="425"/>
      <c r="R3" s="425"/>
      <c r="S3" s="427" t="s">
        <v>151</v>
      </c>
      <c r="T3" s="427" t="str">
        <f>曜日!D9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25</v>
      </c>
      <c r="Q3" s="425"/>
      <c r="R3" s="425"/>
      <c r="S3" s="427" t="s">
        <v>151</v>
      </c>
      <c r="T3" s="427" t="str">
        <f>曜日!D3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26</v>
      </c>
      <c r="Q3" s="425"/>
      <c r="R3" s="425"/>
      <c r="S3" s="427" t="s">
        <v>151</v>
      </c>
      <c r="T3" s="427" t="str">
        <f>曜日!D4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2月</v>
      </c>
      <c r="N3" s="425"/>
      <c r="O3" s="425"/>
      <c r="P3" s="425" t="s">
        <v>27</v>
      </c>
      <c r="Q3" s="425"/>
      <c r="R3" s="425"/>
      <c r="S3" s="427" t="s">
        <v>151</v>
      </c>
      <c r="T3" s="427" t="str">
        <f>曜日!D5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243</v>
      </c>
      <c r="E5" s="399"/>
      <c r="F5" s="399"/>
      <c r="G5" s="399"/>
      <c r="H5" s="399"/>
      <c r="I5" s="399"/>
      <c r="J5" s="400"/>
      <c r="K5" s="365" t="s">
        <v>244</v>
      </c>
      <c r="L5" s="366"/>
      <c r="M5" s="366"/>
      <c r="N5" s="366"/>
      <c r="O5" s="367"/>
      <c r="P5" s="370"/>
      <c r="Q5" s="366"/>
      <c r="R5" s="366"/>
      <c r="S5" s="366"/>
      <c r="T5" s="366" t="s">
        <v>245</v>
      </c>
      <c r="U5" s="366"/>
      <c r="V5" s="366"/>
      <c r="W5" s="366"/>
      <c r="X5" s="389"/>
      <c r="Y5" s="376"/>
      <c r="Z5" s="366"/>
      <c r="AA5" s="366"/>
      <c r="AB5" s="366"/>
      <c r="AC5" s="366" t="s">
        <v>246</v>
      </c>
      <c r="AD5" s="366"/>
      <c r="AE5" s="366"/>
      <c r="AF5" s="366"/>
      <c r="AG5" s="367"/>
      <c r="AH5" s="370"/>
      <c r="AI5" s="366"/>
      <c r="AJ5" s="366"/>
      <c r="AK5" s="366"/>
      <c r="AL5" s="366" t="s">
        <v>241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247</v>
      </c>
      <c r="E7" s="399"/>
      <c r="F7" s="399"/>
      <c r="G7" s="399"/>
      <c r="H7" s="399"/>
      <c r="I7" s="399"/>
      <c r="J7" s="431"/>
      <c r="K7" s="386" t="s">
        <v>248</v>
      </c>
      <c r="L7" s="387"/>
      <c r="M7" s="387"/>
      <c r="N7" s="387"/>
      <c r="O7" s="387"/>
      <c r="P7" s="388"/>
      <c r="Q7" s="386" t="s">
        <v>249</v>
      </c>
      <c r="R7" s="387"/>
      <c r="S7" s="387"/>
      <c r="T7" s="387"/>
      <c r="U7" s="387"/>
      <c r="V7" s="388"/>
      <c r="W7" s="386" t="s">
        <v>250</v>
      </c>
      <c r="X7" s="387"/>
      <c r="Y7" s="387"/>
      <c r="Z7" s="387"/>
      <c r="AA7" s="387"/>
      <c r="AB7" s="388"/>
      <c r="AC7" s="386" t="s">
        <v>251</v>
      </c>
      <c r="AD7" s="387"/>
      <c r="AE7" s="387"/>
      <c r="AF7" s="387"/>
      <c r="AG7" s="387"/>
      <c r="AH7" s="388"/>
      <c r="AI7" s="386" t="s">
        <v>252</v>
      </c>
      <c r="AJ7" s="387"/>
      <c r="AK7" s="387"/>
      <c r="AL7" s="387"/>
      <c r="AM7" s="387"/>
      <c r="AN7" s="388"/>
      <c r="AO7" s="390" t="s">
        <v>253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254</v>
      </c>
      <c r="L8" s="344"/>
      <c r="M8" s="345"/>
      <c r="N8" s="343" t="s">
        <v>255</v>
      </c>
      <c r="O8" s="344"/>
      <c r="P8" s="345"/>
      <c r="Q8" s="343" t="s">
        <v>254</v>
      </c>
      <c r="R8" s="344"/>
      <c r="S8" s="345"/>
      <c r="T8" s="343" t="s">
        <v>255</v>
      </c>
      <c r="U8" s="344"/>
      <c r="V8" s="345"/>
      <c r="W8" s="343" t="s">
        <v>254</v>
      </c>
      <c r="X8" s="344"/>
      <c r="Y8" s="345"/>
      <c r="Z8" s="343" t="s">
        <v>255</v>
      </c>
      <c r="AA8" s="344"/>
      <c r="AB8" s="345"/>
      <c r="AC8" s="343" t="s">
        <v>254</v>
      </c>
      <c r="AD8" s="344"/>
      <c r="AE8" s="345"/>
      <c r="AF8" s="343" t="s">
        <v>255</v>
      </c>
      <c r="AG8" s="344"/>
      <c r="AH8" s="345"/>
      <c r="AI8" s="343" t="s">
        <v>254</v>
      </c>
      <c r="AJ8" s="344"/>
      <c r="AK8" s="345"/>
      <c r="AL8" s="343" t="s">
        <v>255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256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257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258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252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259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260</v>
      </c>
      <c r="G14" s="387"/>
      <c r="H14" s="387"/>
      <c r="I14" s="387"/>
      <c r="J14" s="387"/>
      <c r="K14" s="387"/>
      <c r="L14" s="387"/>
      <c r="M14" s="388"/>
      <c r="N14" s="386" t="s">
        <v>247</v>
      </c>
      <c r="O14" s="387"/>
      <c r="P14" s="387"/>
      <c r="Q14" s="387"/>
      <c r="R14" s="387"/>
      <c r="S14" s="388"/>
      <c r="T14" s="337" t="s">
        <v>261</v>
      </c>
      <c r="U14" s="335"/>
      <c r="V14" s="335"/>
      <c r="W14" s="335"/>
      <c r="X14" s="338"/>
      <c r="Y14" s="386" t="s">
        <v>262</v>
      </c>
      <c r="Z14" s="387"/>
      <c r="AA14" s="387"/>
      <c r="AB14" s="387"/>
      <c r="AC14" s="388"/>
      <c r="AD14" s="386" t="s">
        <v>263</v>
      </c>
      <c r="AE14" s="387"/>
      <c r="AF14" s="387"/>
      <c r="AG14" s="387"/>
      <c r="AH14" s="387"/>
      <c r="AI14" s="387"/>
      <c r="AJ14" s="386" t="s">
        <v>264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265</v>
      </c>
      <c r="E15" s="434"/>
      <c r="F15" s="404"/>
      <c r="G15" s="405"/>
      <c r="H15" s="405"/>
      <c r="I15" s="405"/>
      <c r="J15" s="405"/>
      <c r="K15" s="405"/>
      <c r="L15" s="247" t="s">
        <v>266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266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266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266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266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267</v>
      </c>
      <c r="E20" s="434"/>
      <c r="F20" s="404"/>
      <c r="G20" s="405"/>
      <c r="H20" s="405"/>
      <c r="I20" s="405"/>
      <c r="J20" s="405"/>
      <c r="K20" s="405"/>
      <c r="L20" s="247" t="s">
        <v>266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266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266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266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266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268</v>
      </c>
      <c r="E25" s="356"/>
      <c r="F25" s="246"/>
      <c r="G25" s="247"/>
      <c r="H25" s="247"/>
      <c r="I25" s="247"/>
      <c r="J25" s="247"/>
      <c r="K25" s="247"/>
      <c r="L25" s="247" t="s">
        <v>266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266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266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266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266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260</v>
      </c>
      <c r="E30" s="335"/>
      <c r="F30" s="335"/>
      <c r="G30" s="335"/>
      <c r="H30" s="335"/>
      <c r="I30" s="335"/>
      <c r="J30" s="338"/>
      <c r="K30" s="337" t="s">
        <v>261</v>
      </c>
      <c r="L30" s="335"/>
      <c r="M30" s="335"/>
      <c r="N30" s="335"/>
      <c r="O30" s="338"/>
      <c r="P30" s="337" t="s">
        <v>263</v>
      </c>
      <c r="Q30" s="335"/>
      <c r="R30" s="338"/>
      <c r="S30" s="337" t="s">
        <v>269</v>
      </c>
      <c r="T30" s="335"/>
      <c r="U30" s="335"/>
      <c r="V30" s="335"/>
      <c r="W30" s="338"/>
      <c r="X30" s="337" t="s">
        <v>270</v>
      </c>
      <c r="Y30" s="335"/>
      <c r="Z30" s="335"/>
      <c r="AA30" s="335"/>
      <c r="AB30" s="338"/>
      <c r="AC30" s="335" t="s">
        <v>271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272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266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238</v>
      </c>
      <c r="AD31" s="244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266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238</v>
      </c>
      <c r="AD32" s="25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266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238</v>
      </c>
      <c r="AD33" s="25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266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238</v>
      </c>
      <c r="AD34" s="25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266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238</v>
      </c>
      <c r="AD35" s="25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266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238</v>
      </c>
      <c r="AD36" s="25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266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49" t="s">
        <v>238</v>
      </c>
      <c r="AD37" s="25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266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238</v>
      </c>
      <c r="AD38" s="25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266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238</v>
      </c>
      <c r="AD39" s="25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266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238</v>
      </c>
      <c r="AD40" s="25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238</v>
      </c>
      <c r="AD41" s="25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266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238</v>
      </c>
      <c r="AD42" s="25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266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238</v>
      </c>
      <c r="AD43" s="25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266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238</v>
      </c>
      <c r="AD44" s="25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266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238</v>
      </c>
      <c r="AD45" s="26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225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228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223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229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285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1" t="s">
        <v>236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1" t="s">
        <v>237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1" t="s">
        <v>286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1" t="s">
        <v>287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230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240</v>
      </c>
      <c r="C12" s="520" t="s">
        <v>288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令和3年</v>
      </c>
      <c r="B1" s="520"/>
      <c r="C1" s="81" t="str">
        <f>曜日!C12</f>
        <v>2月</v>
      </c>
      <c r="D1" s="520" t="s">
        <v>46</v>
      </c>
      <c r="E1" s="520"/>
      <c r="F1" s="137" t="s">
        <v>47</v>
      </c>
      <c r="G1" s="40" t="s">
        <v>163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3</v>
      </c>
      <c r="E5" s="54">
        <v>0</v>
      </c>
      <c r="F5" s="53">
        <v>0</v>
      </c>
      <c r="G5" s="520"/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164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232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3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/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/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232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0"/>
      <c r="B26" s="520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0"/>
      <c r="B27" s="520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>
      <c r="A28" s="520" t="s">
        <v>72</v>
      </c>
      <c r="B28" s="520"/>
      <c r="C28" s="520"/>
      <c r="D28" s="520"/>
      <c r="E28" s="520"/>
      <c r="F28" s="520"/>
      <c r="G28" s="520"/>
      <c r="H28" s="520"/>
      <c r="I28" s="520"/>
      <c r="J28" s="520"/>
      <c r="K28" s="520"/>
    </row>
    <row r="29" spans="1:11" ht="14.25">
      <c r="A29" s="520" t="s">
        <v>69</v>
      </c>
      <c r="B29" s="520"/>
      <c r="C29" s="60" t="s">
        <v>70</v>
      </c>
      <c r="D29" s="520" t="s">
        <v>71</v>
      </c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65</v>
      </c>
      <c r="B30" s="520"/>
      <c r="C30" s="48"/>
      <c r="D30" s="520"/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232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66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/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0"/>
      <c r="B34" s="520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0"/>
      <c r="B37" s="520"/>
      <c r="C37" s="69" t="s">
        <v>70</v>
      </c>
      <c r="D37" s="520" t="s">
        <v>73</v>
      </c>
      <c r="E37" s="520"/>
      <c r="F37" s="520"/>
      <c r="G37" s="520"/>
      <c r="H37" s="520"/>
      <c r="I37" s="520"/>
      <c r="J37" s="520"/>
      <c r="K37" s="520"/>
    </row>
    <row r="38" spans="1:11" ht="14.25">
      <c r="A38" s="520" t="s">
        <v>34</v>
      </c>
      <c r="B38" s="520"/>
      <c r="C38" s="70">
        <v>0</v>
      </c>
      <c r="D38" s="520"/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35</v>
      </c>
      <c r="B39" s="520"/>
      <c r="C39" s="71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7.25">
      <c r="A40" s="520" t="s">
        <v>56</v>
      </c>
      <c r="B40" s="520"/>
      <c r="C40" s="113">
        <f>SUM(C38:C39)</f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0"/>
      <c r="B43" s="520"/>
      <c r="C43" s="75" t="s">
        <v>70</v>
      </c>
      <c r="D43" s="520" t="s">
        <v>75</v>
      </c>
      <c r="E43" s="520"/>
      <c r="F43" s="520"/>
      <c r="G43" s="520"/>
      <c r="H43" s="520"/>
      <c r="I43" s="520"/>
      <c r="J43" s="520"/>
      <c r="K43" s="520"/>
    </row>
    <row r="44" spans="1:11" ht="14.25">
      <c r="A44" s="520" t="s">
        <v>76</v>
      </c>
      <c r="B44" s="520"/>
      <c r="C44" s="76">
        <v>0</v>
      </c>
      <c r="D44" s="520"/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77</v>
      </c>
      <c r="B45" s="520"/>
      <c r="C45" s="75">
        <v>0</v>
      </c>
      <c r="D45" s="520"/>
      <c r="E45" s="520"/>
      <c r="F45" s="520"/>
      <c r="G45" s="520"/>
      <c r="H45" s="520"/>
      <c r="I45" s="520"/>
      <c r="J45" s="520"/>
      <c r="K45" s="52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160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180</v>
      </c>
      <c r="B4" s="520" t="s">
        <v>188</v>
      </c>
      <c r="C4" s="520"/>
      <c r="D4" s="520"/>
      <c r="E4" s="139">
        <f>業務遂行状況!AI3</f>
        <v>1</v>
      </c>
      <c r="F4" s="140" t="s">
        <v>162</v>
      </c>
      <c r="G4" s="520"/>
      <c r="H4" s="520"/>
      <c r="I4" s="520"/>
    </row>
    <row r="5" spans="1:9" ht="22.5" customHeight="1">
      <c r="A5" s="520"/>
      <c r="B5" s="520" t="s">
        <v>189</v>
      </c>
      <c r="C5" s="520"/>
      <c r="D5" s="520"/>
      <c r="E5" s="139">
        <f>業務遂行状況!AI4</f>
        <v>31</v>
      </c>
      <c r="F5" s="140" t="s">
        <v>162</v>
      </c>
      <c r="G5" s="520"/>
      <c r="H5" s="520"/>
      <c r="I5" s="520"/>
    </row>
    <row r="6" spans="1:9" ht="22.5" customHeight="1">
      <c r="A6" s="520"/>
      <c r="B6" s="520" t="s">
        <v>190</v>
      </c>
      <c r="C6" s="520"/>
      <c r="D6" s="520"/>
      <c r="E6" s="139">
        <f>業務遂行状況!AI5</f>
        <v>1</v>
      </c>
      <c r="F6" s="140" t="s">
        <v>162</v>
      </c>
      <c r="G6" s="520"/>
      <c r="H6" s="520"/>
      <c r="I6" s="520"/>
    </row>
    <row r="7" spans="1:9" ht="22.5" customHeight="1">
      <c r="A7" s="520"/>
      <c r="B7" s="520" t="s">
        <v>191</v>
      </c>
      <c r="C7" s="520"/>
      <c r="D7" s="520"/>
      <c r="E7" s="139">
        <f>業務遂行状況!AI6</f>
        <v>0</v>
      </c>
      <c r="F7" s="140" t="s">
        <v>162</v>
      </c>
      <c r="G7" s="520"/>
      <c r="H7" s="520"/>
      <c r="I7" s="520"/>
    </row>
    <row r="8" spans="1:9" ht="22.5" customHeight="1">
      <c r="A8" s="520"/>
      <c r="B8" s="520" t="s">
        <v>177</v>
      </c>
      <c r="C8" s="520"/>
      <c r="D8" s="520"/>
      <c r="E8" s="139">
        <f>業務遂行状況!AI7</f>
        <v>60</v>
      </c>
      <c r="F8" s="140" t="s">
        <v>162</v>
      </c>
      <c r="G8" s="520"/>
      <c r="H8" s="520"/>
      <c r="I8" s="520"/>
    </row>
    <row r="9" spans="1:9" ht="22.5" customHeight="1">
      <c r="A9" s="520" t="s">
        <v>178</v>
      </c>
      <c r="B9" s="520" t="s">
        <v>192</v>
      </c>
      <c r="C9" s="520"/>
      <c r="D9" s="520"/>
      <c r="E9" s="139">
        <f>業務遂行状況!AI8</f>
        <v>0</v>
      </c>
      <c r="F9" s="140" t="s">
        <v>162</v>
      </c>
      <c r="G9" s="520"/>
      <c r="H9" s="520"/>
      <c r="I9" s="520"/>
    </row>
    <row r="10" spans="1:9" ht="22.5" customHeight="1">
      <c r="A10" s="520"/>
      <c r="B10" s="520" t="s">
        <v>197</v>
      </c>
      <c r="C10" s="520"/>
      <c r="D10" s="520"/>
      <c r="E10" s="139">
        <f>業務遂行状況!AI9</f>
        <v>1</v>
      </c>
      <c r="F10" s="140" t="s">
        <v>162</v>
      </c>
      <c r="G10" s="520"/>
      <c r="H10" s="520"/>
      <c r="I10" s="520"/>
    </row>
    <row r="11" spans="1:9" ht="22.5" customHeight="1">
      <c r="A11" s="520" t="s">
        <v>210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216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193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194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213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214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1" t="s">
        <v>231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215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209</v>
      </c>
      <c r="B22" s="520" t="s">
        <v>208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206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207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205</v>
      </c>
      <c r="B25" s="520" t="s">
        <v>202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203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201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204</v>
      </c>
      <c r="B28" s="520" t="s">
        <v>211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212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令和3年</v>
      </c>
      <c r="B1" s="520"/>
      <c r="C1" s="520"/>
      <c r="D1" s="520"/>
      <c r="E1" s="520" t="str">
        <f>曜日!C12</f>
        <v>2月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217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166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165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162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167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169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162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168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162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170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162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171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162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172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162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173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162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174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162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175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有給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有給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公休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3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COUNTA('10'!$J$48:$N$52)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COUNTA('16'!$J$48:$N$52)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COUNTA('10'!$J$53:$N$55)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COUNTA('16'!$J$53:$N$55)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COUNTA('10'!$J$56:$N$60)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COUNTA('16'!$J$56:$N$60)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COUNTA('10'!$J$61:$N$62)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COUNTA('16'!$J$61:$N$62)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COUNTA('10'!$J$63:$N$67)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COUNTA('16'!$J$63:$N$67)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COUNTA('10'!$J$68:$N$74)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COUNTA('16'!$J$68:$N$74)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COUNTA('10'!$J$75:$N$77)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COUNTA('16'!$J$75:$N$77)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195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COUNTA('10'!$AA$48:$AE$57)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COUNTA('16'!$AA$48:$AE$57)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196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COUNTA('10'!$AA$58:$AE$67)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COUNTA('16'!$AA$58:$AE$67)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179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COUNTA('10'!$AE$68:$AS$71)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COUNTA('16'!$AE$68:$AS$71)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193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COUNTA('10'!$AE$72:$AS$74)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COUNTA('16'!$AE$72:$AS$74)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194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COUNTA('10'!$AE$75:$AS$77)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COUNTA('16'!$AE$75:$AS$77)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218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2021-02-26T14:32:00Z</dcterms:modified>
</cp:coreProperties>
</file>