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firstSheet="5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AL12" i="25" s="1"/>
  <c r="K12" i="25"/>
  <c r="AL11" i="25"/>
  <c r="AI11" i="25"/>
  <c r="AL10" i="25"/>
  <c r="AI10" i="25"/>
  <c r="AL9" i="25"/>
  <c r="AI9" i="25"/>
  <c r="AI12" i="26" l="1"/>
  <c r="AI12" i="25"/>
  <c r="AF12" i="22"/>
  <c r="AC12" i="22"/>
  <c r="Z12" i="22"/>
  <c r="W12" i="22"/>
  <c r="T12" i="22"/>
  <c r="Q12" i="22"/>
  <c r="N12" i="22"/>
  <c r="AL12" i="22" s="1"/>
  <c r="K12" i="22"/>
  <c r="AL11" i="22"/>
  <c r="AI11" i="22"/>
  <c r="AL10" i="22"/>
  <c r="AI10" i="22"/>
  <c r="AL9" i="22"/>
  <c r="AI9" i="22"/>
  <c r="AI12" i="22" l="1"/>
  <c r="AF12" i="21"/>
  <c r="AC12" i="21"/>
  <c r="Z12" i="21"/>
  <c r="W12" i="21"/>
  <c r="W13" i="21" s="1"/>
  <c r="T12" i="21"/>
  <c r="Q12" i="21"/>
  <c r="N12" i="21"/>
  <c r="AL12" i="21" s="1"/>
  <c r="K12" i="2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AL12" i="20" s="1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L12" i="17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I12" i="21" l="1"/>
  <c r="AL12" i="19"/>
  <c r="AI12" i="18"/>
  <c r="AF12" i="14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Q13" i="21"/>
  <c r="K13" i="21"/>
  <c r="AC13" i="22"/>
  <c r="W13" i="22"/>
  <c r="Q13" i="22"/>
  <c r="AI13" i="22"/>
  <c r="AO9" i="22" s="1"/>
  <c r="AF12" i="23"/>
  <c r="AC12" i="23"/>
  <c r="AC13" i="23" s="1"/>
  <c r="Z12" i="23"/>
  <c r="W12" i="23"/>
  <c r="T12" i="23"/>
  <c r="Q12" i="23"/>
  <c r="N12" i="23"/>
  <c r="K13" i="23" s="1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T12" i="24"/>
  <c r="Q13" i="24" s="1"/>
  <c r="Q12" i="24"/>
  <c r="N12" i="24"/>
  <c r="K12" i="24"/>
  <c r="AL11" i="24"/>
  <c r="AI11" i="24"/>
  <c r="AL10" i="24"/>
  <c r="AI10" i="24"/>
  <c r="AL9" i="24"/>
  <c r="AI9" i="24"/>
  <c r="AC13" i="25"/>
  <c r="W13" i="25"/>
  <c r="Q13" i="25"/>
  <c r="K13" i="25"/>
  <c r="AC13" i="26"/>
  <c r="W13" i="26"/>
  <c r="Q13" i="26"/>
  <c r="AF12" i="27"/>
  <c r="AC12" i="27"/>
  <c r="AC13" i="27" s="1"/>
  <c r="Z12" i="27"/>
  <c r="W12" i="27"/>
  <c r="T12" i="27"/>
  <c r="Q13" i="27" s="1"/>
  <c r="Q12" i="27"/>
  <c r="N12" i="27"/>
  <c r="K12" i="27"/>
  <c r="AI12" i="27" s="1"/>
  <c r="AL11" i="27"/>
  <c r="AI11" i="27"/>
  <c r="AL10" i="27"/>
  <c r="AI10" i="27"/>
  <c r="AL9" i="27"/>
  <c r="AI9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2" i="29"/>
  <c r="AI12" i="29" s="1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3" i="30" s="1"/>
  <c r="Q12" i="30"/>
  <c r="N12" i="30"/>
  <c r="K12" i="30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C13" i="17"/>
  <c r="W13" i="17"/>
  <c r="Q13" i="17"/>
  <c r="AC13" i="18"/>
  <c r="W13" i="18"/>
  <c r="Q13" i="18"/>
  <c r="K13" i="18"/>
  <c r="AC13" i="19"/>
  <c r="W13" i="19"/>
  <c r="Q13" i="19"/>
  <c r="AC13" i="20"/>
  <c r="W13" i="20"/>
  <c r="Q13" i="20"/>
  <c r="K13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C13" i="30" l="1"/>
  <c r="AI12" i="30"/>
  <c r="AL12" i="30"/>
  <c r="K13" i="29"/>
  <c r="Q13" i="28"/>
  <c r="AC13" i="28"/>
  <c r="AI12" i="28"/>
  <c r="AI13" i="28" s="1"/>
  <c r="AO9" i="28" s="1"/>
  <c r="W13" i="28"/>
  <c r="K13" i="27"/>
  <c r="W13" i="27"/>
  <c r="AI12" i="24"/>
  <c r="AI13" i="24" s="1"/>
  <c r="AO9" i="24" s="1"/>
  <c r="W13" i="24"/>
  <c r="AL12" i="24"/>
  <c r="Q13" i="23"/>
  <c r="AI12" i="23"/>
  <c r="W13" i="23"/>
  <c r="AC13" i="16"/>
  <c r="AL12" i="16"/>
  <c r="AI12" i="15"/>
  <c r="AL12" i="15"/>
  <c r="AI13" i="15" s="1"/>
  <c r="AO9" i="15" s="1"/>
  <c r="AL12" i="13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I13" i="25"/>
  <c r="AO9" i="25" s="1"/>
  <c r="AL12" i="23"/>
  <c r="AI13" i="19"/>
  <c r="AO9" i="19" s="1"/>
  <c r="AI13" i="17"/>
  <c r="AO9" i="17" s="1"/>
  <c r="AI12" i="11"/>
  <c r="AI13" i="11" s="1"/>
  <c r="AO9" i="11" s="1"/>
  <c r="AI13" i="20"/>
  <c r="AO9" i="20" s="1"/>
  <c r="K13" i="19"/>
  <c r="AI13" i="18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30" l="1"/>
  <c r="AO9" i="30" s="1"/>
  <c r="AI13" i="23"/>
  <c r="AO9" i="23" s="1"/>
  <c r="AI13" i="16"/>
  <c r="AO9" i="16" s="1"/>
  <c r="AI13" i="13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<sst xmlns="http://schemas.openxmlformats.org/spreadsheetml/2006/main" count="8956" uniqueCount="398">
  <si>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</si>
  <si>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</si>
  <si>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</si>
  <si>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</si>
  <si>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</si>
  <si>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</si>
  <si>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</si>
  <si>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</si>
  <si>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</si>
  <si>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</si>
  <si>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</si>
  <si>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</si>
  <si>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</si>
  <si>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</si>
  <si>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</si>
  <si>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</si>
  <si>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</si>
  <si>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</si>
  <si>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</si>
  <si>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</si>
  <si>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</si>
  <si>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</si>
  <si>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</si>
  <si>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</si>
  <si>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</si>
  <si>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</si>
  <si>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</si>
  <si>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</si>
  <si>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</si>
  <si>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</si>
  <si>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</si>
  <si>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</si>
  <si>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</si>
  <si>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</si>
  <si>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</si>
  <si>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</si>
  <si>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</si>
  <si>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</si>
  <si>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</si>
  <si>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</si>
  <si>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</si>
  <si>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</si>
  <si>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</si>
  <si>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</si>
  <si>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</si>
  <si>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</si>
  <si>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</si>
  <si>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</si>
  <si>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</si>
  <si>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</si>
  <si>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</si>
  <si>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</si>
  <si>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</si>
  <si>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</si>
  <si>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</si>
  <si>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</si>
  <si>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</si>
  <si>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</si>
  <si>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</si>
  <si>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</si>
  <si>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</si>
  <si>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</si>
  <si>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</si>
  <si>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</si>
  <si>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</si>
  <si>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</si>
  <si>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</si>
  <si>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</si>
  <si>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</si>
  <si>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</si>
  <si>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</si>
  <si>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</si>
  <si>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</si>
  <si>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</si>
  <si>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</si>
  <si>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</si>
  <si>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</si>
  <si>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</si>
  <si>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</si>
  <si>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</si>
  <si>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</si>
  <si>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</si>
  <si>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</si>
  <si>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</si>
  <si>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</si>
  <si>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</si>
  <si>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</si>
  <si>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</si>
  <si>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</si>
  <si>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</si>
  <si>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</si>
  <si>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</si>
  <si>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</si>
  <si>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</si>
  <si>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</si>
  <si>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</si>
  <si>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</si>
  <si>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</si>
  <si>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</si>
  <si>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</si>
  <si>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</si>
  <si>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</si>
  <si>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</si>
  <si>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</si>
  <si>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</si>
  <si>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</si>
  <si>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</si>
  <si>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</si>
  <si>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</si>
  <si>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</si>
  <si>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</si>
  <si>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</si>
  <si>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</si>
  <si>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</si>
  <si>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</si>
  <si>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</si>
  <si>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</si>
  <si>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</si>
  <si>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</si>
  <si>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</si>
  <si>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</si>
  <si>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</si>
  <si>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</si>
  <si>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</si>
  <si>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</si>
  <si>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</si>
  <si>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</si>
  <si>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</si>
  <si>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</si>
  <si>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</si>
  <si>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</si>
  <si>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</si>
  <si>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</si>
  <si>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</si>
  <si>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</si>
  <si>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</si>
  <si>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</si>
  <si>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</si>
  <si>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</si>
  <si>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</si>
  <si>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</si>
  <si>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</si>
  <si>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</si>
  <si>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</si>
  <si>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</si>
  <si>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</si>
  <si>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</si>
  <si>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</si>
  <si>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</si>
  <si>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</si>
  <si>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</si>
  <si>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</si>
  <si>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</si>
  <si>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</si>
  <si>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</si>
  <si>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</si>
  <si>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</si>
  <si>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</si>
  <si>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</si>
  <si>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</si>
  <si>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</si>
  <si>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</si>
  <si>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</si>
  <si>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</si>
  <si>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</si>
  <si>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</si>
  <si>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</si>
  <si>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</si>
  <si>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</si>
  <si>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</si>
  <si>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</si>
  <si>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</si>
  <si>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</si>
  <si>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</si>
  <si>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</si>
  <si>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</si>
  <si>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</si>
  <si>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</si>
  <si>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</si>
  <si>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</si>
  <si>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</si>
  <si>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</si>
  <si>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</si>
  <si>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</si>
  <si>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</si>
  <si>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</si>
  <si>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</si>
  <si>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</si>
  <si>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</si>
  <si>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</si>
  <si>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</si>
  <si>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</si>
  <si>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</si>
  <si>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</si>
  <si>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</si>
  <si>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</si>
  <si>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</si>
  <si>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</si>
  <si>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</si>
  <si>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</si>
  <si>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</si>
  <si>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</si>
  <si>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</si>
  <si>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</si>
  <si>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</si>
  <si>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</si>
  <si>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</si>
  <si>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</si>
  <si>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</si>
  <si>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</si>
  <si>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</si>
  <si>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</si>
  <si>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</si>
  <si>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</si>
  <si>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</si>
  <si>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</si>
  <si>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</si>
  <si>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</si>
  <si>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</si>
  <si>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</si>
  <si>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</si>
  <si>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</si>
  <si>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</si>
  <si>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</si>
  <si>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</si>
  <si>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</si>
  <si>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</si>
  <si>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</si>
  <si>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</si>
  <si>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</si>
  <si>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</si>
  <si>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</si>
  <si>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</si>
  <si>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</si>
  <si>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</si>
  <si>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</si>
  <si>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</si>
  <si>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</si>
  <si>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</si>
  <si>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</si>
  <si>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</si>
  <si>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</si>
  <si>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</si>
  <si>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</si>
  <si>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</si>
  <si>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</si>
  <si>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</si>
  <si>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</si>
  <si>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</si>
  <si>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</si>
  <si>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</si>
  <si>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</si>
  <si>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</si>
  <si>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</si>
  <si>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</si>
  <si>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</si>
  <si>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</si>
  <si>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</si>
  <si>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</si>
  <si>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</si>
  <si>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</si>
  <si>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</si>
  <si>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</si>
  <si>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</si>
  <si>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</si>
  <si>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</si>
  <si>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</si>
  <si>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</si>
  <si>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</si>
  <si>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</si>
  <si>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</si>
  <si>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</si>
  <si>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</si>
  <si>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</si>
  <si>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</si>
  <si>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</si>
  <si>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</si>
  <si>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</si>
  <si>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</si>
  <si>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</si>
  <si>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</si>
  <si>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</si>
  <si>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</si>
  <si>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</si>
  <si>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</si>
  <si>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</si>
  <si>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</si>
  <si>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</si>
  <si>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</si>
  <si>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</si>
  <si>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</si>
  <si>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</si>
  <si>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</si>
  <si>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</si>
  <si>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</si>
  <si>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</si>
  <si>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</si>
  <si>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</si>
  <si>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</si>
  <si>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</si>
  <si>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</si>
  <si>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</si>
  <si>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</si>
  <si>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</si>
  <si>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</si>
  <si>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</si>
  <si>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</si>
  <si>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</si>
  <si>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</si>
  <si>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</si>
  <si>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</si>
  <si>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</si>
  <si>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</si>
  <si>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</si>
  <si>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</si>
  <si>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</si>
  <si>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</si>
  <si>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</si>
  <si>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</si>
  <si>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</si>
  <si>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</si>
  <si>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</si>
  <si>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</si>
  <si>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</si>
  <si>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</si>
  <si>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</si>
  <si>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</si>
  <si>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</si>
  <si>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</si>
  <si>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</si>
  <si>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</si>
  <si>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</si>
  <si>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</si>
  <si>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</si>
  <si>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</si>
  <si>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</si>
  <si>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</si>
  <si>
    <t>大脇　ユミ</t>
    <rPh sb="0" eb="2">
      <t>オオワキ</t>
    </rPh>
    <phoneticPr fontId="2"/>
  </si>
  <si>
    <t>角谷　守通</t>
    <phoneticPr fontId="2"/>
  </si>
  <si>
    <t>山下　幸子</t>
    <phoneticPr fontId="2"/>
  </si>
  <si>
    <t>是川　志郎</t>
    <phoneticPr fontId="2"/>
  </si>
  <si>
    <t>東A→南C</t>
    <rPh sb="0" eb="1">
      <t>ヒガシ</t>
    </rPh>
    <rPh sb="3" eb="4">
      <t>ミナミ</t>
    </rPh>
    <phoneticPr fontId="2"/>
  </si>
  <si>
    <t>角　穂並</t>
    <phoneticPr fontId="2"/>
  </si>
  <si>
    <t>西B→北</t>
    <rPh sb="0" eb="1">
      <t>ニシ</t>
    </rPh>
    <rPh sb="3" eb="4">
      <t>キタ</t>
    </rPh>
    <phoneticPr fontId="2"/>
  </si>
  <si>
    <t>河津　繁吉</t>
    <phoneticPr fontId="2"/>
  </si>
  <si>
    <t>田嶋　ハル</t>
    <phoneticPr fontId="2"/>
  </si>
  <si>
    <t>鈴木　徳美</t>
  </si>
  <si>
    <t>蛯名　政行</t>
    <phoneticPr fontId="2"/>
  </si>
  <si>
    <t>平栗　城志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</si>
  <si>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</si>
  <si>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東C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</si>
  <si>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</si>
  <si>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</si>
  <si>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</si>
  <si>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</si>
  <si>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齊藤　めぐみ</t>
    <rPh sb="0" eb="2">
      <t>サイトウ</t>
    </rPh>
    <phoneticPr fontId="2"/>
  </si>
  <si>
    <t>丹崎　禮子</t>
    <rPh sb="0" eb="2">
      <t>タンザキ</t>
    </rPh>
    <rPh sb="3" eb="5">
      <t>レイコ</t>
    </rPh>
    <phoneticPr fontId="2"/>
  </si>
  <si>
    <t>東D→西A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</si>
  <si>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</si>
  <si>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</si>
  <si>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前田　忠弘</t>
    <rPh sb="0" eb="2">
      <t>マエダ</t>
    </rPh>
    <rPh sb="3" eb="5">
      <t>タダヒロ</t>
    </rPh>
    <phoneticPr fontId="2"/>
  </si>
  <si>
    <t>風穴　義信</t>
    <rPh sb="0" eb="2">
      <t>カザアナ</t>
    </rPh>
    <rPh sb="3" eb="5">
      <t>ヨシノブ</t>
    </rPh>
    <phoneticPr fontId="2"/>
  </si>
  <si>
    <t>本木　孝子</t>
    <rPh sb="0" eb="2">
      <t>モトキ</t>
    </rPh>
    <rPh sb="3" eb="5">
      <t>タカコ</t>
    </rPh>
    <phoneticPr fontId="2"/>
  </si>
  <si>
    <t>中田　定明</t>
    <rPh sb="0" eb="2">
      <t>ナカタ</t>
    </rPh>
    <rPh sb="3" eb="4">
      <t>サダ</t>
    </rPh>
    <rPh sb="4" eb="5">
      <t>アカ</t>
    </rPh>
    <phoneticPr fontId="2"/>
  </si>
  <si>
    <t>角田　幸子</t>
    <rPh sb="0" eb="2">
      <t>カクタ</t>
    </rPh>
    <rPh sb="3" eb="5">
      <t>サチコ</t>
    </rPh>
    <phoneticPr fontId="2"/>
  </si>
  <si>
    <t>成田　早希</t>
    <rPh sb="0" eb="2">
      <t>ナリタ</t>
    </rPh>
    <rPh sb="3" eb="5">
      <t>サキ</t>
    </rPh>
    <phoneticPr fontId="2"/>
  </si>
  <si>
    <t>長瀬　伸也</t>
    <rPh sb="0" eb="2">
      <t>ナガセ</t>
    </rPh>
    <rPh sb="3" eb="5">
      <t>シンヤ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</si>
  <si>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</t>
    </rPh>
    <phoneticPr fontId="2"/>
  </si>
  <si>
    <t>田代　實</t>
    <rPh sb="0" eb="2">
      <t>タシロ</t>
    </rPh>
    <rPh sb="3" eb="4">
      <t>ミノル</t>
    </rPh>
    <phoneticPr fontId="2"/>
  </si>
  <si>
    <t>西A</t>
  </si>
  <si>
    <t>サポート医：田名部Dr</t>
    <rPh sb="4" eb="5">
      <t>イ</t>
    </rPh>
    <rPh sb="6" eb="9">
      <t>タナブ</t>
    </rPh>
    <phoneticPr fontId="2"/>
  </si>
  <si>
    <t>西B</t>
  </si>
  <si>
    <t>北→東C</t>
    <rPh sb="0" eb="1">
      <t>キタ</t>
    </rPh>
    <rPh sb="2" eb="3">
      <t>ヒガシ</t>
    </rPh>
    <phoneticPr fontId="2"/>
  </si>
  <si>
    <t>南B→西B</t>
    <rPh sb="0" eb="1">
      <t>ミナミ</t>
    </rPh>
    <rPh sb="3" eb="4">
      <t>ニシ</t>
    </rPh>
    <phoneticPr fontId="2"/>
  </si>
  <si>
    <t>東C→南D</t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</si>
  <si>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</si>
  <si>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橋本　とし</t>
    <rPh sb="0" eb="2">
      <t>ハシモト</t>
    </rPh>
    <phoneticPr fontId="2"/>
  </si>
  <si>
    <t>安ヶ平忠也Dr</t>
  </si>
  <si>
    <t>遅番</t>
  </si>
  <si>
    <t>外澤　誠</t>
    <rPh sb="0" eb="2">
      <t>ソトザワ</t>
    </rPh>
    <rPh sb="3" eb="4">
      <t>マコト</t>
    </rPh>
    <phoneticPr fontId="2"/>
  </si>
  <si>
    <t>終了</t>
    <rPh sb="0" eb="2">
      <t>シュウリョウ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</si>
  <si>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</si>
  <si>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石橋　公美子</t>
    <rPh sb="0" eb="2">
      <t>イシバシ</t>
    </rPh>
    <rPh sb="3" eb="6">
      <t>クミコ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</si>
  <si>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</si>
  <si>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東D→西A</t>
    <rPh sb="3" eb="4">
      <t>ニシ</t>
    </rPh>
    <phoneticPr fontId="2"/>
  </si>
  <si>
    <t>土川　貴広</t>
    <rPh sb="0" eb="2">
      <t>ツチカワ</t>
    </rPh>
    <rPh sb="3" eb="5">
      <t>タカヒロ</t>
    </rPh>
    <phoneticPr fontId="2"/>
  </si>
  <si>
    <t>西B→北</t>
    <rPh sb="0" eb="1">
      <t>ニシ</t>
    </rPh>
    <rPh sb="3" eb="4">
      <t>キタ</t>
    </rPh>
    <phoneticPr fontId="2"/>
  </si>
  <si>
    <t>平濱　カネ</t>
    <rPh sb="0" eb="2">
      <t>ヒラハマ</t>
    </rPh>
    <phoneticPr fontId="2"/>
  </si>
  <si>
    <t>立花　圭</t>
    <rPh sb="0" eb="2">
      <t>タチバナ</t>
    </rPh>
    <rPh sb="3" eb="4">
      <t>ケイ</t>
    </rPh>
    <phoneticPr fontId="2"/>
  </si>
  <si>
    <t>阿部　和美</t>
    <rPh sb="0" eb="2">
      <t>アベ</t>
    </rPh>
    <rPh sb="3" eb="5">
      <t>カズミ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</si>
  <si>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</si>
  <si>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橋本　喜久子</t>
    <rPh sb="0" eb="2">
      <t>ハシモト</t>
    </rPh>
    <rPh sb="3" eb="6">
      <t>キクコ</t>
    </rPh>
    <phoneticPr fontId="2"/>
  </si>
  <si>
    <t>南B→西B</t>
    <rPh sb="3" eb="4">
      <t>ニシ</t>
    </rPh>
    <phoneticPr fontId="2"/>
  </si>
  <si>
    <t>佐藤　ミツ子</t>
    <rPh sb="0" eb="2">
      <t>サトウ</t>
    </rPh>
    <rPh sb="5" eb="6">
      <t>コ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</si>
  <si>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</si>
  <si>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庭田　リチ</t>
    <rPh sb="0" eb="2">
      <t>ニワタ</t>
    </rPh>
    <phoneticPr fontId="2"/>
  </si>
  <si>
    <t>東C→南B</t>
    <rPh sb="0" eb="1">
      <t>ヒガシ</t>
    </rPh>
    <rPh sb="3" eb="4">
      <t>ミナミ</t>
    </rPh>
    <phoneticPr fontId="2"/>
  </si>
  <si>
    <t>土嶺　春子</t>
    <rPh sb="0" eb="2">
      <t>ツチミネ</t>
    </rPh>
    <rPh sb="3" eb="5">
      <t>ハルコ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</si>
</sst>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299" t="s">
        <v>87</v>
      </c>
      <c r="AI1" s="300"/>
      <c r="AJ1" s="300"/>
      <c r="AK1" s="410"/>
      <c r="AL1" s="299" t="s">
        <v>125</v>
      </c>
      <c r="AM1" s="300"/>
      <c r="AN1" s="300"/>
      <c r="AO1" s="410"/>
      <c r="AP1" s="299" t="s">
        <v>126</v>
      </c>
      <c r="AQ1" s="300"/>
      <c r="AR1" s="300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</v>
      </c>
      <c r="Q3" s="422"/>
      <c r="R3" s="422"/>
      <c r="S3" s="424" t="s">
        <v>151</v>
      </c>
      <c r="T3" s="424" t="str">
        <f>曜日!D3</f>
        <v>金</v>
      </c>
      <c r="U3" s="424" t="s">
        <v>43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1" t="s">
        <v>155</v>
      </c>
      <c r="B5" s="282"/>
      <c r="C5" s="283"/>
      <c r="D5" s="396" t="s">
        <v>130</v>
      </c>
      <c r="E5" s="397"/>
      <c r="F5" s="397"/>
      <c r="G5" s="397"/>
      <c r="H5" s="397"/>
      <c r="I5" s="397"/>
      <c r="J5" s="428"/>
      <c r="K5" s="458" t="s">
        <v>65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234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153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245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132</v>
      </c>
      <c r="E7" s="397"/>
      <c r="F7" s="397"/>
      <c r="G7" s="397"/>
      <c r="H7" s="397"/>
      <c r="I7" s="397"/>
      <c r="J7" s="398"/>
      <c r="K7" s="402" t="s">
        <v>133</v>
      </c>
      <c r="L7" s="400"/>
      <c r="M7" s="400"/>
      <c r="N7" s="400"/>
      <c r="O7" s="400"/>
      <c r="P7" s="401"/>
      <c r="Q7" s="402" t="s">
        <v>134</v>
      </c>
      <c r="R7" s="400"/>
      <c r="S7" s="400"/>
      <c r="T7" s="400"/>
      <c r="U7" s="400"/>
      <c r="V7" s="401"/>
      <c r="W7" s="402" t="s">
        <v>135</v>
      </c>
      <c r="X7" s="400"/>
      <c r="Y7" s="400"/>
      <c r="Z7" s="400"/>
      <c r="AA7" s="400"/>
      <c r="AB7" s="401"/>
      <c r="AC7" s="402" t="s">
        <v>136</v>
      </c>
      <c r="AD7" s="400"/>
      <c r="AE7" s="400"/>
      <c r="AF7" s="400"/>
      <c r="AG7" s="400"/>
      <c r="AH7" s="401"/>
      <c r="AI7" s="402" t="s">
        <v>85</v>
      </c>
      <c r="AJ7" s="400"/>
      <c r="AK7" s="400"/>
      <c r="AL7" s="400"/>
      <c r="AM7" s="400"/>
      <c r="AN7" s="401"/>
      <c r="AO7" s="451" t="s">
        <v>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83</v>
      </c>
      <c r="L8" s="436"/>
      <c r="M8" s="437"/>
      <c r="N8" s="435" t="s">
        <v>84</v>
      </c>
      <c r="O8" s="436"/>
      <c r="P8" s="437"/>
      <c r="Q8" s="435" t="s">
        <v>83</v>
      </c>
      <c r="R8" s="436"/>
      <c r="S8" s="437"/>
      <c r="T8" s="435" t="s">
        <v>84</v>
      </c>
      <c r="U8" s="436"/>
      <c r="V8" s="437"/>
      <c r="W8" s="435" t="s">
        <v>83</v>
      </c>
      <c r="X8" s="436"/>
      <c r="Y8" s="437"/>
      <c r="Z8" s="435" t="s">
        <v>84</v>
      </c>
      <c r="AA8" s="436"/>
      <c r="AB8" s="437"/>
      <c r="AC8" s="435" t="s">
        <v>83</v>
      </c>
      <c r="AD8" s="436"/>
      <c r="AE8" s="437"/>
      <c r="AF8" s="435" t="s">
        <v>84</v>
      </c>
      <c r="AG8" s="436"/>
      <c r="AH8" s="437"/>
      <c r="AI8" s="435" t="s">
        <v>83</v>
      </c>
      <c r="AJ8" s="436"/>
      <c r="AK8" s="437"/>
      <c r="AL8" s="435" t="s">
        <v>84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137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138</v>
      </c>
      <c r="E10" s="439"/>
      <c r="F10" s="439"/>
      <c r="G10" s="439"/>
      <c r="H10" s="439"/>
      <c r="I10" s="439"/>
      <c r="J10" s="439"/>
      <c r="K10" s="403">
        <v>24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66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139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85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91</v>
      </c>
      <c r="AM12" s="442"/>
      <c r="AN12" s="442"/>
      <c r="AO12" s="465" t="s">
        <v>154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100</v>
      </c>
      <c r="G14" s="400"/>
      <c r="H14" s="400"/>
      <c r="I14" s="400"/>
      <c r="J14" s="400"/>
      <c r="K14" s="400"/>
      <c r="L14" s="400"/>
      <c r="M14" s="401"/>
      <c r="N14" s="402" t="s">
        <v>132</v>
      </c>
      <c r="O14" s="400"/>
      <c r="P14" s="400"/>
      <c r="Q14" s="400"/>
      <c r="R14" s="400"/>
      <c r="S14" s="401"/>
      <c r="T14" s="390" t="s">
        <v>140</v>
      </c>
      <c r="U14" s="368"/>
      <c r="V14" s="368"/>
      <c r="W14" s="368"/>
      <c r="X14" s="369"/>
      <c r="Y14" s="402" t="s">
        <v>101</v>
      </c>
      <c r="Z14" s="400"/>
      <c r="AA14" s="400"/>
      <c r="AB14" s="400"/>
      <c r="AC14" s="401"/>
      <c r="AD14" s="402" t="s">
        <v>141</v>
      </c>
      <c r="AE14" s="400"/>
      <c r="AF14" s="400"/>
      <c r="AG14" s="400"/>
      <c r="AH14" s="400"/>
      <c r="AI14" s="400"/>
      <c r="AJ14" s="402" t="s">
        <v>142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 ht="13.5" customHeight="1">
      <c r="A15" s="312"/>
      <c r="B15" s="313"/>
      <c r="C15" s="314"/>
      <c r="D15" s="404" t="s">
        <v>29</v>
      </c>
      <c r="E15" s="405"/>
      <c r="F15" s="408" t="s">
        <v>292</v>
      </c>
      <c r="G15" s="409"/>
      <c r="H15" s="409"/>
      <c r="I15" s="409"/>
      <c r="J15" s="409"/>
      <c r="K15" s="409"/>
      <c r="L15" s="371" t="s">
        <v>152</v>
      </c>
      <c r="M15" s="372"/>
      <c r="N15" s="370" t="s">
        <v>261</v>
      </c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 t="s">
        <v>247</v>
      </c>
      <c r="Z15" s="371"/>
      <c r="AA15" s="371"/>
      <c r="AB15" s="371"/>
      <c r="AC15" s="372"/>
      <c r="AD15" s="370" t="s">
        <v>283</v>
      </c>
      <c r="AE15" s="371"/>
      <c r="AF15" s="371"/>
      <c r="AG15" s="371"/>
      <c r="AH15" s="371"/>
      <c r="AI15" s="371"/>
      <c r="AJ15" s="370" t="s">
        <v>293</v>
      </c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152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9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152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9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152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9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152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9" ht="13.5" customHeight="1">
      <c r="A20" s="312"/>
      <c r="B20" s="313"/>
      <c r="C20" s="314"/>
      <c r="D20" s="404" t="s">
        <v>143</v>
      </c>
      <c r="E20" s="405"/>
      <c r="F20" s="408" t="s">
        <v>289</v>
      </c>
      <c r="G20" s="409"/>
      <c r="H20" s="409"/>
      <c r="I20" s="409"/>
      <c r="J20" s="409"/>
      <c r="K20" s="409"/>
      <c r="L20" s="371" t="s">
        <v>152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290</v>
      </c>
      <c r="U20" s="371"/>
      <c r="V20" s="371"/>
      <c r="W20" s="371"/>
      <c r="X20" s="372"/>
      <c r="Y20" s="377" t="s">
        <v>247</v>
      </c>
      <c r="Z20" s="375"/>
      <c r="AA20" s="375"/>
      <c r="AB20" s="375"/>
      <c r="AC20" s="376"/>
      <c r="AD20" s="370" t="s">
        <v>291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9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152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9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152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9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152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9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152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9" ht="13.5" customHeight="1">
      <c r="A25" s="312"/>
      <c r="B25" s="313"/>
      <c r="C25" s="314"/>
      <c r="D25" s="479" t="s">
        <v>225</v>
      </c>
      <c r="E25" s="480"/>
      <c r="F25" s="370"/>
      <c r="G25" s="371"/>
      <c r="H25" s="371"/>
      <c r="I25" s="371"/>
      <c r="J25" s="371"/>
      <c r="K25" s="371"/>
      <c r="L25" s="371" t="s">
        <v>152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9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152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9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152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9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152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9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152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9" s="94" customFormat="1" ht="13.5" customHeight="1">
      <c r="A30" s="281" t="s">
        <v>144</v>
      </c>
      <c r="B30" s="310"/>
      <c r="C30" s="311"/>
      <c r="D30" s="367" t="s">
        <v>100</v>
      </c>
      <c r="E30" s="368"/>
      <c r="F30" s="368"/>
      <c r="G30" s="368"/>
      <c r="H30" s="368"/>
      <c r="I30" s="368"/>
      <c r="J30" s="369"/>
      <c r="K30" s="390" t="s">
        <v>140</v>
      </c>
      <c r="L30" s="368"/>
      <c r="M30" s="368"/>
      <c r="N30" s="368"/>
      <c r="O30" s="369"/>
      <c r="P30" s="390" t="s">
        <v>122</v>
      </c>
      <c r="Q30" s="368"/>
      <c r="R30" s="369"/>
      <c r="S30" s="390" t="s">
        <v>145</v>
      </c>
      <c r="T30" s="368"/>
      <c r="U30" s="368"/>
      <c r="V30" s="368"/>
      <c r="W30" s="369"/>
      <c r="X30" s="390" t="s">
        <v>146</v>
      </c>
      <c r="Y30" s="368"/>
      <c r="Z30" s="368"/>
      <c r="AA30" s="368"/>
      <c r="AB30" s="369"/>
      <c r="AC30" s="368" t="s">
        <v>147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108</v>
      </c>
      <c r="AP30" s="368"/>
      <c r="AQ30" s="368"/>
      <c r="AR30" s="368"/>
      <c r="AS30" s="489"/>
    </row>
    <row r="31" spans="1:49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87"/>
      <c r="AP31" s="487"/>
      <c r="AQ31" s="487"/>
      <c r="AR31" s="487"/>
      <c r="AS31" s="488"/>
      <c r="AW31" s="202"/>
    </row>
    <row r="32" spans="1:49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4" t="s">
        <v>240</v>
      </c>
      <c r="AD32" s="395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85"/>
      <c r="AP32" s="485"/>
      <c r="AQ32" s="485"/>
      <c r="AR32" s="485"/>
      <c r="AS32" s="486"/>
      <c r="AW32" s="202"/>
    </row>
    <row r="33" spans="1:49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4" t="s">
        <v>240</v>
      </c>
      <c r="AD33" s="395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85"/>
      <c r="AP33" s="485"/>
      <c r="AQ33" s="485"/>
      <c r="AR33" s="485"/>
      <c r="AS33" s="486"/>
      <c r="AW33" s="202"/>
    </row>
    <row r="34" spans="1:49">
      <c r="A34" s="312"/>
      <c r="B34" s="313"/>
      <c r="C34" s="314"/>
      <c r="D34" s="373" t="s">
        <v>294</v>
      </c>
      <c r="E34" s="258"/>
      <c r="F34" s="258"/>
      <c r="G34" s="258"/>
      <c r="H34" s="258"/>
      <c r="I34" s="375" t="s">
        <v>152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4" t="s">
        <v>241</v>
      </c>
      <c r="AD34" s="395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85" t="s">
        <v>296</v>
      </c>
      <c r="AP34" s="485"/>
      <c r="AQ34" s="485"/>
      <c r="AR34" s="485"/>
      <c r="AS34" s="486"/>
      <c r="AW34" s="202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5" t="s">
        <v>152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4" t="s">
        <v>241</v>
      </c>
      <c r="AD35" s="39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5"/>
      <c r="AP35" s="485"/>
      <c r="AQ35" s="485"/>
      <c r="AR35" s="485"/>
      <c r="AS35" s="486"/>
      <c r="AW35" s="202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152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4" t="s">
        <v>241</v>
      </c>
      <c r="AD36" s="39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5"/>
      <c r="AP36" s="485"/>
      <c r="AQ36" s="485"/>
      <c r="AR36" s="485"/>
      <c r="AS36" s="486"/>
      <c r="AW36" s="202"/>
    </row>
    <row r="37" spans="1:49" s="101" customFormat="1">
      <c r="A37" s="312"/>
      <c r="B37" s="313"/>
      <c r="C37" s="314"/>
      <c r="D37" s="373"/>
      <c r="E37" s="258"/>
      <c r="F37" s="258"/>
      <c r="G37" s="258"/>
      <c r="H37" s="258"/>
      <c r="I37" s="375" t="s">
        <v>152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4" t="s">
        <v>241</v>
      </c>
      <c r="AD37" s="39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5"/>
      <c r="AP37" s="485"/>
      <c r="AQ37" s="485"/>
      <c r="AR37" s="485"/>
      <c r="AS37" s="486"/>
      <c r="AW37" s="202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5" t="s">
        <v>152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4" t="s">
        <v>241</v>
      </c>
      <c r="AD38" s="39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5"/>
      <c r="AP38" s="485"/>
      <c r="AQ38" s="485"/>
      <c r="AR38" s="485"/>
      <c r="AS38" s="486"/>
      <c r="AW38" s="202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152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4" t="s">
        <v>241</v>
      </c>
      <c r="AD39" s="39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5"/>
      <c r="AP39" s="485"/>
      <c r="AQ39" s="485"/>
      <c r="AR39" s="485"/>
      <c r="AS39" s="486"/>
      <c r="AW39" s="202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152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4" t="s">
        <v>241</v>
      </c>
      <c r="AD40" s="39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5"/>
      <c r="AP40" s="504"/>
      <c r="AQ40" s="504"/>
      <c r="AR40" s="504"/>
      <c r="AS40" s="505"/>
      <c r="AW40" s="201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152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4" t="s">
        <v>241</v>
      </c>
      <c r="AD41" s="39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5"/>
      <c r="AP41" s="504"/>
      <c r="AQ41" s="504"/>
      <c r="AR41" s="504"/>
      <c r="AS41" s="505"/>
      <c r="AW41" s="201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152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4" t="s">
        <v>241</v>
      </c>
      <c r="AD42" s="39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5"/>
      <c r="AP42" s="504"/>
      <c r="AQ42" s="504"/>
      <c r="AR42" s="504"/>
      <c r="AS42" s="505"/>
      <c r="AW42" s="201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152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4" t="s">
        <v>241</v>
      </c>
      <c r="AD43" s="39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5"/>
      <c r="AP43" s="504"/>
      <c r="AQ43" s="504"/>
      <c r="AR43" s="504"/>
      <c r="AS43" s="505"/>
      <c r="AW43" s="201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152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4" t="s">
        <v>241</v>
      </c>
      <c r="AD44" s="39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5"/>
      <c r="AP44" s="504"/>
      <c r="AQ44" s="504"/>
      <c r="AR44" s="504"/>
      <c r="AS44" s="505"/>
      <c r="AW44" s="201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152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4" t="s">
        <v>241</v>
      </c>
      <c r="AD45" s="39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6"/>
      <c r="AP45" s="507"/>
      <c r="AQ45" s="507"/>
      <c r="AR45" s="507"/>
      <c r="AS45" s="508"/>
      <c r="AW45" s="201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</v>
      </c>
      <c r="Q3" s="422"/>
      <c r="R3" s="422"/>
      <c r="S3" s="424" t="s">
        <v>151</v>
      </c>
      <c r="T3" s="424" t="str">
        <f>曜日!D4</f>
        <v>土</v>
      </c>
      <c r="U3" s="424" t="s">
        <v>31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24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66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3</v>
      </c>
      <c r="Q3" s="422"/>
      <c r="R3" s="422"/>
      <c r="S3" s="424" t="s">
        <v>151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24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66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37</v>
      </c>
      <c r="Q3" s="422"/>
      <c r="R3" s="422"/>
      <c r="S3" s="424" t="s">
        <v>151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190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69</v>
      </c>
      <c r="AJ10" s="442"/>
      <c r="AK10" s="442"/>
      <c r="AL10" s="442">
        <f>N10+T10+Z10+AF10</f>
        <v>66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99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190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298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286</v>
      </c>
      <c r="U15" s="371"/>
      <c r="V15" s="371"/>
      <c r="W15" s="371"/>
      <c r="X15" s="372"/>
      <c r="Y15" s="370" t="s">
        <v>299</v>
      </c>
      <c r="Z15" s="371"/>
      <c r="AA15" s="371"/>
      <c r="AB15" s="371"/>
      <c r="AC15" s="372"/>
      <c r="AD15" s="370" t="s">
        <v>283</v>
      </c>
      <c r="AE15" s="371"/>
      <c r="AF15" s="371"/>
      <c r="AG15" s="371"/>
      <c r="AH15" s="371"/>
      <c r="AI15" s="371"/>
      <c r="AJ15" s="370" t="s">
        <v>300</v>
      </c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298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301</v>
      </c>
      <c r="T35" s="385"/>
      <c r="U35" s="385"/>
      <c r="V35" s="385"/>
      <c r="W35" s="386"/>
      <c r="X35" s="391" t="s">
        <v>301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38</v>
      </c>
      <c r="Q3" s="422"/>
      <c r="R3" s="422"/>
      <c r="S3" s="424" t="s">
        <v>151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42">
        <f>K10+Q10+W10+AC10</f>
        <v>67</v>
      </c>
      <c r="AJ10" s="442"/>
      <c r="AK10" s="442"/>
      <c r="AL10" s="442">
        <f>N10+T10+Z10+AF10</f>
        <v>66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24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58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302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286</v>
      </c>
      <c r="U20" s="371"/>
      <c r="V20" s="371"/>
      <c r="W20" s="371"/>
      <c r="X20" s="372"/>
      <c r="Y20" s="377" t="s">
        <v>249</v>
      </c>
      <c r="Z20" s="375"/>
      <c r="AA20" s="375"/>
      <c r="AB20" s="375"/>
      <c r="AC20" s="376"/>
      <c r="AD20" s="370" t="s">
        <v>304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 t="s">
        <v>303</v>
      </c>
      <c r="G21" s="375"/>
      <c r="H21" s="375"/>
      <c r="I21" s="375"/>
      <c r="J21" s="375"/>
      <c r="K21" s="375"/>
      <c r="L21" s="375" t="s">
        <v>269</v>
      </c>
      <c r="M21" s="376"/>
      <c r="N21" s="377" t="s">
        <v>260</v>
      </c>
      <c r="O21" s="375"/>
      <c r="P21" s="375"/>
      <c r="Q21" s="375"/>
      <c r="R21" s="375"/>
      <c r="S21" s="376"/>
      <c r="T21" s="377" t="s">
        <v>290</v>
      </c>
      <c r="U21" s="375"/>
      <c r="V21" s="375"/>
      <c r="W21" s="375"/>
      <c r="X21" s="376"/>
      <c r="Y21" s="377" t="s">
        <v>249</v>
      </c>
      <c r="Z21" s="375"/>
      <c r="AA21" s="375"/>
      <c r="AB21" s="375"/>
      <c r="AC21" s="376"/>
      <c r="AD21" s="377" t="s">
        <v>305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298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301</v>
      </c>
      <c r="T35" s="385"/>
      <c r="U35" s="385"/>
      <c r="V35" s="385"/>
      <c r="W35" s="386"/>
      <c r="X35" s="391" t="s">
        <v>301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39</v>
      </c>
      <c r="Q3" s="422"/>
      <c r="R3" s="422"/>
      <c r="S3" s="424" t="s">
        <v>151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25</v>
      </c>
      <c r="AD10" s="403"/>
      <c r="AE10" s="403"/>
      <c r="AF10" s="403">
        <v>32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58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308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286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305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306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290</v>
      </c>
      <c r="U20" s="371"/>
      <c r="V20" s="371"/>
      <c r="W20" s="371"/>
      <c r="X20" s="372"/>
      <c r="Y20" s="377" t="s">
        <v>249</v>
      </c>
      <c r="Z20" s="375"/>
      <c r="AA20" s="375"/>
      <c r="AB20" s="375"/>
      <c r="AC20" s="376"/>
      <c r="AD20" s="370" t="s">
        <v>307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298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301</v>
      </c>
      <c r="T35" s="385"/>
      <c r="U35" s="385"/>
      <c r="V35" s="385"/>
      <c r="W35" s="386"/>
      <c r="X35" s="391" t="s">
        <v>301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40</v>
      </c>
      <c r="Q3" s="422"/>
      <c r="R3" s="422"/>
      <c r="S3" s="424" t="s">
        <v>151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25</v>
      </c>
      <c r="AD10" s="403"/>
      <c r="AE10" s="403"/>
      <c r="AF10" s="403">
        <v>32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58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 ht="13.5" customHeight="1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 ht="13.5" customHeight="1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298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301</v>
      </c>
      <c r="T35" s="385"/>
      <c r="U35" s="385"/>
      <c r="V35" s="385"/>
      <c r="W35" s="386"/>
      <c r="X35" s="391" t="s">
        <v>301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4</v>
      </c>
      <c r="Q3" s="422"/>
      <c r="R3" s="422"/>
      <c r="S3" s="424" t="s">
        <v>151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24</v>
      </c>
      <c r="X9" s="403"/>
      <c r="Y9" s="403"/>
      <c r="Z9" s="403">
        <v>11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42">
        <f>K10+Q10+W10+AC10</f>
        <v>69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25</v>
      </c>
      <c r="U12" s="442"/>
      <c r="V12" s="442"/>
      <c r="W12" s="442">
        <f>SUM(W9:Y11)</f>
        <v>24</v>
      </c>
      <c r="X12" s="442"/>
      <c r="Y12" s="442"/>
      <c r="Z12" s="442">
        <f>SUM(Z9:AB11)</f>
        <v>11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99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310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286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305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 t="s">
        <v>309</v>
      </c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298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301</v>
      </c>
      <c r="T35" s="385"/>
      <c r="U35" s="385"/>
      <c r="V35" s="385"/>
      <c r="W35" s="386"/>
      <c r="X35" s="391" t="s">
        <v>301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5</v>
      </c>
      <c r="Q3" s="422"/>
      <c r="R3" s="422"/>
      <c r="S3" s="424" t="s">
        <v>151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8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27</v>
      </c>
      <c r="AJ9" s="442"/>
      <c r="AK9" s="442"/>
      <c r="AL9" s="442">
        <f>N9+T9+Z9+AF9</f>
        <v>25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42">
        <f>K10+Q10+W10+AC10</f>
        <v>69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 ht="13.5" customHeight="1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313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259</v>
      </c>
      <c r="O20" s="371"/>
      <c r="P20" s="371"/>
      <c r="Q20" s="371"/>
      <c r="R20" s="371"/>
      <c r="S20" s="372"/>
      <c r="T20" s="370" t="s">
        <v>288</v>
      </c>
      <c r="U20" s="371"/>
      <c r="V20" s="371"/>
      <c r="W20" s="371"/>
      <c r="X20" s="372"/>
      <c r="Y20" s="377" t="s">
        <v>299</v>
      </c>
      <c r="Z20" s="375"/>
      <c r="AA20" s="375"/>
      <c r="AB20" s="375"/>
      <c r="AC20" s="376"/>
      <c r="AD20" s="370" t="s">
        <v>314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311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259</v>
      </c>
      <c r="O25" s="371"/>
      <c r="P25" s="371"/>
      <c r="Q25" s="371"/>
      <c r="R25" s="371"/>
      <c r="S25" s="372"/>
      <c r="T25" s="370" t="s">
        <v>288</v>
      </c>
      <c r="U25" s="371"/>
      <c r="V25" s="371"/>
      <c r="W25" s="371"/>
      <c r="X25" s="372"/>
      <c r="Y25" s="377" t="s">
        <v>247</v>
      </c>
      <c r="Z25" s="375"/>
      <c r="AA25" s="375"/>
      <c r="AB25" s="375"/>
      <c r="AC25" s="376"/>
      <c r="AD25" s="370" t="s">
        <v>312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298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301</v>
      </c>
      <c r="T35" s="385"/>
      <c r="U35" s="385"/>
      <c r="V35" s="385"/>
      <c r="W35" s="386"/>
      <c r="X35" s="391" t="s">
        <v>301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6</v>
      </c>
      <c r="Q3" s="422"/>
      <c r="R3" s="422"/>
      <c r="S3" s="424" t="s">
        <v>151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8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27</v>
      </c>
      <c r="AJ9" s="442"/>
      <c r="AK9" s="442"/>
      <c r="AL9" s="442">
        <f>N9+T9+Z9+AF9</f>
        <v>25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42">
        <f>K10+Q10+W10+AC10</f>
        <v>69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315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316</v>
      </c>
      <c r="T35" s="385"/>
      <c r="U35" s="385"/>
      <c r="V35" s="385"/>
      <c r="W35" s="386"/>
      <c r="X35" s="391" t="s">
        <v>316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7</v>
      </c>
      <c r="Q3" s="422"/>
      <c r="R3" s="422"/>
      <c r="S3" s="424" t="s">
        <v>151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/>
      <c r="G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2</v>
      </c>
      <c r="L9" s="403"/>
      <c r="M9" s="403"/>
      <c r="N9" s="403">
        <v>4</v>
      </c>
      <c r="O9" s="403"/>
      <c r="P9" s="403"/>
      <c r="Q9" s="403">
        <v>2</v>
      </c>
      <c r="R9" s="403"/>
      <c r="S9" s="403"/>
      <c r="T9" s="403">
        <v>8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27</v>
      </c>
      <c r="AJ9" s="442"/>
      <c r="AK9" s="442"/>
      <c r="AL9" s="442">
        <f>N9+T9+Z9+AF9</f>
        <v>25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42">
        <f>K10+Q10+W10+AC10</f>
        <v>69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21</v>
      </c>
      <c r="O12" s="442"/>
      <c r="P12" s="442"/>
      <c r="Q12" s="442">
        <f>Q9+Q10+Q11</f>
        <v>20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315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316</v>
      </c>
      <c r="T35" s="385"/>
      <c r="U35" s="385"/>
      <c r="V35" s="385"/>
      <c r="W35" s="386"/>
      <c r="X35" s="391" t="s">
        <v>316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8</v>
      </c>
      <c r="Q3" s="422"/>
      <c r="R3" s="422"/>
      <c r="S3" s="424" t="s">
        <v>151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3</v>
      </c>
      <c r="L9" s="403"/>
      <c r="M9" s="403"/>
      <c r="N9" s="403">
        <v>4</v>
      </c>
      <c r="O9" s="403"/>
      <c r="P9" s="403"/>
      <c r="Q9" s="403">
        <v>3</v>
      </c>
      <c r="R9" s="403"/>
      <c r="S9" s="403"/>
      <c r="T9" s="403">
        <v>8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29</v>
      </c>
      <c r="AJ9" s="442"/>
      <c r="AK9" s="442"/>
      <c r="AL9" s="442">
        <f>N9+T9+Z9+AF9</f>
        <v>25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24</v>
      </c>
      <c r="L10" s="403"/>
      <c r="M10" s="403"/>
      <c r="N10" s="403">
        <v>16</v>
      </c>
      <c r="O10" s="403"/>
      <c r="P10" s="403"/>
      <c r="Q10" s="403">
        <v>18</v>
      </c>
      <c r="R10" s="403"/>
      <c r="S10" s="403"/>
      <c r="T10" s="403">
        <v>16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20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99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320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259</v>
      </c>
      <c r="O15" s="371"/>
      <c r="P15" s="371"/>
      <c r="Q15" s="371"/>
      <c r="R15" s="371"/>
      <c r="S15" s="372"/>
      <c r="T15" s="370" t="s">
        <v>282</v>
      </c>
      <c r="U15" s="371"/>
      <c r="V15" s="371"/>
      <c r="W15" s="371"/>
      <c r="X15" s="372"/>
      <c r="Y15" s="370" t="s">
        <v>299</v>
      </c>
      <c r="Z15" s="371"/>
      <c r="AA15" s="371"/>
      <c r="AB15" s="371"/>
      <c r="AC15" s="372"/>
      <c r="AD15" s="370" t="s">
        <v>329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317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260</v>
      </c>
      <c r="O25" s="371"/>
      <c r="P25" s="371"/>
      <c r="Q25" s="371"/>
      <c r="R25" s="371"/>
      <c r="S25" s="372"/>
      <c r="T25" s="370" t="s">
        <v>286</v>
      </c>
      <c r="U25" s="371"/>
      <c r="V25" s="371"/>
      <c r="W25" s="371"/>
      <c r="X25" s="372"/>
      <c r="Y25" s="377" t="s">
        <v>249</v>
      </c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 t="s">
        <v>318</v>
      </c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 t="s">
        <v>323</v>
      </c>
      <c r="G26" s="375"/>
      <c r="H26" s="375"/>
      <c r="I26" s="375"/>
      <c r="J26" s="375"/>
      <c r="K26" s="375"/>
      <c r="L26" s="375" t="s">
        <v>269</v>
      </c>
      <c r="M26" s="376"/>
      <c r="N26" s="377" t="s">
        <v>260</v>
      </c>
      <c r="O26" s="375"/>
      <c r="P26" s="375"/>
      <c r="Q26" s="375"/>
      <c r="R26" s="375"/>
      <c r="S26" s="376"/>
      <c r="T26" s="377" t="s">
        <v>288</v>
      </c>
      <c r="U26" s="375"/>
      <c r="V26" s="375"/>
      <c r="W26" s="375"/>
      <c r="X26" s="376"/>
      <c r="Y26" s="377" t="s">
        <v>249</v>
      </c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 t="s">
        <v>324</v>
      </c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 t="s">
        <v>325</v>
      </c>
      <c r="G27" s="375"/>
      <c r="H27" s="375"/>
      <c r="I27" s="375"/>
      <c r="J27" s="375"/>
      <c r="K27" s="375"/>
      <c r="L27" s="375" t="s">
        <v>269</v>
      </c>
      <c r="M27" s="376"/>
      <c r="N27" s="377" t="s">
        <v>260</v>
      </c>
      <c r="O27" s="375"/>
      <c r="P27" s="375"/>
      <c r="Q27" s="375"/>
      <c r="R27" s="375"/>
      <c r="S27" s="376"/>
      <c r="T27" s="377" t="s">
        <v>282</v>
      </c>
      <c r="U27" s="375"/>
      <c r="V27" s="375"/>
      <c r="W27" s="375"/>
      <c r="X27" s="376"/>
      <c r="Y27" s="377" t="s">
        <v>249</v>
      </c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 t="s">
        <v>326</v>
      </c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 t="s">
        <v>327</v>
      </c>
      <c r="G28" s="375"/>
      <c r="H28" s="375"/>
      <c r="I28" s="375"/>
      <c r="J28" s="375"/>
      <c r="K28" s="375"/>
      <c r="L28" s="375" t="s">
        <v>269</v>
      </c>
      <c r="M28" s="376"/>
      <c r="N28" s="377" t="s">
        <v>260</v>
      </c>
      <c r="O28" s="375"/>
      <c r="P28" s="375"/>
      <c r="Q28" s="375"/>
      <c r="R28" s="375"/>
      <c r="S28" s="376"/>
      <c r="T28" s="377" t="s">
        <v>288</v>
      </c>
      <c r="U28" s="375"/>
      <c r="V28" s="375"/>
      <c r="W28" s="375"/>
      <c r="X28" s="376"/>
      <c r="Y28" s="377" t="s">
        <v>299</v>
      </c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 t="s">
        <v>328</v>
      </c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 t="s">
        <v>330</v>
      </c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 t="s">
        <v>288</v>
      </c>
      <c r="U29" s="388"/>
      <c r="V29" s="388"/>
      <c r="W29" s="388"/>
      <c r="X29" s="389"/>
      <c r="Y29" s="378" t="s">
        <v>247</v>
      </c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 t="s">
        <v>331</v>
      </c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321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20" t="s">
        <v>322</v>
      </c>
      <c r="AP33" s="520"/>
      <c r="AQ33" s="520"/>
      <c r="AR33" s="520"/>
      <c r="AS33" s="521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315</v>
      </c>
      <c r="E35" s="258"/>
      <c r="F35" s="258"/>
      <c r="G35" s="258"/>
      <c r="H35" s="258"/>
      <c r="I35" s="375" t="s">
        <v>269</v>
      </c>
      <c r="J35" s="376"/>
      <c r="K35" s="370" t="s">
        <v>286</v>
      </c>
      <c r="L35" s="371"/>
      <c r="M35" s="371"/>
      <c r="N35" s="371"/>
      <c r="O35" s="372"/>
      <c r="P35" s="377" t="s">
        <v>283</v>
      </c>
      <c r="Q35" s="375"/>
      <c r="R35" s="375"/>
      <c r="S35" s="384" t="s">
        <v>316</v>
      </c>
      <c r="T35" s="385"/>
      <c r="U35" s="385"/>
      <c r="V35" s="385"/>
      <c r="W35" s="386"/>
      <c r="X35" s="391" t="s">
        <v>316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85" t="s">
        <v>319</v>
      </c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9</v>
      </c>
      <c r="Q3" s="422"/>
      <c r="R3" s="422"/>
      <c r="S3" s="424" t="s">
        <v>151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3</v>
      </c>
      <c r="L9" s="403"/>
      <c r="M9" s="403"/>
      <c r="N9" s="403">
        <v>4</v>
      </c>
      <c r="O9" s="403"/>
      <c r="P9" s="403"/>
      <c r="Q9" s="403">
        <v>3</v>
      </c>
      <c r="R9" s="403"/>
      <c r="S9" s="403"/>
      <c r="T9" s="403">
        <v>10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29</v>
      </c>
      <c r="AJ9" s="442"/>
      <c r="AK9" s="442"/>
      <c r="AL9" s="442">
        <f>N9+T9+Z9+AF9</f>
        <v>27</v>
      </c>
      <c r="AM9" s="442"/>
      <c r="AN9" s="442"/>
      <c r="AO9" s="460">
        <f>AI13</f>
        <v>190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16</v>
      </c>
      <c r="O10" s="403"/>
      <c r="P10" s="403"/>
      <c r="Q10" s="403">
        <v>18</v>
      </c>
      <c r="R10" s="403"/>
      <c r="S10" s="403"/>
      <c r="T10" s="403">
        <v>14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69</v>
      </c>
      <c r="AJ10" s="442"/>
      <c r="AK10" s="442"/>
      <c r="AL10" s="442">
        <f>N10+T10+Z10+AF10</f>
        <v>63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30</v>
      </c>
      <c r="L12" s="442"/>
      <c r="M12" s="442"/>
      <c r="N12" s="442">
        <f>N9+N10+N11</f>
        <v>20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100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190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332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286</v>
      </c>
      <c r="U15" s="371"/>
      <c r="V15" s="371"/>
      <c r="W15" s="371"/>
      <c r="X15" s="372"/>
      <c r="Y15" s="370" t="s">
        <v>247</v>
      </c>
      <c r="Z15" s="371"/>
      <c r="AA15" s="371"/>
      <c r="AB15" s="371"/>
      <c r="AC15" s="372"/>
      <c r="AD15" s="370" t="s">
        <v>333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334</v>
      </c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 t="s">
        <v>290</v>
      </c>
      <c r="U25" s="371"/>
      <c r="V25" s="371"/>
      <c r="W25" s="371"/>
      <c r="X25" s="372"/>
      <c r="Y25" s="377" t="s">
        <v>247</v>
      </c>
      <c r="Z25" s="375"/>
      <c r="AA25" s="375"/>
      <c r="AB25" s="375"/>
      <c r="AC25" s="376"/>
      <c r="AD25" s="370" t="s">
        <v>336</v>
      </c>
      <c r="AE25" s="371"/>
      <c r="AF25" s="371"/>
      <c r="AG25" s="371"/>
      <c r="AH25" s="371"/>
      <c r="AI25" s="372"/>
      <c r="AJ25" s="370" t="s">
        <v>331</v>
      </c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 t="s">
        <v>335</v>
      </c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 t="s">
        <v>290</v>
      </c>
      <c r="U26" s="375"/>
      <c r="V26" s="375"/>
      <c r="W26" s="375"/>
      <c r="X26" s="376"/>
      <c r="Y26" s="377" t="s">
        <v>247</v>
      </c>
      <c r="Z26" s="375"/>
      <c r="AA26" s="375"/>
      <c r="AB26" s="375"/>
      <c r="AC26" s="376"/>
      <c r="AD26" s="370" t="s">
        <v>336</v>
      </c>
      <c r="AE26" s="371"/>
      <c r="AF26" s="371"/>
      <c r="AG26" s="371"/>
      <c r="AH26" s="371"/>
      <c r="AI26" s="372"/>
      <c r="AJ26" s="370" t="s">
        <v>331</v>
      </c>
      <c r="AK26" s="371"/>
      <c r="AL26" s="371"/>
      <c r="AM26" s="371"/>
      <c r="AN26" s="371"/>
      <c r="AO26" s="371"/>
      <c r="AP26" s="371"/>
      <c r="AQ26" s="371"/>
      <c r="AR26" s="371"/>
      <c r="AS26" s="470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3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10</v>
      </c>
      <c r="Q3" s="422"/>
      <c r="R3" s="422"/>
      <c r="S3" s="424" t="s">
        <v>151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3</v>
      </c>
      <c r="L9" s="403"/>
      <c r="M9" s="403"/>
      <c r="N9" s="403">
        <v>3</v>
      </c>
      <c r="O9" s="403"/>
      <c r="P9" s="403"/>
      <c r="Q9" s="403">
        <v>3</v>
      </c>
      <c r="R9" s="403"/>
      <c r="S9" s="403"/>
      <c r="T9" s="403">
        <v>10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29</v>
      </c>
      <c r="AJ9" s="442"/>
      <c r="AK9" s="442"/>
      <c r="AL9" s="442">
        <f>N9+T9+Z9+AF9</f>
        <v>26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25</v>
      </c>
      <c r="L10" s="403"/>
      <c r="M10" s="403"/>
      <c r="N10" s="403">
        <v>16</v>
      </c>
      <c r="O10" s="403"/>
      <c r="P10" s="403"/>
      <c r="Q10" s="403">
        <v>18</v>
      </c>
      <c r="R10" s="403"/>
      <c r="S10" s="403"/>
      <c r="T10" s="403">
        <v>14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25</v>
      </c>
      <c r="AD10" s="403"/>
      <c r="AE10" s="403"/>
      <c r="AF10" s="403">
        <v>33</v>
      </c>
      <c r="AG10" s="403"/>
      <c r="AH10" s="403"/>
      <c r="AI10" s="442">
        <f>K10+Q10+W10+AC10</f>
        <v>68</v>
      </c>
      <c r="AJ10" s="442"/>
      <c r="AK10" s="442"/>
      <c r="AL10" s="442">
        <f>N10+T10+Z10+AF10</f>
        <v>63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30</v>
      </c>
      <c r="L12" s="442"/>
      <c r="M12" s="442"/>
      <c r="N12" s="442">
        <f>N9+N10+N11</f>
        <v>19</v>
      </c>
      <c r="O12" s="442"/>
      <c r="P12" s="442"/>
      <c r="Q12" s="442">
        <f>Q9+Q10+Q11</f>
        <v>21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99</v>
      </c>
      <c r="AJ12" s="442"/>
      <c r="AK12" s="442"/>
      <c r="AL12" s="442">
        <f>SUM(N12+T12+Z12+AF12)</f>
        <v>89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337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259</v>
      </c>
      <c r="O20" s="371"/>
      <c r="P20" s="371"/>
      <c r="Q20" s="371"/>
      <c r="R20" s="371"/>
      <c r="S20" s="372"/>
      <c r="T20" s="370" t="s">
        <v>288</v>
      </c>
      <c r="U20" s="371"/>
      <c r="V20" s="371"/>
      <c r="W20" s="371"/>
      <c r="X20" s="372"/>
      <c r="Y20" s="377" t="s">
        <v>247</v>
      </c>
      <c r="Z20" s="375"/>
      <c r="AA20" s="375"/>
      <c r="AB20" s="375"/>
      <c r="AC20" s="376"/>
      <c r="AD20" s="370" t="s">
        <v>333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 t="s">
        <v>338</v>
      </c>
      <c r="G21" s="375"/>
      <c r="H21" s="375"/>
      <c r="I21" s="375"/>
      <c r="J21" s="375"/>
      <c r="K21" s="375"/>
      <c r="L21" s="375" t="s">
        <v>269</v>
      </c>
      <c r="M21" s="376"/>
      <c r="N21" s="377" t="s">
        <v>260</v>
      </c>
      <c r="O21" s="375"/>
      <c r="P21" s="375"/>
      <c r="Q21" s="375"/>
      <c r="R21" s="375"/>
      <c r="S21" s="376"/>
      <c r="T21" s="377" t="s">
        <v>286</v>
      </c>
      <c r="U21" s="375"/>
      <c r="V21" s="375"/>
      <c r="W21" s="375"/>
      <c r="X21" s="376"/>
      <c r="Y21" s="377" t="s">
        <v>249</v>
      </c>
      <c r="Z21" s="375"/>
      <c r="AA21" s="375"/>
      <c r="AB21" s="375"/>
      <c r="AC21" s="376"/>
      <c r="AD21" s="377" t="s">
        <v>305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25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11</v>
      </c>
      <c r="Q3" s="422"/>
      <c r="R3" s="422"/>
      <c r="S3" s="424" t="s">
        <v>151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249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>
        <v>3</v>
      </c>
      <c r="L9" s="403"/>
      <c r="M9" s="403"/>
      <c r="N9" s="403">
        <v>3</v>
      </c>
      <c r="O9" s="403"/>
      <c r="P9" s="403"/>
      <c r="Q9" s="403">
        <v>3</v>
      </c>
      <c r="R9" s="403"/>
      <c r="S9" s="403"/>
      <c r="T9" s="403">
        <v>9</v>
      </c>
      <c r="U9" s="403"/>
      <c r="V9" s="403"/>
      <c r="W9" s="403">
        <v>23</v>
      </c>
      <c r="X9" s="403"/>
      <c r="Y9" s="403"/>
      <c r="Z9" s="403">
        <v>12</v>
      </c>
      <c r="AA9" s="403"/>
      <c r="AB9" s="403"/>
      <c r="AC9" s="403">
        <v>0</v>
      </c>
      <c r="AD9" s="403"/>
      <c r="AE9" s="403"/>
      <c r="AF9" s="403">
        <v>1</v>
      </c>
      <c r="AG9" s="403"/>
      <c r="AH9" s="403"/>
      <c r="AI9" s="442">
        <f>K9+Q9+W9+AC9</f>
        <v>29</v>
      </c>
      <c r="AJ9" s="442"/>
      <c r="AK9" s="442"/>
      <c r="AL9" s="442">
        <f>N9+T9+Z9+AF9</f>
        <v>25</v>
      </c>
      <c r="AM9" s="442"/>
      <c r="AN9" s="442"/>
      <c r="AO9" s="460">
        <f>AI13</f>
        <v>187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>
        <v>23</v>
      </c>
      <c r="L10" s="403"/>
      <c r="M10" s="403"/>
      <c r="N10" s="403">
        <v>17</v>
      </c>
      <c r="O10" s="403"/>
      <c r="P10" s="403"/>
      <c r="Q10" s="403">
        <v>18</v>
      </c>
      <c r="R10" s="403"/>
      <c r="S10" s="403"/>
      <c r="T10" s="403">
        <v>14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26</v>
      </c>
      <c r="AD10" s="403"/>
      <c r="AE10" s="403"/>
      <c r="AF10" s="403">
        <v>33</v>
      </c>
      <c r="AG10" s="403"/>
      <c r="AH10" s="403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20</v>
      </c>
      <c r="O12" s="442"/>
      <c r="P12" s="442"/>
      <c r="Q12" s="442">
        <f>Q9+Q10+Q11</f>
        <v>21</v>
      </c>
      <c r="R12" s="442"/>
      <c r="S12" s="442"/>
      <c r="T12" s="442">
        <f>SUM(T9:V11)</f>
        <v>23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89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48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187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345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282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350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 t="s">
        <v>347</v>
      </c>
      <c r="G16" s="375"/>
      <c r="H16" s="375"/>
      <c r="I16" s="375"/>
      <c r="J16" s="375"/>
      <c r="K16" s="375"/>
      <c r="L16" s="375" t="s">
        <v>269</v>
      </c>
      <c r="M16" s="376"/>
      <c r="N16" s="377" t="s">
        <v>260</v>
      </c>
      <c r="O16" s="375"/>
      <c r="P16" s="375"/>
      <c r="Q16" s="375"/>
      <c r="R16" s="375"/>
      <c r="S16" s="376"/>
      <c r="T16" s="377" t="s">
        <v>282</v>
      </c>
      <c r="U16" s="375"/>
      <c r="V16" s="375"/>
      <c r="W16" s="375"/>
      <c r="X16" s="376"/>
      <c r="Y16" s="377" t="s">
        <v>247</v>
      </c>
      <c r="Z16" s="375"/>
      <c r="AA16" s="375"/>
      <c r="AB16" s="375"/>
      <c r="AC16" s="376"/>
      <c r="AD16" s="377" t="s">
        <v>329</v>
      </c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339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259</v>
      </c>
      <c r="O20" s="371"/>
      <c r="P20" s="371"/>
      <c r="Q20" s="371"/>
      <c r="R20" s="371"/>
      <c r="S20" s="372"/>
      <c r="T20" s="370" t="s">
        <v>286</v>
      </c>
      <c r="U20" s="371"/>
      <c r="V20" s="371"/>
      <c r="W20" s="371"/>
      <c r="X20" s="372"/>
      <c r="Y20" s="377" t="s">
        <v>299</v>
      </c>
      <c r="Z20" s="375"/>
      <c r="AA20" s="375"/>
      <c r="AB20" s="375"/>
      <c r="AC20" s="376"/>
      <c r="AD20" s="370" t="s">
        <v>314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 t="s">
        <v>344</v>
      </c>
      <c r="G21" s="375"/>
      <c r="H21" s="375"/>
      <c r="I21" s="375"/>
      <c r="J21" s="375"/>
      <c r="K21" s="375"/>
      <c r="L21" s="375" t="s">
        <v>269</v>
      </c>
      <c r="M21" s="376"/>
      <c r="N21" s="377" t="s">
        <v>260</v>
      </c>
      <c r="O21" s="375"/>
      <c r="P21" s="375"/>
      <c r="Q21" s="375"/>
      <c r="R21" s="375"/>
      <c r="S21" s="376"/>
      <c r="T21" s="377" t="s">
        <v>282</v>
      </c>
      <c r="U21" s="375"/>
      <c r="V21" s="375"/>
      <c r="W21" s="375"/>
      <c r="X21" s="376"/>
      <c r="Y21" s="377" t="s">
        <v>299</v>
      </c>
      <c r="Z21" s="375"/>
      <c r="AA21" s="375"/>
      <c r="AB21" s="375"/>
      <c r="AC21" s="376"/>
      <c r="AD21" s="377" t="s">
        <v>329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 t="s">
        <v>346</v>
      </c>
      <c r="G22" s="375"/>
      <c r="H22" s="375"/>
      <c r="I22" s="375"/>
      <c r="J22" s="375"/>
      <c r="K22" s="375"/>
      <c r="L22" s="375" t="s">
        <v>269</v>
      </c>
      <c r="M22" s="376"/>
      <c r="N22" s="377" t="s">
        <v>260</v>
      </c>
      <c r="O22" s="375"/>
      <c r="P22" s="375"/>
      <c r="Q22" s="375"/>
      <c r="R22" s="375"/>
      <c r="S22" s="376"/>
      <c r="T22" s="377" t="s">
        <v>282</v>
      </c>
      <c r="U22" s="375"/>
      <c r="V22" s="375"/>
      <c r="W22" s="375"/>
      <c r="X22" s="376"/>
      <c r="Y22" s="377" t="s">
        <v>249</v>
      </c>
      <c r="Z22" s="375"/>
      <c r="AA22" s="375"/>
      <c r="AB22" s="375"/>
      <c r="AC22" s="376"/>
      <c r="AD22" s="377" t="s">
        <v>307</v>
      </c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340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260</v>
      </c>
      <c r="O25" s="371"/>
      <c r="P25" s="371"/>
      <c r="Q25" s="371"/>
      <c r="R25" s="371"/>
      <c r="S25" s="372"/>
      <c r="T25" s="370" t="s">
        <v>286</v>
      </c>
      <c r="U25" s="371"/>
      <c r="V25" s="371"/>
      <c r="W25" s="371"/>
      <c r="X25" s="372"/>
      <c r="Y25" s="377" t="s">
        <v>247</v>
      </c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 t="s">
        <v>341</v>
      </c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 t="s">
        <v>342</v>
      </c>
      <c r="G26" s="375"/>
      <c r="H26" s="375"/>
      <c r="I26" s="375"/>
      <c r="J26" s="375"/>
      <c r="K26" s="375"/>
      <c r="L26" s="375" t="s">
        <v>269</v>
      </c>
      <c r="M26" s="376"/>
      <c r="N26" s="377" t="s">
        <v>259</v>
      </c>
      <c r="O26" s="375"/>
      <c r="P26" s="375"/>
      <c r="Q26" s="375"/>
      <c r="R26" s="375"/>
      <c r="S26" s="376"/>
      <c r="T26" s="377" t="s">
        <v>290</v>
      </c>
      <c r="U26" s="375"/>
      <c r="V26" s="375"/>
      <c r="W26" s="375"/>
      <c r="X26" s="376"/>
      <c r="Y26" s="377" t="s">
        <v>299</v>
      </c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 t="s">
        <v>343</v>
      </c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 t="s">
        <v>348</v>
      </c>
      <c r="G27" s="375"/>
      <c r="H27" s="375"/>
      <c r="I27" s="375"/>
      <c r="J27" s="375"/>
      <c r="K27" s="375"/>
      <c r="L27" s="375" t="s">
        <v>269</v>
      </c>
      <c r="M27" s="376"/>
      <c r="N27" s="377" t="s">
        <v>260</v>
      </c>
      <c r="O27" s="375"/>
      <c r="P27" s="375"/>
      <c r="Q27" s="375"/>
      <c r="R27" s="375"/>
      <c r="S27" s="376"/>
      <c r="T27" s="377" t="s">
        <v>290</v>
      </c>
      <c r="U27" s="375"/>
      <c r="V27" s="375"/>
      <c r="W27" s="375"/>
      <c r="X27" s="376"/>
      <c r="Y27" s="377" t="s">
        <v>249</v>
      </c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 t="s">
        <v>349</v>
      </c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12</v>
      </c>
      <c r="Q3" s="422"/>
      <c r="R3" s="422"/>
      <c r="S3" s="424" t="s">
        <v>151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248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3</v>
      </c>
      <c r="L9" s="442"/>
      <c r="M9" s="442"/>
      <c r="N9" s="442">
        <v>3</v>
      </c>
      <c r="O9" s="442"/>
      <c r="P9" s="442"/>
      <c r="Q9" s="442">
        <v>3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29</v>
      </c>
      <c r="AJ9" s="442"/>
      <c r="AK9" s="442"/>
      <c r="AL9" s="442">
        <f>N9+T9+Z9+AF9</f>
        <v>25</v>
      </c>
      <c r="AM9" s="442"/>
      <c r="AN9" s="442"/>
      <c r="AO9" s="460">
        <f>AI13</f>
        <v>187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17</v>
      </c>
      <c r="O10" s="442"/>
      <c r="P10" s="442"/>
      <c r="Q10" s="442">
        <v>18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20</v>
      </c>
      <c r="O12" s="442"/>
      <c r="P12" s="442"/>
      <c r="Q12" s="442">
        <f>Q9+Q10+Q11</f>
        <v>21</v>
      </c>
      <c r="R12" s="442"/>
      <c r="S12" s="442"/>
      <c r="T12" s="442">
        <f>SUM(T9:V11)</f>
        <v>23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89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48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187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295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284</v>
      </c>
      <c r="T34" s="385"/>
      <c r="U34" s="385"/>
      <c r="V34" s="385"/>
      <c r="W34" s="386"/>
      <c r="X34" s="391" t="s">
        <v>284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85" t="s">
        <v>351</v>
      </c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 t="s">
        <v>297</v>
      </c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 t="s">
        <v>283</v>
      </c>
      <c r="Q35" s="375"/>
      <c r="R35" s="375"/>
      <c r="S35" s="384" t="s">
        <v>352</v>
      </c>
      <c r="T35" s="385"/>
      <c r="U35" s="385"/>
      <c r="V35" s="385"/>
      <c r="W35" s="386"/>
      <c r="X35" s="391" t="s">
        <v>353</v>
      </c>
      <c r="Y35" s="392"/>
      <c r="Z35" s="392"/>
      <c r="AA35" s="392"/>
      <c r="AB35" s="393"/>
      <c r="AC35" s="391" t="s">
        <v>240</v>
      </c>
      <c r="AD35" s="392"/>
      <c r="AE35" s="98">
        <v>3</v>
      </c>
      <c r="AF35" s="99" t="s">
        <v>276</v>
      </c>
      <c r="AG35" s="98">
        <v>1</v>
      </c>
      <c r="AH35" s="100" t="s">
        <v>236</v>
      </c>
      <c r="AI35" s="98">
        <v>16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85" t="s">
        <v>354</v>
      </c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3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13</v>
      </c>
      <c r="Q3" s="422"/>
      <c r="R3" s="422"/>
      <c r="S3" s="424" t="s">
        <v>151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248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3</v>
      </c>
      <c r="L9" s="442"/>
      <c r="M9" s="442"/>
      <c r="N9" s="442">
        <v>3</v>
      </c>
      <c r="O9" s="442"/>
      <c r="P9" s="442"/>
      <c r="Q9" s="442">
        <v>2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184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17</v>
      </c>
      <c r="O10" s="442"/>
      <c r="P10" s="442"/>
      <c r="Q10" s="442">
        <v>18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25</v>
      </c>
      <c r="AD10" s="442"/>
      <c r="AE10" s="442"/>
      <c r="AF10" s="442">
        <v>33</v>
      </c>
      <c r="AG10" s="442"/>
      <c r="AH10" s="442"/>
      <c r="AI10" s="442">
        <f>K10+Q10+W10+AC10</f>
        <v>65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27</v>
      </c>
      <c r="L12" s="442"/>
      <c r="M12" s="442"/>
      <c r="N12" s="442">
        <f>N9+N10+N11</f>
        <v>20</v>
      </c>
      <c r="O12" s="442"/>
      <c r="P12" s="442"/>
      <c r="Q12" s="442">
        <f>Q9+Q10+Q11</f>
        <v>20</v>
      </c>
      <c r="R12" s="442"/>
      <c r="S12" s="442"/>
      <c r="T12" s="442">
        <f>SUM(T9:V11)</f>
        <v>23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95</v>
      </c>
      <c r="AJ12" s="442"/>
      <c r="AK12" s="442"/>
      <c r="AL12" s="442">
        <f>SUM(N12+T12+Z12+AF12)</f>
        <v>89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47</v>
      </c>
      <c r="L13" s="446"/>
      <c r="M13" s="446"/>
      <c r="N13" s="446"/>
      <c r="O13" s="446"/>
      <c r="P13" s="446"/>
      <c r="Q13" s="446">
        <f>Q12+T12</f>
        <v>43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366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288</v>
      </c>
      <c r="U20" s="371"/>
      <c r="V20" s="371"/>
      <c r="W20" s="371"/>
      <c r="X20" s="372"/>
      <c r="Y20" s="377" t="s">
        <v>247</v>
      </c>
      <c r="Z20" s="375"/>
      <c r="AA20" s="375"/>
      <c r="AB20" s="375"/>
      <c r="AC20" s="376"/>
      <c r="AD20" s="370" t="s">
        <v>329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 t="s">
        <v>367</v>
      </c>
      <c r="G21" s="375"/>
      <c r="H21" s="375"/>
      <c r="I21" s="375"/>
      <c r="J21" s="375"/>
      <c r="K21" s="375"/>
      <c r="L21" s="375" t="s">
        <v>269</v>
      </c>
      <c r="M21" s="376"/>
      <c r="N21" s="377" t="s">
        <v>259</v>
      </c>
      <c r="O21" s="375"/>
      <c r="P21" s="375"/>
      <c r="Q21" s="375"/>
      <c r="R21" s="375"/>
      <c r="S21" s="376"/>
      <c r="T21" s="377" t="s">
        <v>282</v>
      </c>
      <c r="U21" s="375"/>
      <c r="V21" s="375"/>
      <c r="W21" s="375"/>
      <c r="X21" s="376"/>
      <c r="Y21" s="377" t="s">
        <v>299</v>
      </c>
      <c r="Z21" s="375"/>
      <c r="AA21" s="375"/>
      <c r="AB21" s="375"/>
      <c r="AC21" s="376"/>
      <c r="AD21" s="377" t="s">
        <v>369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 t="s">
        <v>368</v>
      </c>
      <c r="G22" s="375"/>
      <c r="H22" s="375"/>
      <c r="I22" s="375"/>
      <c r="J22" s="375"/>
      <c r="K22" s="375"/>
      <c r="L22" s="375" t="s">
        <v>269</v>
      </c>
      <c r="M22" s="376"/>
      <c r="N22" s="377" t="s">
        <v>260</v>
      </c>
      <c r="O22" s="375"/>
      <c r="P22" s="375"/>
      <c r="Q22" s="375"/>
      <c r="R22" s="375"/>
      <c r="S22" s="376"/>
      <c r="T22" s="377" t="s">
        <v>286</v>
      </c>
      <c r="U22" s="375"/>
      <c r="V22" s="375"/>
      <c r="W22" s="375"/>
      <c r="X22" s="376"/>
      <c r="Y22" s="377" t="s">
        <v>249</v>
      </c>
      <c r="Z22" s="375"/>
      <c r="AA22" s="375"/>
      <c r="AB22" s="375"/>
      <c r="AC22" s="376"/>
      <c r="AD22" s="377" t="s">
        <v>304</v>
      </c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286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352</v>
      </c>
      <c r="T34" s="385"/>
      <c r="U34" s="385"/>
      <c r="V34" s="385"/>
      <c r="W34" s="386"/>
      <c r="X34" s="391" t="s">
        <v>353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7" sqref="Y17:AC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14</v>
      </c>
      <c r="Q3" s="422"/>
      <c r="R3" s="422"/>
      <c r="S3" s="424" t="s">
        <v>151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248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3</v>
      </c>
      <c r="L9" s="442"/>
      <c r="M9" s="442"/>
      <c r="N9" s="442">
        <v>2</v>
      </c>
      <c r="O9" s="442"/>
      <c r="P9" s="442"/>
      <c r="Q9" s="442">
        <v>2</v>
      </c>
      <c r="R9" s="442"/>
      <c r="S9" s="442"/>
      <c r="T9" s="442">
        <v>10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184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25</v>
      </c>
      <c r="AD10" s="442"/>
      <c r="AE10" s="442"/>
      <c r="AF10" s="442">
        <v>34</v>
      </c>
      <c r="AG10" s="442"/>
      <c r="AH10" s="442"/>
      <c r="AI10" s="442">
        <f>K10+Q10+W10+AC10</f>
        <v>65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27</v>
      </c>
      <c r="L12" s="442"/>
      <c r="M12" s="442"/>
      <c r="N12" s="442">
        <f>N9+N10+N11</f>
        <v>18</v>
      </c>
      <c r="O12" s="442"/>
      <c r="P12" s="442"/>
      <c r="Q12" s="442">
        <f>Q9+Q10+Q11</f>
        <v>20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35</v>
      </c>
      <c r="AG12" s="442"/>
      <c r="AH12" s="442"/>
      <c r="AI12" s="442">
        <f>SUM(K12+Q12+W12+AC12)</f>
        <v>95</v>
      </c>
      <c r="AJ12" s="442"/>
      <c r="AK12" s="442"/>
      <c r="AL12" s="442">
        <f>SUM(N12+T12+Z12+AF12)</f>
        <v>89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45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355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259</v>
      </c>
      <c r="O25" s="371"/>
      <c r="P25" s="371"/>
      <c r="Q25" s="371"/>
      <c r="R25" s="371"/>
      <c r="S25" s="372"/>
      <c r="T25" s="370" t="s">
        <v>282</v>
      </c>
      <c r="U25" s="371"/>
      <c r="V25" s="371"/>
      <c r="W25" s="371"/>
      <c r="X25" s="372"/>
      <c r="Y25" s="377" t="s">
        <v>247</v>
      </c>
      <c r="Z25" s="375"/>
      <c r="AA25" s="375"/>
      <c r="AB25" s="375"/>
      <c r="AC25" s="376"/>
      <c r="AD25" s="370" t="s">
        <v>357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 t="s">
        <v>356</v>
      </c>
      <c r="G26" s="375"/>
      <c r="H26" s="375"/>
      <c r="I26" s="375"/>
      <c r="J26" s="375"/>
      <c r="K26" s="375"/>
      <c r="L26" s="375" t="s">
        <v>269</v>
      </c>
      <c r="M26" s="376"/>
      <c r="N26" s="377" t="s">
        <v>260</v>
      </c>
      <c r="O26" s="375"/>
      <c r="P26" s="375"/>
      <c r="Q26" s="375"/>
      <c r="R26" s="375"/>
      <c r="S26" s="376"/>
      <c r="T26" s="377" t="s">
        <v>282</v>
      </c>
      <c r="U26" s="375"/>
      <c r="V26" s="375"/>
      <c r="W26" s="375"/>
      <c r="X26" s="376"/>
      <c r="Y26" s="377" t="s">
        <v>249</v>
      </c>
      <c r="Z26" s="375"/>
      <c r="AA26" s="375"/>
      <c r="AB26" s="375"/>
      <c r="AC26" s="376"/>
      <c r="AD26" s="377" t="s">
        <v>358</v>
      </c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286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352</v>
      </c>
      <c r="T34" s="385"/>
      <c r="U34" s="385"/>
      <c r="V34" s="385"/>
      <c r="W34" s="386"/>
      <c r="X34" s="391" t="s">
        <v>353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15</v>
      </c>
      <c r="Q3" s="422"/>
      <c r="R3" s="422"/>
      <c r="S3" s="424" t="s">
        <v>151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248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3</v>
      </c>
      <c r="L9" s="442"/>
      <c r="M9" s="442"/>
      <c r="N9" s="442">
        <v>2</v>
      </c>
      <c r="O9" s="442"/>
      <c r="P9" s="442"/>
      <c r="Q9" s="442">
        <v>2</v>
      </c>
      <c r="R9" s="442"/>
      <c r="S9" s="442"/>
      <c r="T9" s="442">
        <v>10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25</v>
      </c>
      <c r="AM9" s="442"/>
      <c r="AN9" s="442"/>
      <c r="AO9" s="460">
        <f>AI13</f>
        <v>184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15</v>
      </c>
      <c r="O10" s="442"/>
      <c r="P10" s="442"/>
      <c r="Q10" s="442">
        <v>18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25</v>
      </c>
      <c r="AD10" s="442"/>
      <c r="AE10" s="442"/>
      <c r="AF10" s="442">
        <v>34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63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17</v>
      </c>
      <c r="O12" s="442"/>
      <c r="P12" s="442"/>
      <c r="Q12" s="442">
        <f>Q9+Q10+Q11</f>
        <v>20</v>
      </c>
      <c r="R12" s="442"/>
      <c r="S12" s="442"/>
      <c r="T12" s="442">
        <f>SUM(T9:V11)</f>
        <v>24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35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88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45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360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282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350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359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282</v>
      </c>
      <c r="U20" s="371"/>
      <c r="V20" s="371"/>
      <c r="W20" s="371"/>
      <c r="X20" s="372"/>
      <c r="Y20" s="377" t="s">
        <v>299</v>
      </c>
      <c r="Z20" s="375"/>
      <c r="AA20" s="375"/>
      <c r="AB20" s="375"/>
      <c r="AC20" s="376"/>
      <c r="AD20" s="370" t="s">
        <v>291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286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352</v>
      </c>
      <c r="T34" s="385"/>
      <c r="U34" s="385"/>
      <c r="V34" s="385"/>
      <c r="W34" s="386"/>
      <c r="X34" s="391" t="s">
        <v>353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16</v>
      </c>
      <c r="Q3" s="422"/>
      <c r="R3" s="422"/>
      <c r="S3" s="424" t="s">
        <v>151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248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2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26</v>
      </c>
      <c r="AM9" s="442"/>
      <c r="AN9" s="442"/>
      <c r="AO9" s="460">
        <f>AI13</f>
        <v>186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18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90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46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186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364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290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350</v>
      </c>
      <c r="AE15" s="371"/>
      <c r="AF15" s="371"/>
      <c r="AG15" s="371"/>
      <c r="AH15" s="371"/>
      <c r="AI15" s="371"/>
      <c r="AJ15" s="370" t="s">
        <v>370</v>
      </c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 t="s">
        <v>365</v>
      </c>
      <c r="G16" s="375"/>
      <c r="H16" s="375"/>
      <c r="I16" s="375"/>
      <c r="J16" s="375"/>
      <c r="K16" s="375"/>
      <c r="L16" s="375" t="s">
        <v>269</v>
      </c>
      <c r="M16" s="376"/>
      <c r="N16" s="377" t="s">
        <v>259</v>
      </c>
      <c r="O16" s="375"/>
      <c r="P16" s="375"/>
      <c r="Q16" s="375"/>
      <c r="R16" s="375"/>
      <c r="S16" s="376"/>
      <c r="T16" s="377" t="s">
        <v>288</v>
      </c>
      <c r="U16" s="375"/>
      <c r="V16" s="375"/>
      <c r="W16" s="375"/>
      <c r="X16" s="376"/>
      <c r="Y16" s="377" t="s">
        <v>247</v>
      </c>
      <c r="Z16" s="375"/>
      <c r="AA16" s="375"/>
      <c r="AB16" s="375"/>
      <c r="AC16" s="376"/>
      <c r="AD16" s="377" t="s">
        <v>371</v>
      </c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361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259</v>
      </c>
      <c r="O25" s="371"/>
      <c r="P25" s="371"/>
      <c r="Q25" s="371"/>
      <c r="R25" s="371"/>
      <c r="S25" s="372"/>
      <c r="T25" s="370" t="s">
        <v>286</v>
      </c>
      <c r="U25" s="371"/>
      <c r="V25" s="371"/>
      <c r="W25" s="371"/>
      <c r="X25" s="372"/>
      <c r="Y25" s="377" t="s">
        <v>299</v>
      </c>
      <c r="Z25" s="375"/>
      <c r="AA25" s="375"/>
      <c r="AB25" s="375"/>
      <c r="AC25" s="376"/>
      <c r="AD25" s="370" t="s">
        <v>372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 t="s">
        <v>362</v>
      </c>
      <c r="G26" s="375"/>
      <c r="H26" s="375"/>
      <c r="I26" s="375"/>
      <c r="J26" s="375"/>
      <c r="K26" s="375"/>
      <c r="L26" s="375" t="s">
        <v>269</v>
      </c>
      <c r="M26" s="376"/>
      <c r="N26" s="377" t="s">
        <v>260</v>
      </c>
      <c r="O26" s="375"/>
      <c r="P26" s="375"/>
      <c r="Q26" s="375"/>
      <c r="R26" s="375"/>
      <c r="S26" s="376"/>
      <c r="T26" s="377" t="s">
        <v>286</v>
      </c>
      <c r="U26" s="375"/>
      <c r="V26" s="375"/>
      <c r="W26" s="375"/>
      <c r="X26" s="376"/>
      <c r="Y26" s="377" t="s">
        <v>249</v>
      </c>
      <c r="Z26" s="375"/>
      <c r="AA26" s="375"/>
      <c r="AB26" s="375"/>
      <c r="AC26" s="376"/>
      <c r="AD26" s="377" t="s">
        <v>373</v>
      </c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 t="s">
        <v>363</v>
      </c>
      <c r="G27" s="375"/>
      <c r="H27" s="375"/>
      <c r="I27" s="375"/>
      <c r="J27" s="375"/>
      <c r="K27" s="375"/>
      <c r="L27" s="375" t="s">
        <v>269</v>
      </c>
      <c r="M27" s="376"/>
      <c r="N27" s="377" t="s">
        <v>260</v>
      </c>
      <c r="O27" s="375"/>
      <c r="P27" s="375"/>
      <c r="Q27" s="375"/>
      <c r="R27" s="375"/>
      <c r="S27" s="376"/>
      <c r="T27" s="377" t="s">
        <v>282</v>
      </c>
      <c r="U27" s="375"/>
      <c r="V27" s="375"/>
      <c r="W27" s="375"/>
      <c r="X27" s="376"/>
      <c r="Y27" s="377" t="s">
        <v>249</v>
      </c>
      <c r="Z27" s="375"/>
      <c r="AA27" s="375"/>
      <c r="AB27" s="375"/>
      <c r="AC27" s="376"/>
      <c r="AD27" s="377" t="s">
        <v>374</v>
      </c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 t="s">
        <v>385</v>
      </c>
      <c r="G28" s="375"/>
      <c r="H28" s="375"/>
      <c r="I28" s="375"/>
      <c r="J28" s="375"/>
      <c r="K28" s="375"/>
      <c r="L28" s="375" t="s">
        <v>269</v>
      </c>
      <c r="M28" s="376"/>
      <c r="N28" s="377" t="s">
        <v>259</v>
      </c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 t="s">
        <v>386</v>
      </c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269</v>
      </c>
      <c r="J34" s="376"/>
      <c r="K34" s="370" t="s">
        <v>286</v>
      </c>
      <c r="L34" s="371"/>
      <c r="M34" s="371"/>
      <c r="N34" s="371"/>
      <c r="O34" s="372"/>
      <c r="P34" s="377" t="s">
        <v>283</v>
      </c>
      <c r="Q34" s="375"/>
      <c r="R34" s="375"/>
      <c r="S34" s="384" t="s">
        <v>352</v>
      </c>
      <c r="T34" s="385"/>
      <c r="U34" s="385"/>
      <c r="V34" s="385"/>
      <c r="W34" s="386"/>
      <c r="X34" s="391" t="s">
        <v>353</v>
      </c>
      <c r="Y34" s="392"/>
      <c r="Z34" s="392"/>
      <c r="AA34" s="392"/>
      <c r="AB34" s="393"/>
      <c r="AC34" s="391" t="s">
        <v>240</v>
      </c>
      <c r="AD34" s="392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485" t="s">
        <v>380</v>
      </c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17</v>
      </c>
      <c r="Q3" s="422"/>
      <c r="R3" s="422"/>
      <c r="S3" s="424" t="s">
        <v>151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248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3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27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19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48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375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286</v>
      </c>
      <c r="U15" s="371"/>
      <c r="V15" s="371"/>
      <c r="W15" s="371"/>
      <c r="X15" s="372"/>
      <c r="Y15" s="370" t="s">
        <v>299</v>
      </c>
      <c r="Z15" s="371"/>
      <c r="AA15" s="371"/>
      <c r="AB15" s="371"/>
      <c r="AC15" s="372"/>
      <c r="AD15" s="370" t="s">
        <v>283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 t="s">
        <v>376</v>
      </c>
      <c r="G16" s="375"/>
      <c r="H16" s="375"/>
      <c r="I16" s="375"/>
      <c r="J16" s="375"/>
      <c r="K16" s="375"/>
      <c r="L16" s="375" t="s">
        <v>269</v>
      </c>
      <c r="M16" s="376"/>
      <c r="N16" s="377" t="s">
        <v>259</v>
      </c>
      <c r="O16" s="375"/>
      <c r="P16" s="375"/>
      <c r="Q16" s="375"/>
      <c r="R16" s="375"/>
      <c r="S16" s="376"/>
      <c r="T16" s="377" t="s">
        <v>377</v>
      </c>
      <c r="U16" s="375"/>
      <c r="V16" s="375"/>
      <c r="W16" s="375"/>
      <c r="X16" s="376"/>
      <c r="Y16" s="377" t="s">
        <v>249</v>
      </c>
      <c r="Z16" s="375"/>
      <c r="AA16" s="375"/>
      <c r="AB16" s="375"/>
      <c r="AC16" s="376"/>
      <c r="AD16" s="377" t="s">
        <v>329</v>
      </c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3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2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2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32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18</v>
      </c>
      <c r="Q3" s="422"/>
      <c r="R3" s="422"/>
      <c r="S3" s="424" t="s">
        <v>151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378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5</v>
      </c>
      <c r="L9" s="442"/>
      <c r="M9" s="442"/>
      <c r="N9" s="442">
        <v>3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29</v>
      </c>
      <c r="AJ9" s="442"/>
      <c r="AK9" s="442"/>
      <c r="AL9" s="442">
        <f>N9+T9+Z9+AF9</f>
        <v>27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30</v>
      </c>
      <c r="L12" s="442"/>
      <c r="M12" s="442"/>
      <c r="N12" s="442">
        <f>N9+N10+N11</f>
        <v>19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379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259</v>
      </c>
      <c r="O15" s="371"/>
      <c r="P15" s="371"/>
      <c r="Q15" s="371"/>
      <c r="R15" s="371"/>
      <c r="S15" s="372"/>
      <c r="T15" s="370" t="s">
        <v>282</v>
      </c>
      <c r="U15" s="371"/>
      <c r="V15" s="371"/>
      <c r="W15" s="371"/>
      <c r="X15" s="372"/>
      <c r="Y15" s="370" t="s">
        <v>299</v>
      </c>
      <c r="Z15" s="371"/>
      <c r="AA15" s="371"/>
      <c r="AB15" s="371"/>
      <c r="AC15" s="372"/>
      <c r="AD15" s="370" t="s">
        <v>333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34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19</v>
      </c>
      <c r="Q3" s="422"/>
      <c r="R3" s="422"/>
      <c r="S3" s="424" t="s">
        <v>151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5</v>
      </c>
      <c r="L9" s="442"/>
      <c r="M9" s="442"/>
      <c r="N9" s="442">
        <v>3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29</v>
      </c>
      <c r="AJ9" s="442"/>
      <c r="AK9" s="442"/>
      <c r="AL9" s="442">
        <f>N9+T9+Z9+AF9</f>
        <v>27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30</v>
      </c>
      <c r="L12" s="442"/>
      <c r="M12" s="442"/>
      <c r="N12" s="442">
        <f>N9+N10+N11</f>
        <v>19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98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20</v>
      </c>
      <c r="Q3" s="422"/>
      <c r="R3" s="422"/>
      <c r="S3" s="424" t="s">
        <v>151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280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280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5</v>
      </c>
      <c r="L9" s="442"/>
      <c r="M9" s="442"/>
      <c r="N9" s="442">
        <v>3</v>
      </c>
      <c r="O9" s="442"/>
      <c r="P9" s="442"/>
      <c r="Q9" s="442">
        <v>0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27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30</v>
      </c>
      <c r="L12" s="442"/>
      <c r="M12" s="442"/>
      <c r="N12" s="442">
        <f>N9+N10+N11</f>
        <v>19</v>
      </c>
      <c r="O12" s="442"/>
      <c r="P12" s="442"/>
      <c r="Q12" s="442">
        <f>Q9+Q10+Q11</f>
        <v>18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91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381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259</v>
      </c>
      <c r="O20" s="371"/>
      <c r="P20" s="371"/>
      <c r="Q20" s="371"/>
      <c r="R20" s="371"/>
      <c r="S20" s="372"/>
      <c r="T20" s="370" t="s">
        <v>282</v>
      </c>
      <c r="U20" s="371"/>
      <c r="V20" s="371"/>
      <c r="W20" s="371"/>
      <c r="X20" s="372"/>
      <c r="Y20" s="377" t="s">
        <v>247</v>
      </c>
      <c r="Z20" s="375"/>
      <c r="AA20" s="375"/>
      <c r="AB20" s="375"/>
      <c r="AC20" s="376"/>
      <c r="AD20" s="370" t="s">
        <v>369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6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7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7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21</v>
      </c>
      <c r="Q3" s="422"/>
      <c r="R3" s="422"/>
      <c r="S3" s="424" t="s">
        <v>151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280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4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28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23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67</v>
      </c>
      <c r="AJ10" s="442"/>
      <c r="AK10" s="442"/>
      <c r="AL10" s="442">
        <f>N10+T10+Z10+AF10</f>
        <v>64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29</v>
      </c>
      <c r="L12" s="442"/>
      <c r="M12" s="442"/>
      <c r="N12" s="442">
        <f>N9+N10+N11</f>
        <v>20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97</v>
      </c>
      <c r="AJ12" s="442"/>
      <c r="AK12" s="442"/>
      <c r="AL12" s="442">
        <f>SUM(N12+T12+Z12+AF12)</f>
        <v>92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382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259</v>
      </c>
      <c r="O15" s="371"/>
      <c r="P15" s="371"/>
      <c r="Q15" s="371"/>
      <c r="R15" s="371"/>
      <c r="S15" s="372"/>
      <c r="T15" s="370" t="s">
        <v>286</v>
      </c>
      <c r="U15" s="371"/>
      <c r="V15" s="371"/>
      <c r="W15" s="371"/>
      <c r="X15" s="372"/>
      <c r="Y15" s="370" t="s">
        <v>299</v>
      </c>
      <c r="Z15" s="371"/>
      <c r="AA15" s="371"/>
      <c r="AB15" s="371"/>
      <c r="AC15" s="372"/>
      <c r="AD15" s="370" t="s">
        <v>333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383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259</v>
      </c>
      <c r="O25" s="371"/>
      <c r="P25" s="371"/>
      <c r="Q25" s="371"/>
      <c r="R25" s="371"/>
      <c r="S25" s="372"/>
      <c r="T25" s="370" t="s">
        <v>282</v>
      </c>
      <c r="U25" s="371"/>
      <c r="V25" s="371"/>
      <c r="W25" s="371"/>
      <c r="X25" s="372"/>
      <c r="Y25" s="377" t="s">
        <v>299</v>
      </c>
      <c r="Z25" s="375"/>
      <c r="AA25" s="375"/>
      <c r="AB25" s="375"/>
      <c r="AC25" s="376"/>
      <c r="AD25" s="370" t="s">
        <v>384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6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7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7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22</v>
      </c>
      <c r="Q3" s="422"/>
      <c r="R3" s="422"/>
      <c r="S3" s="424" t="s">
        <v>151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4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28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17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21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93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387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282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388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288</v>
      </c>
      <c r="U20" s="371"/>
      <c r="V20" s="371"/>
      <c r="W20" s="371"/>
      <c r="X20" s="372"/>
      <c r="Y20" s="377" t="s">
        <v>247</v>
      </c>
      <c r="Z20" s="375"/>
      <c r="AA20" s="375"/>
      <c r="AB20" s="375"/>
      <c r="AC20" s="376"/>
      <c r="AD20" s="370" t="s">
        <v>329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8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9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9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23</v>
      </c>
      <c r="Q3" s="422"/>
      <c r="R3" s="422"/>
      <c r="S3" s="424" t="s">
        <v>151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4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28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17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21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93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41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40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40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24</v>
      </c>
      <c r="Q3" s="422"/>
      <c r="R3" s="422"/>
      <c r="S3" s="424" t="s">
        <v>151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280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4</v>
      </c>
      <c r="O9" s="442"/>
      <c r="P9" s="442"/>
      <c r="Q9" s="442">
        <v>1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28</v>
      </c>
      <c r="AJ9" s="442"/>
      <c r="AK9" s="442"/>
      <c r="AL9" s="442">
        <f>N9+T9+Z9+AF9</f>
        <v>28</v>
      </c>
      <c r="AM9" s="442"/>
      <c r="AN9" s="442"/>
      <c r="AO9" s="460">
        <f>AI13</f>
        <v>189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17</v>
      </c>
      <c r="O10" s="442"/>
      <c r="P10" s="442"/>
      <c r="Q10" s="442">
        <v>18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33</v>
      </c>
      <c r="AG10" s="442"/>
      <c r="AH10" s="442"/>
      <c r="AI10" s="442">
        <f>K10+Q10+W10+AC10</f>
        <v>66</v>
      </c>
      <c r="AJ10" s="442"/>
      <c r="AK10" s="442"/>
      <c r="AL10" s="442">
        <f>N10+T10+Z10+AF10</f>
        <v>65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21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93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189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42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43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43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25</v>
      </c>
      <c r="Q3" s="422"/>
      <c r="R3" s="422"/>
      <c r="S3" s="424" t="s">
        <v>151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247</v>
      </c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 t="s">
        <v>279</v>
      </c>
      <c r="Q5" s="449"/>
      <c r="R5" s="449"/>
      <c r="S5" s="449"/>
      <c r="T5" s="449" t="s">
        <v>248</v>
      </c>
      <c r="U5" s="449"/>
      <c r="V5" s="449"/>
      <c r="W5" s="449"/>
      <c r="X5" s="450"/>
      <c r="Y5" s="454" t="s">
        <v>279</v>
      </c>
      <c r="Z5" s="449"/>
      <c r="AA5" s="449"/>
      <c r="AB5" s="449"/>
      <c r="AC5" s="449" t="s">
        <v>249</v>
      </c>
      <c r="AD5" s="449"/>
      <c r="AE5" s="449"/>
      <c r="AF5" s="449"/>
      <c r="AG5" s="459"/>
      <c r="AH5" s="455" t="s">
        <v>279</v>
      </c>
      <c r="AI5" s="449"/>
      <c r="AJ5" s="449"/>
      <c r="AK5" s="449"/>
      <c r="AL5" s="449" t="s">
        <v>244</v>
      </c>
      <c r="AM5" s="449"/>
      <c r="AN5" s="449"/>
      <c r="AO5" s="450"/>
      <c r="AP5" s="454" t="s">
        <v>279</v>
      </c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42">
        <v>4</v>
      </c>
      <c r="L9" s="442"/>
      <c r="M9" s="442"/>
      <c r="N9" s="442">
        <v>4</v>
      </c>
      <c r="O9" s="442"/>
      <c r="P9" s="442"/>
      <c r="Q9" s="442">
        <v>0</v>
      </c>
      <c r="R9" s="442"/>
      <c r="S9" s="442"/>
      <c r="T9" s="442">
        <v>11</v>
      </c>
      <c r="U9" s="442"/>
      <c r="V9" s="442"/>
      <c r="W9" s="442">
        <v>23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1</v>
      </c>
      <c r="AG9" s="442"/>
      <c r="AH9" s="442"/>
      <c r="AI9" s="442">
        <f>K9+Q9+W9+AC9</f>
        <v>27</v>
      </c>
      <c r="AJ9" s="442"/>
      <c r="AK9" s="442"/>
      <c r="AL9" s="442">
        <f>N9+T9+Z9+AF9</f>
        <v>28</v>
      </c>
      <c r="AM9" s="442"/>
      <c r="AN9" s="442"/>
      <c r="AO9" s="460">
        <f>AI13</f>
        <v>188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42">
        <v>22</v>
      </c>
      <c r="L10" s="442"/>
      <c r="M10" s="442"/>
      <c r="N10" s="442">
        <v>16</v>
      </c>
      <c r="O10" s="442"/>
      <c r="P10" s="442"/>
      <c r="Q10" s="442">
        <v>18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25</v>
      </c>
      <c r="AD10" s="442"/>
      <c r="AE10" s="442"/>
      <c r="AF10" s="442">
        <v>34</v>
      </c>
      <c r="AG10" s="442"/>
      <c r="AH10" s="442"/>
      <c r="AI10" s="442">
        <f>K10+Q10+W10+AC10</f>
        <v>65</v>
      </c>
      <c r="AJ10" s="442"/>
      <c r="AK10" s="442"/>
      <c r="AL10" s="442">
        <f>N10+T10+Z10+AF10</f>
        <v>66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42">
        <v>2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2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28</v>
      </c>
      <c r="L12" s="442"/>
      <c r="M12" s="442"/>
      <c r="N12" s="442">
        <f>N9+N10+N11</f>
        <v>20</v>
      </c>
      <c r="O12" s="442"/>
      <c r="P12" s="442"/>
      <c r="Q12" s="442">
        <f>Q9+Q10+Q11</f>
        <v>18</v>
      </c>
      <c r="R12" s="442"/>
      <c r="S12" s="442"/>
      <c r="T12" s="442">
        <f>SUM(T9:V11)</f>
        <v>27</v>
      </c>
      <c r="U12" s="442"/>
      <c r="V12" s="442"/>
      <c r="W12" s="442">
        <f>SUM(W9:Y11)</f>
        <v>23</v>
      </c>
      <c r="X12" s="442"/>
      <c r="Y12" s="442"/>
      <c r="Z12" s="442">
        <f>SUM(Z9:AB11)</f>
        <v>12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35</v>
      </c>
      <c r="AG12" s="442"/>
      <c r="AH12" s="442"/>
      <c r="AI12" s="442">
        <f>SUM(K12+Q12+W12+AC12)</f>
        <v>94</v>
      </c>
      <c r="AJ12" s="442"/>
      <c r="AK12" s="442"/>
      <c r="AL12" s="442">
        <f>SUM(N12+T12+Z12+AF12)</f>
        <v>94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48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 t="s">
        <v>397</v>
      </c>
      <c r="G15" s="409"/>
      <c r="H15" s="409"/>
      <c r="I15" s="409"/>
      <c r="J15" s="409"/>
      <c r="K15" s="409"/>
      <c r="L15" s="371" t="s">
        <v>269</v>
      </c>
      <c r="M15" s="372"/>
      <c r="N15" s="370" t="s">
        <v>260</v>
      </c>
      <c r="O15" s="371"/>
      <c r="P15" s="371"/>
      <c r="Q15" s="371"/>
      <c r="R15" s="371"/>
      <c r="S15" s="372"/>
      <c r="T15" s="370" t="s">
        <v>282</v>
      </c>
      <c r="U15" s="371"/>
      <c r="V15" s="371"/>
      <c r="W15" s="371"/>
      <c r="X15" s="372"/>
      <c r="Y15" s="370" t="s">
        <v>249</v>
      </c>
      <c r="Z15" s="371"/>
      <c r="AA15" s="371"/>
      <c r="AB15" s="371"/>
      <c r="AC15" s="372"/>
      <c r="AD15" s="370" t="s">
        <v>329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 t="s">
        <v>389</v>
      </c>
      <c r="G20" s="409"/>
      <c r="H20" s="409"/>
      <c r="I20" s="409"/>
      <c r="J20" s="409"/>
      <c r="K20" s="409"/>
      <c r="L20" s="371" t="s">
        <v>269</v>
      </c>
      <c r="M20" s="372"/>
      <c r="N20" s="370" t="s">
        <v>260</v>
      </c>
      <c r="O20" s="371"/>
      <c r="P20" s="371"/>
      <c r="Q20" s="371"/>
      <c r="R20" s="371"/>
      <c r="S20" s="372"/>
      <c r="T20" s="370" t="s">
        <v>286</v>
      </c>
      <c r="U20" s="371"/>
      <c r="V20" s="371"/>
      <c r="W20" s="371"/>
      <c r="X20" s="372"/>
      <c r="Y20" s="377" t="s">
        <v>249</v>
      </c>
      <c r="Z20" s="375"/>
      <c r="AA20" s="375"/>
      <c r="AB20" s="375"/>
      <c r="AC20" s="376"/>
      <c r="AD20" s="370" t="s">
        <v>307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 t="s">
        <v>390</v>
      </c>
      <c r="G21" s="375"/>
      <c r="H21" s="375"/>
      <c r="I21" s="375"/>
      <c r="J21" s="375"/>
      <c r="K21" s="375"/>
      <c r="L21" s="375" t="s">
        <v>269</v>
      </c>
      <c r="M21" s="376"/>
      <c r="N21" s="377" t="s">
        <v>259</v>
      </c>
      <c r="O21" s="375"/>
      <c r="P21" s="375"/>
      <c r="Q21" s="375"/>
      <c r="R21" s="375"/>
      <c r="S21" s="376"/>
      <c r="T21" s="377" t="s">
        <v>286</v>
      </c>
      <c r="U21" s="375"/>
      <c r="V21" s="375"/>
      <c r="W21" s="375"/>
      <c r="X21" s="376"/>
      <c r="Y21" s="377" t="s">
        <v>247</v>
      </c>
      <c r="Z21" s="375"/>
      <c r="AA21" s="375"/>
      <c r="AB21" s="375"/>
      <c r="AC21" s="376"/>
      <c r="AD21" s="377" t="s">
        <v>369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 t="s">
        <v>391</v>
      </c>
      <c r="G25" s="371"/>
      <c r="H25" s="371"/>
      <c r="I25" s="371"/>
      <c r="J25" s="371"/>
      <c r="K25" s="371"/>
      <c r="L25" s="371" t="s">
        <v>269</v>
      </c>
      <c r="M25" s="372"/>
      <c r="N25" s="370" t="s">
        <v>260</v>
      </c>
      <c r="O25" s="371"/>
      <c r="P25" s="371"/>
      <c r="Q25" s="371"/>
      <c r="R25" s="371"/>
      <c r="S25" s="372"/>
      <c r="T25" s="370" t="s">
        <v>288</v>
      </c>
      <c r="U25" s="371"/>
      <c r="V25" s="371"/>
      <c r="W25" s="371"/>
      <c r="X25" s="372"/>
      <c r="Y25" s="377" t="s">
        <v>299</v>
      </c>
      <c r="Z25" s="375"/>
      <c r="AA25" s="375"/>
      <c r="AB25" s="375"/>
      <c r="AC25" s="376"/>
      <c r="AD25" s="370" t="s">
        <v>392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 t="s">
        <v>393</v>
      </c>
      <c r="G26" s="375"/>
      <c r="H26" s="375"/>
      <c r="I26" s="375"/>
      <c r="J26" s="375"/>
      <c r="K26" s="375"/>
      <c r="L26" s="375" t="s">
        <v>269</v>
      </c>
      <c r="M26" s="376"/>
      <c r="N26" s="377" t="s">
        <v>260</v>
      </c>
      <c r="O26" s="375"/>
      <c r="P26" s="375"/>
      <c r="Q26" s="375"/>
      <c r="R26" s="375"/>
      <c r="S26" s="376"/>
      <c r="T26" s="377" t="s">
        <v>286</v>
      </c>
      <c r="U26" s="375"/>
      <c r="V26" s="375"/>
      <c r="W26" s="375"/>
      <c r="X26" s="376"/>
      <c r="Y26" s="377" t="s">
        <v>249</v>
      </c>
      <c r="Z26" s="375"/>
      <c r="AA26" s="375"/>
      <c r="AB26" s="375"/>
      <c r="AC26" s="376"/>
      <c r="AD26" s="377" t="s">
        <v>394</v>
      </c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 t="s">
        <v>395</v>
      </c>
      <c r="G27" s="375"/>
      <c r="H27" s="375"/>
      <c r="I27" s="375"/>
      <c r="J27" s="375"/>
      <c r="K27" s="375"/>
      <c r="L27" s="375" t="s">
        <v>269</v>
      </c>
      <c r="M27" s="376"/>
      <c r="N27" s="377" t="s">
        <v>260</v>
      </c>
      <c r="O27" s="375"/>
      <c r="P27" s="375"/>
      <c r="Q27" s="375"/>
      <c r="R27" s="375"/>
      <c r="S27" s="376"/>
      <c r="T27" s="377" t="s">
        <v>286</v>
      </c>
      <c r="U27" s="375"/>
      <c r="V27" s="375"/>
      <c r="W27" s="375"/>
      <c r="X27" s="376"/>
      <c r="Y27" s="377" t="s">
        <v>247</v>
      </c>
      <c r="Z27" s="375"/>
      <c r="AA27" s="375"/>
      <c r="AB27" s="375"/>
      <c r="AC27" s="376"/>
      <c r="AD27" s="377" t="s">
        <v>396</v>
      </c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 t="s">
        <v>281</v>
      </c>
      <c r="E31" s="256"/>
      <c r="F31" s="256"/>
      <c r="G31" s="256"/>
      <c r="H31" s="256"/>
      <c r="I31" s="371" t="s">
        <v>269</v>
      </c>
      <c r="J31" s="372"/>
      <c r="K31" s="370" t="s">
        <v>282</v>
      </c>
      <c r="L31" s="371"/>
      <c r="M31" s="371"/>
      <c r="N31" s="371"/>
      <c r="O31" s="372"/>
      <c r="P31" s="370" t="s">
        <v>283</v>
      </c>
      <c r="Q31" s="371"/>
      <c r="R31" s="371"/>
      <c r="S31" s="490" t="s">
        <v>284</v>
      </c>
      <c r="T31" s="491"/>
      <c r="U31" s="491"/>
      <c r="V31" s="491"/>
      <c r="W31" s="492"/>
      <c r="X31" s="394" t="s">
        <v>284</v>
      </c>
      <c r="Y31" s="395"/>
      <c r="Z31" s="395"/>
      <c r="AA31" s="395"/>
      <c r="AB31" s="493"/>
      <c r="AC31" s="394" t="s">
        <v>240</v>
      </c>
      <c r="AD31" s="395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42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 t="s">
        <v>285</v>
      </c>
      <c r="E32" s="258"/>
      <c r="F32" s="258"/>
      <c r="G32" s="258"/>
      <c r="H32" s="258"/>
      <c r="I32" s="375" t="s">
        <v>269</v>
      </c>
      <c r="J32" s="376"/>
      <c r="K32" s="370" t="s">
        <v>286</v>
      </c>
      <c r="L32" s="371"/>
      <c r="M32" s="371"/>
      <c r="N32" s="371"/>
      <c r="O32" s="372"/>
      <c r="P32" s="377" t="s">
        <v>283</v>
      </c>
      <c r="Q32" s="375"/>
      <c r="R32" s="375"/>
      <c r="S32" s="384" t="s">
        <v>284</v>
      </c>
      <c r="T32" s="385"/>
      <c r="U32" s="385"/>
      <c r="V32" s="385"/>
      <c r="W32" s="386"/>
      <c r="X32" s="391" t="s">
        <v>284</v>
      </c>
      <c r="Y32" s="392"/>
      <c r="Z32" s="392"/>
      <c r="AA32" s="392"/>
      <c r="AB32" s="393"/>
      <c r="AC32" s="391" t="s">
        <v>240</v>
      </c>
      <c r="AD32" s="39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43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 t="s">
        <v>287</v>
      </c>
      <c r="E33" s="258"/>
      <c r="F33" s="258"/>
      <c r="G33" s="258"/>
      <c r="H33" s="258"/>
      <c r="I33" s="375" t="s">
        <v>269</v>
      </c>
      <c r="J33" s="376"/>
      <c r="K33" s="370" t="s">
        <v>288</v>
      </c>
      <c r="L33" s="371"/>
      <c r="M33" s="371"/>
      <c r="N33" s="371"/>
      <c r="O33" s="372"/>
      <c r="P33" s="377" t="s">
        <v>283</v>
      </c>
      <c r="Q33" s="375"/>
      <c r="R33" s="375"/>
      <c r="S33" s="384" t="s">
        <v>284</v>
      </c>
      <c r="T33" s="385"/>
      <c r="U33" s="385"/>
      <c r="V33" s="385"/>
      <c r="W33" s="386"/>
      <c r="X33" s="391" t="s">
        <v>284</v>
      </c>
      <c r="Y33" s="392"/>
      <c r="Z33" s="392"/>
      <c r="AA33" s="392"/>
      <c r="AB33" s="393"/>
      <c r="AC33" s="391" t="s">
        <v>240</v>
      </c>
      <c r="AD33" s="39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43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87</v>
      </c>
      <c r="AI1" s="518"/>
      <c r="AJ1" s="518"/>
      <c r="AK1" s="518"/>
      <c r="AL1" s="518" t="s">
        <v>125</v>
      </c>
      <c r="AM1" s="518"/>
      <c r="AN1" s="518"/>
      <c r="AO1" s="518"/>
      <c r="AP1" s="518" t="s">
        <v>126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26</v>
      </c>
      <c r="Q3" s="422"/>
      <c r="R3" s="422"/>
      <c r="S3" s="424" t="s">
        <v>151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/>
      <c r="Q5" s="449"/>
      <c r="R5" s="449"/>
      <c r="S5" s="449"/>
      <c r="T5" s="449" t="s">
        <v>248</v>
      </c>
      <c r="U5" s="449"/>
      <c r="V5" s="449"/>
      <c r="W5" s="449"/>
      <c r="X5" s="450"/>
      <c r="Y5" s="454"/>
      <c r="Z5" s="449"/>
      <c r="AA5" s="449"/>
      <c r="AB5" s="449"/>
      <c r="AC5" s="449" t="s">
        <v>249</v>
      </c>
      <c r="AD5" s="449"/>
      <c r="AE5" s="449"/>
      <c r="AF5" s="449"/>
      <c r="AG5" s="459"/>
      <c r="AH5" s="455"/>
      <c r="AI5" s="449"/>
      <c r="AJ5" s="449"/>
      <c r="AK5" s="449"/>
      <c r="AL5" s="449" t="s">
        <v>244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0">
        <f>AI13</f>
        <v>0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269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90"/>
      <c r="T31" s="491"/>
      <c r="U31" s="491"/>
      <c r="V31" s="491"/>
      <c r="W31" s="492"/>
      <c r="X31" s="394"/>
      <c r="Y31" s="395"/>
      <c r="Z31" s="395"/>
      <c r="AA31" s="395"/>
      <c r="AB31" s="493"/>
      <c r="AC31" s="394" t="s">
        <v>240</v>
      </c>
      <c r="AD31" s="395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269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240</v>
      </c>
      <c r="AD32" s="39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269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240</v>
      </c>
      <c r="AD33" s="39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8" t="s">
        <v>148</v>
      </c>
      <c r="AI1" s="518"/>
      <c r="AJ1" s="518"/>
      <c r="AK1" s="518"/>
      <c r="AL1" s="518" t="s">
        <v>149</v>
      </c>
      <c r="AM1" s="518"/>
      <c r="AN1" s="518"/>
      <c r="AO1" s="518"/>
      <c r="AP1" s="518" t="s">
        <v>150</v>
      </c>
      <c r="AQ1" s="518"/>
      <c r="AR1" s="518"/>
      <c r="AS1" s="51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1月</v>
      </c>
      <c r="N3" s="422"/>
      <c r="O3" s="422"/>
      <c r="P3" s="422" t="s">
        <v>27</v>
      </c>
      <c r="Q3" s="422"/>
      <c r="R3" s="422"/>
      <c r="S3" s="424" t="s">
        <v>151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8"/>
      <c r="AI3" s="518"/>
      <c r="AJ3" s="518"/>
      <c r="AK3" s="518"/>
      <c r="AL3" s="518"/>
      <c r="AM3" s="518"/>
      <c r="AN3" s="518"/>
      <c r="AO3" s="518"/>
      <c r="AP3" s="518"/>
      <c r="AQ3" s="518"/>
      <c r="AR3" s="518"/>
      <c r="AS3" s="518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9"/>
      <c r="AI4" s="519"/>
      <c r="AJ4" s="519"/>
      <c r="AK4" s="519"/>
      <c r="AL4" s="519"/>
      <c r="AM4" s="519"/>
      <c r="AN4" s="519"/>
      <c r="AO4" s="519"/>
      <c r="AP4" s="519"/>
      <c r="AQ4" s="519"/>
      <c r="AR4" s="519"/>
      <c r="AS4" s="519"/>
    </row>
    <row r="5" spans="1:45" ht="13.5" customHeight="1">
      <c r="A5" s="281" t="s">
        <v>155</v>
      </c>
      <c r="B5" s="282"/>
      <c r="C5" s="283"/>
      <c r="D5" s="396" t="s">
        <v>246</v>
      </c>
      <c r="E5" s="397"/>
      <c r="F5" s="397"/>
      <c r="G5" s="397"/>
      <c r="H5" s="397"/>
      <c r="I5" s="397"/>
      <c r="J5" s="428"/>
      <c r="K5" s="458" t="s">
        <v>247</v>
      </c>
      <c r="L5" s="449"/>
      <c r="M5" s="449"/>
      <c r="N5" s="449"/>
      <c r="O5" s="459"/>
      <c r="P5" s="455"/>
      <c r="Q5" s="449"/>
      <c r="R5" s="449"/>
      <c r="S5" s="449"/>
      <c r="T5" s="449" t="s">
        <v>248</v>
      </c>
      <c r="U5" s="449"/>
      <c r="V5" s="449"/>
      <c r="W5" s="449"/>
      <c r="X5" s="450"/>
      <c r="Y5" s="454"/>
      <c r="Z5" s="449"/>
      <c r="AA5" s="449"/>
      <c r="AB5" s="449"/>
      <c r="AC5" s="449" t="s">
        <v>249</v>
      </c>
      <c r="AD5" s="449"/>
      <c r="AE5" s="449"/>
      <c r="AF5" s="449"/>
      <c r="AG5" s="459"/>
      <c r="AH5" s="455"/>
      <c r="AI5" s="449"/>
      <c r="AJ5" s="449"/>
      <c r="AK5" s="449"/>
      <c r="AL5" s="449" t="s">
        <v>244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/>
      <c r="L6" s="433"/>
      <c r="M6" s="433"/>
      <c r="N6" s="433"/>
      <c r="O6" s="434"/>
      <c r="P6" s="456"/>
      <c r="Q6" s="433"/>
      <c r="R6" s="433"/>
      <c r="S6" s="433"/>
      <c r="T6" s="433"/>
      <c r="U6" s="433"/>
      <c r="V6" s="433"/>
      <c r="W6" s="433"/>
      <c r="X6" s="457"/>
      <c r="Y6" s="448"/>
      <c r="Z6" s="433"/>
      <c r="AA6" s="433"/>
      <c r="AB6" s="433"/>
      <c r="AC6" s="433"/>
      <c r="AD6" s="433"/>
      <c r="AE6" s="433"/>
      <c r="AF6" s="433"/>
      <c r="AG6" s="434"/>
      <c r="AH6" s="456"/>
      <c r="AI6" s="433"/>
      <c r="AJ6" s="433"/>
      <c r="AK6" s="433"/>
      <c r="AL6" s="433"/>
      <c r="AM6" s="433"/>
      <c r="AN6" s="433"/>
      <c r="AO6" s="457"/>
      <c r="AP6" s="448"/>
      <c r="AQ6" s="433"/>
      <c r="AR6" s="433"/>
      <c r="AS6" s="469"/>
    </row>
    <row r="7" spans="1:45" ht="13.5" customHeight="1">
      <c r="A7" s="281" t="s">
        <v>131</v>
      </c>
      <c r="B7" s="310"/>
      <c r="C7" s="310"/>
      <c r="D7" s="396" t="s">
        <v>250</v>
      </c>
      <c r="E7" s="397"/>
      <c r="F7" s="397"/>
      <c r="G7" s="397"/>
      <c r="H7" s="397"/>
      <c r="I7" s="397"/>
      <c r="J7" s="398"/>
      <c r="K7" s="402" t="s">
        <v>251</v>
      </c>
      <c r="L7" s="400"/>
      <c r="M7" s="400"/>
      <c r="N7" s="400"/>
      <c r="O7" s="400"/>
      <c r="P7" s="401"/>
      <c r="Q7" s="402" t="s">
        <v>252</v>
      </c>
      <c r="R7" s="400"/>
      <c r="S7" s="400"/>
      <c r="T7" s="400"/>
      <c r="U7" s="400"/>
      <c r="V7" s="401"/>
      <c r="W7" s="402" t="s">
        <v>253</v>
      </c>
      <c r="X7" s="400"/>
      <c r="Y7" s="400"/>
      <c r="Z7" s="400"/>
      <c r="AA7" s="400"/>
      <c r="AB7" s="401"/>
      <c r="AC7" s="402" t="s">
        <v>254</v>
      </c>
      <c r="AD7" s="400"/>
      <c r="AE7" s="400"/>
      <c r="AF7" s="400"/>
      <c r="AG7" s="400"/>
      <c r="AH7" s="401"/>
      <c r="AI7" s="402" t="s">
        <v>255</v>
      </c>
      <c r="AJ7" s="400"/>
      <c r="AK7" s="400"/>
      <c r="AL7" s="400"/>
      <c r="AM7" s="400"/>
      <c r="AN7" s="401"/>
      <c r="AO7" s="451" t="s">
        <v>256</v>
      </c>
      <c r="AP7" s="452"/>
      <c r="AQ7" s="452"/>
      <c r="AR7" s="452"/>
      <c r="AS7" s="453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257</v>
      </c>
      <c r="L8" s="436"/>
      <c r="M8" s="437"/>
      <c r="N8" s="435" t="s">
        <v>258</v>
      </c>
      <c r="O8" s="436"/>
      <c r="P8" s="437"/>
      <c r="Q8" s="435" t="s">
        <v>257</v>
      </c>
      <c r="R8" s="436"/>
      <c r="S8" s="437"/>
      <c r="T8" s="435" t="s">
        <v>258</v>
      </c>
      <c r="U8" s="436"/>
      <c r="V8" s="437"/>
      <c r="W8" s="435" t="s">
        <v>257</v>
      </c>
      <c r="X8" s="436"/>
      <c r="Y8" s="437"/>
      <c r="Z8" s="435" t="s">
        <v>258</v>
      </c>
      <c r="AA8" s="436"/>
      <c r="AB8" s="437"/>
      <c r="AC8" s="435" t="s">
        <v>257</v>
      </c>
      <c r="AD8" s="436"/>
      <c r="AE8" s="437"/>
      <c r="AF8" s="435" t="s">
        <v>258</v>
      </c>
      <c r="AG8" s="436"/>
      <c r="AH8" s="437"/>
      <c r="AI8" s="435" t="s">
        <v>257</v>
      </c>
      <c r="AJ8" s="436"/>
      <c r="AK8" s="437"/>
      <c r="AL8" s="435" t="s">
        <v>258</v>
      </c>
      <c r="AM8" s="436"/>
      <c r="AN8" s="437"/>
      <c r="AO8" s="402"/>
      <c r="AP8" s="400"/>
      <c r="AQ8" s="400"/>
      <c r="AR8" s="400"/>
      <c r="AS8" s="447"/>
    </row>
    <row r="9" spans="1:45" ht="13.5" customHeight="1">
      <c r="A9" s="312"/>
      <c r="B9" s="313"/>
      <c r="C9" s="313"/>
      <c r="D9" s="438" t="s">
        <v>259</v>
      </c>
      <c r="E9" s="439"/>
      <c r="F9" s="439"/>
      <c r="G9" s="439"/>
      <c r="H9" s="439"/>
      <c r="I9" s="439"/>
      <c r="J9" s="439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0">
        <f>AI13</f>
        <v>0</v>
      </c>
      <c r="AP9" s="460"/>
      <c r="AQ9" s="460"/>
      <c r="AR9" s="460"/>
      <c r="AS9" s="461"/>
    </row>
    <row r="10" spans="1:45" ht="13.5" customHeight="1">
      <c r="A10" s="312"/>
      <c r="B10" s="313"/>
      <c r="C10" s="313"/>
      <c r="D10" s="438" t="s">
        <v>260</v>
      </c>
      <c r="E10" s="439"/>
      <c r="F10" s="439"/>
      <c r="G10" s="439"/>
      <c r="H10" s="439"/>
      <c r="I10" s="439"/>
      <c r="J10" s="439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2"/>
      <c r="AP10" s="462"/>
      <c r="AQ10" s="462"/>
      <c r="AR10" s="462"/>
      <c r="AS10" s="463"/>
    </row>
    <row r="11" spans="1:45" ht="13.5" customHeight="1">
      <c r="A11" s="312"/>
      <c r="B11" s="313"/>
      <c r="C11" s="313"/>
      <c r="D11" s="438" t="s">
        <v>261</v>
      </c>
      <c r="E11" s="439"/>
      <c r="F11" s="439"/>
      <c r="G11" s="439"/>
      <c r="H11" s="439"/>
      <c r="I11" s="439"/>
      <c r="J11" s="439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2"/>
      <c r="AP11" s="462"/>
      <c r="AQ11" s="462"/>
      <c r="AR11" s="462"/>
      <c r="AS11" s="463"/>
    </row>
    <row r="12" spans="1:45" ht="13.5" customHeight="1">
      <c r="A12" s="312"/>
      <c r="B12" s="313"/>
      <c r="C12" s="313"/>
      <c r="D12" s="438" t="s">
        <v>255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5" t="s">
        <v>262</v>
      </c>
      <c r="AP12" s="465"/>
      <c r="AQ12" s="465"/>
      <c r="AR12" s="465"/>
      <c r="AS12" s="466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2"/>
      <c r="B14" s="313"/>
      <c r="C14" s="314"/>
      <c r="D14" s="443"/>
      <c r="E14" s="444"/>
      <c r="F14" s="402" t="s">
        <v>263</v>
      </c>
      <c r="G14" s="400"/>
      <c r="H14" s="400"/>
      <c r="I14" s="400"/>
      <c r="J14" s="400"/>
      <c r="K14" s="400"/>
      <c r="L14" s="400"/>
      <c r="M14" s="401"/>
      <c r="N14" s="402" t="s">
        <v>250</v>
      </c>
      <c r="O14" s="400"/>
      <c r="P14" s="400"/>
      <c r="Q14" s="400"/>
      <c r="R14" s="400"/>
      <c r="S14" s="401"/>
      <c r="T14" s="390" t="s">
        <v>264</v>
      </c>
      <c r="U14" s="368"/>
      <c r="V14" s="368"/>
      <c r="W14" s="368"/>
      <c r="X14" s="369"/>
      <c r="Y14" s="402" t="s">
        <v>265</v>
      </c>
      <c r="Z14" s="400"/>
      <c r="AA14" s="400"/>
      <c r="AB14" s="400"/>
      <c r="AC14" s="401"/>
      <c r="AD14" s="402" t="s">
        <v>266</v>
      </c>
      <c r="AE14" s="400"/>
      <c r="AF14" s="400"/>
      <c r="AG14" s="400"/>
      <c r="AH14" s="400"/>
      <c r="AI14" s="400"/>
      <c r="AJ14" s="402" t="s">
        <v>267</v>
      </c>
      <c r="AK14" s="400"/>
      <c r="AL14" s="400"/>
      <c r="AM14" s="400"/>
      <c r="AN14" s="400"/>
      <c r="AO14" s="400"/>
      <c r="AP14" s="400"/>
      <c r="AQ14" s="400"/>
      <c r="AR14" s="400"/>
      <c r="AS14" s="447"/>
    </row>
    <row r="15" spans="1:45">
      <c r="A15" s="312"/>
      <c r="B15" s="313"/>
      <c r="C15" s="314"/>
      <c r="D15" s="404" t="s">
        <v>268</v>
      </c>
      <c r="E15" s="405"/>
      <c r="F15" s="408"/>
      <c r="G15" s="409"/>
      <c r="H15" s="409"/>
      <c r="I15" s="409"/>
      <c r="J15" s="409"/>
      <c r="K15" s="409"/>
      <c r="L15" s="371" t="s">
        <v>269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0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269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5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269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5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269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5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269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2"/>
    </row>
    <row r="20" spans="1:45">
      <c r="A20" s="312"/>
      <c r="B20" s="313"/>
      <c r="C20" s="314"/>
      <c r="D20" s="404" t="s">
        <v>270</v>
      </c>
      <c r="E20" s="405"/>
      <c r="F20" s="408"/>
      <c r="G20" s="409"/>
      <c r="H20" s="409"/>
      <c r="I20" s="409"/>
      <c r="J20" s="409"/>
      <c r="K20" s="409"/>
      <c r="L20" s="371" t="s">
        <v>269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0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269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5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269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5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269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5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269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2"/>
    </row>
    <row r="25" spans="1:45" ht="13.5" customHeight="1">
      <c r="A25" s="312"/>
      <c r="B25" s="313"/>
      <c r="C25" s="314"/>
      <c r="D25" s="479" t="s">
        <v>271</v>
      </c>
      <c r="E25" s="480"/>
      <c r="F25" s="370"/>
      <c r="G25" s="371"/>
      <c r="H25" s="371"/>
      <c r="I25" s="371"/>
      <c r="J25" s="371"/>
      <c r="K25" s="371"/>
      <c r="L25" s="371" t="s">
        <v>269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0"/>
    </row>
    <row r="26" spans="1:45" s="94" customFormat="1">
      <c r="A26" s="312"/>
      <c r="B26" s="313"/>
      <c r="C26" s="314"/>
      <c r="D26" s="481"/>
      <c r="E26" s="482"/>
      <c r="F26" s="377"/>
      <c r="G26" s="375"/>
      <c r="H26" s="375"/>
      <c r="I26" s="375"/>
      <c r="J26" s="375"/>
      <c r="K26" s="375"/>
      <c r="L26" s="375" t="s">
        <v>269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5"/>
    </row>
    <row r="27" spans="1:45" s="94" customFormat="1">
      <c r="A27" s="312"/>
      <c r="B27" s="313"/>
      <c r="C27" s="314"/>
      <c r="D27" s="481"/>
      <c r="E27" s="482"/>
      <c r="F27" s="377"/>
      <c r="G27" s="375"/>
      <c r="H27" s="375"/>
      <c r="I27" s="375"/>
      <c r="J27" s="375"/>
      <c r="K27" s="375"/>
      <c r="L27" s="375" t="s">
        <v>269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5"/>
    </row>
    <row r="28" spans="1:45" s="94" customFormat="1">
      <c r="A28" s="312"/>
      <c r="B28" s="313"/>
      <c r="C28" s="314"/>
      <c r="D28" s="481"/>
      <c r="E28" s="482"/>
      <c r="F28" s="377"/>
      <c r="G28" s="375"/>
      <c r="H28" s="375"/>
      <c r="I28" s="375"/>
      <c r="J28" s="375"/>
      <c r="K28" s="375"/>
      <c r="L28" s="375" t="s">
        <v>269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5"/>
    </row>
    <row r="29" spans="1:45" s="94" customFormat="1" ht="14.25" thickBot="1">
      <c r="A29" s="312"/>
      <c r="B29" s="313"/>
      <c r="C29" s="314"/>
      <c r="D29" s="483"/>
      <c r="E29" s="484"/>
      <c r="F29" s="378"/>
      <c r="G29" s="379"/>
      <c r="H29" s="379"/>
      <c r="I29" s="379"/>
      <c r="J29" s="379"/>
      <c r="K29" s="379"/>
      <c r="L29" s="379" t="s">
        <v>269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1"/>
    </row>
    <row r="30" spans="1:45" s="94" customFormat="1" ht="13.5" customHeight="1">
      <c r="A30" s="281" t="s">
        <v>144</v>
      </c>
      <c r="B30" s="310"/>
      <c r="C30" s="311"/>
      <c r="D30" s="367" t="s">
        <v>263</v>
      </c>
      <c r="E30" s="368"/>
      <c r="F30" s="368"/>
      <c r="G30" s="368"/>
      <c r="H30" s="368"/>
      <c r="I30" s="368"/>
      <c r="J30" s="369"/>
      <c r="K30" s="390" t="s">
        <v>264</v>
      </c>
      <c r="L30" s="368"/>
      <c r="M30" s="368"/>
      <c r="N30" s="368"/>
      <c r="O30" s="369"/>
      <c r="P30" s="390" t="s">
        <v>266</v>
      </c>
      <c r="Q30" s="368"/>
      <c r="R30" s="369"/>
      <c r="S30" s="390" t="s">
        <v>272</v>
      </c>
      <c r="T30" s="368"/>
      <c r="U30" s="368"/>
      <c r="V30" s="368"/>
      <c r="W30" s="369"/>
      <c r="X30" s="390" t="s">
        <v>273</v>
      </c>
      <c r="Y30" s="368"/>
      <c r="Z30" s="368"/>
      <c r="AA30" s="368"/>
      <c r="AB30" s="369"/>
      <c r="AC30" s="368" t="s">
        <v>274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275</v>
      </c>
      <c r="AP30" s="368"/>
      <c r="AQ30" s="368"/>
      <c r="AR30" s="368"/>
      <c r="AS30" s="489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269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90"/>
      <c r="T31" s="491"/>
      <c r="U31" s="491"/>
      <c r="V31" s="491"/>
      <c r="W31" s="492"/>
      <c r="X31" s="394"/>
      <c r="Y31" s="395"/>
      <c r="Z31" s="395"/>
      <c r="AA31" s="395"/>
      <c r="AB31" s="493"/>
      <c r="AC31" s="394" t="s">
        <v>240</v>
      </c>
      <c r="AD31" s="395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87"/>
      <c r="AP31" s="487"/>
      <c r="AQ31" s="487"/>
      <c r="AR31" s="487"/>
      <c r="AS31" s="488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269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240</v>
      </c>
      <c r="AD32" s="39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85"/>
      <c r="AP32" s="485"/>
      <c r="AQ32" s="485"/>
      <c r="AR32" s="485"/>
      <c r="AS32" s="486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269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240</v>
      </c>
      <c r="AD33" s="39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85"/>
      <c r="AP33" s="485"/>
      <c r="AQ33" s="485"/>
      <c r="AR33" s="485"/>
      <c r="AS33" s="486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269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240</v>
      </c>
      <c r="AD34" s="39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85"/>
      <c r="AP34" s="485"/>
      <c r="AQ34" s="485"/>
      <c r="AR34" s="485"/>
      <c r="AS34" s="486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269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240</v>
      </c>
      <c r="AD35" s="39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85"/>
      <c r="AP35" s="485"/>
      <c r="AQ35" s="485"/>
      <c r="AR35" s="485"/>
      <c r="AS35" s="486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269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240</v>
      </c>
      <c r="AD36" s="39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85"/>
      <c r="AP36" s="485"/>
      <c r="AQ36" s="485"/>
      <c r="AR36" s="485"/>
      <c r="AS36" s="486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269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1" t="s">
        <v>240</v>
      </c>
      <c r="AD37" s="39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85"/>
      <c r="AP37" s="485"/>
      <c r="AQ37" s="485"/>
      <c r="AR37" s="485"/>
      <c r="AS37" s="486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269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240</v>
      </c>
      <c r="AD38" s="39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85"/>
      <c r="AP38" s="485"/>
      <c r="AQ38" s="485"/>
      <c r="AR38" s="485"/>
      <c r="AS38" s="486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269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240</v>
      </c>
      <c r="AD39" s="39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85"/>
      <c r="AP39" s="485"/>
      <c r="AQ39" s="485"/>
      <c r="AR39" s="485"/>
      <c r="AS39" s="486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269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240</v>
      </c>
      <c r="AD40" s="39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85"/>
      <c r="AP40" s="504"/>
      <c r="AQ40" s="504"/>
      <c r="AR40" s="504"/>
      <c r="AS40" s="505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269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240</v>
      </c>
      <c r="AD41" s="39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85"/>
      <c r="AP41" s="504"/>
      <c r="AQ41" s="504"/>
      <c r="AR41" s="504"/>
      <c r="AS41" s="505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269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240</v>
      </c>
      <c r="AD42" s="39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85"/>
      <c r="AP42" s="504"/>
      <c r="AQ42" s="504"/>
      <c r="AR42" s="504"/>
      <c r="AS42" s="505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269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240</v>
      </c>
      <c r="AD43" s="39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85"/>
      <c r="AP43" s="504"/>
      <c r="AQ43" s="504"/>
      <c r="AR43" s="504"/>
      <c r="AS43" s="505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269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240</v>
      </c>
      <c r="AD44" s="39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85"/>
      <c r="AP44" s="504"/>
      <c r="AQ44" s="504"/>
      <c r="AR44" s="504"/>
      <c r="AS44" s="505"/>
    </row>
    <row r="45" spans="1:49" ht="14.25" thickBot="1">
      <c r="A45" s="315"/>
      <c r="B45" s="316"/>
      <c r="C45" s="317"/>
      <c r="D45" s="510"/>
      <c r="E45" s="511"/>
      <c r="F45" s="511"/>
      <c r="G45" s="511"/>
      <c r="H45" s="511"/>
      <c r="I45" s="379" t="s">
        <v>269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515" t="s">
        <v>240</v>
      </c>
      <c r="AD45" s="516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506"/>
      <c r="AP45" s="507"/>
      <c r="AQ45" s="507"/>
      <c r="AR45" s="507"/>
      <c r="AS45" s="508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9"/>
      <c r="L47" s="500"/>
      <c r="M47" s="500"/>
      <c r="N47" s="500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226</v>
      </c>
      <c r="Z47" s="349"/>
      <c r="AA47" s="501"/>
      <c r="AB47" s="502"/>
      <c r="AC47" s="502"/>
      <c r="AD47" s="502"/>
      <c r="AE47" s="502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5"/>
      <c r="E48" s="496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5"/>
      <c r="E49" s="496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5"/>
      <c r="E50" s="496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5"/>
      <c r="E51" s="496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5"/>
      <c r="E52" s="496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7"/>
      <c r="E53" s="498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223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227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5"/>
      <c r="E56" s="496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3"/>
    </row>
    <row r="57" spans="1:45" ht="14.25" customHeight="1">
      <c r="A57" s="312"/>
      <c r="B57" s="313"/>
      <c r="C57" s="313"/>
      <c r="D57" s="495"/>
      <c r="E57" s="496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223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9"/>
    </row>
    <row r="58" spans="1:45" ht="13.5" customHeight="1">
      <c r="A58" s="312"/>
      <c r="B58" s="313"/>
      <c r="C58" s="313"/>
      <c r="D58" s="495"/>
      <c r="E58" s="496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229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5"/>
      <c r="E59" s="496"/>
      <c r="F59" s="476"/>
      <c r="G59" s="477"/>
      <c r="H59" s="477"/>
      <c r="I59" s="478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228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5"/>
      <c r="E60" s="496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223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5"/>
      <c r="E61" s="496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5"/>
      <c r="E62" s="496"/>
      <c r="F62" s="473" t="s">
        <v>200</v>
      </c>
      <c r="G62" s="474"/>
      <c r="H62" s="474"/>
      <c r="I62" s="475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5"/>
      <c r="E63" s="496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5"/>
      <c r="E64" s="496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5"/>
      <c r="E65" s="496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224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7"/>
      <c r="E66" s="498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4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230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222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235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236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237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238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231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243</v>
      </c>
      <c r="C12" s="523" t="s">
        <v>242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1月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234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234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234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232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1月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日勤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遅番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公休</v>
      </c>
      <c r="I26" s="168" t="str">
        <f>'24'!$AL$5</f>
        <v>吉田　久美子</v>
      </c>
      <c r="J26" s="167" t="str">
        <f>'24'!$AP$5</f>
        <v>公休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公休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2021-01-29T13:13:49Z</dcterms:modified>
</cp:coreProperties>
</file>