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34" i="194" l="1"/>
  <c r="N34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<sst xmlns="http://schemas.openxmlformats.org/spreadsheetml/2006/main" count="8056" uniqueCount="1022">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</sst>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166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175</v>
      </c>
      <c r="J5" s="211"/>
      <c r="K5" s="211"/>
      <c r="L5" s="211"/>
      <c r="M5" s="212"/>
      <c r="N5" s="213" t="s">
        <v>176</v>
      </c>
      <c r="O5" s="214"/>
      <c r="P5" s="133"/>
      <c r="Q5" s="215" t="s">
        <v>11</v>
      </c>
      <c r="R5" s="216"/>
      <c r="S5" s="216"/>
      <c r="T5" s="217"/>
      <c r="U5" s="189" t="s">
        <v>177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19" t="s">
        <v>240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19" t="s">
        <v>196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19" t="s">
        <v>239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19" t="s">
        <v>179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19" t="s">
        <v>197</v>
      </c>
      <c r="R10" s="219"/>
      <c r="S10" s="21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19" t="s">
        <v>216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19" t="s">
        <v>229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19" t="s">
        <v>198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19" t="s">
        <v>217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19" t="s">
        <v>180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19" t="s">
        <v>199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6" t="s">
        <v>246</v>
      </c>
      <c r="H13" s="226"/>
      <c r="I13" s="22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19" t="s">
        <v>200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19" t="s">
        <v>219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19" t="s">
        <v>181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201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1" t="s">
        <v>212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19" t="s">
        <v>182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19" t="s">
        <v>202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19" t="s">
        <v>194</v>
      </c>
      <c r="AB15" s="219"/>
      <c r="AC15" s="21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19" t="s">
        <v>183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19" t="s">
        <v>203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19" t="s">
        <v>220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19" t="s">
        <v>184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19" t="s">
        <v>204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19" t="s">
        <v>244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185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19" t="s">
        <v>205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19" t="s">
        <v>221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19" t="s">
        <v>186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19" t="s">
        <v>206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19" t="s">
        <v>222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187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19" t="s">
        <v>207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19" t="s">
        <v>223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19" t="s">
        <v>188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6" t="s">
        <v>213</v>
      </c>
      <c r="R21" s="226"/>
      <c r="S21" s="22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19" t="s">
        <v>171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19" t="s">
        <v>189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19" t="s">
        <v>208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19" t="s">
        <v>224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19" t="s">
        <v>190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19" t="s">
        <v>209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19" t="s">
        <v>225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191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19" t="s">
        <v>210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226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19" t="s">
        <v>192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6" t="s">
        <v>195</v>
      </c>
      <c r="R25" s="226"/>
      <c r="S25" s="22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19" t="s">
        <v>227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19" t="s">
        <v>193</v>
      </c>
      <c r="H26" s="219"/>
      <c r="I26" s="21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19" t="s">
        <v>211</v>
      </c>
      <c r="R26" s="219"/>
      <c r="S26" s="21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19" t="s">
        <v>228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42">
        <f>COUNTIF(B9:B26,"・")+COUNTIF(L9:L26,"・")+COUNTIF(V9:V26,"・")</f>
        <v>0</v>
      </c>
      <c r="G27" s="231"/>
      <c r="H27" s="95" t="s">
        <v>22</v>
      </c>
      <c r="I27" s="94" t="s">
        <v>23</v>
      </c>
      <c r="J27" s="342">
        <f>COUNTIF(C9:C26,"・")+COUNTIF(M9:M26,"・")+COUNTIF(W9:W26,"・")</f>
        <v>54</v>
      </c>
      <c r="K27" s="342"/>
      <c r="L27" s="95" t="s">
        <v>22</v>
      </c>
      <c r="M27" s="94" t="s">
        <v>24</v>
      </c>
      <c r="N27" s="342">
        <f>SUM(F27:K27)</f>
        <v>54</v>
      </c>
      <c r="O27" s="342"/>
      <c r="P27" s="342"/>
      <c r="Q27" s="95" t="s">
        <v>22</v>
      </c>
      <c r="R27" s="139" t="s">
        <v>3</v>
      </c>
      <c r="S27" s="139" t="s">
        <v>25</v>
      </c>
      <c r="T27" s="342">
        <f>COUNTIF(D9:D26,"・")+COUNTIF(N9:N26,"・")+COUNTIF(X9:X26,"・")</f>
        <v>54</v>
      </c>
      <c r="U27" s="342"/>
      <c r="V27" s="342"/>
      <c r="W27" s="139" t="s">
        <v>22</v>
      </c>
      <c r="X27" s="139" t="s">
        <v>26</v>
      </c>
      <c r="Y27" s="139" t="s">
        <v>27</v>
      </c>
      <c r="Z27" s="342">
        <f>COUNTIF(E9:E26,"・")+COUNTIF(O9:O26,"・")+COUNTIF(Y9:Y26,"・")</f>
        <v>0</v>
      </c>
      <c r="AA27" s="231"/>
      <c r="AB27" s="23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53"/>
      <c r="B30" s="259"/>
      <c r="C30" s="259"/>
      <c r="D30" s="255"/>
      <c r="E30" s="98" t="s">
        <v>19</v>
      </c>
      <c r="F30" s="258"/>
      <c r="G30" s="255"/>
      <c r="H30" s="255"/>
      <c r="I30" s="255"/>
      <c r="J30" s="255"/>
      <c r="K30" s="260"/>
      <c r="L30" s="261"/>
      <c r="M30" s="261"/>
      <c r="N30" s="262"/>
      <c r="O30" s="98" t="s">
        <v>19</v>
      </c>
      <c r="P30" s="263"/>
      <c r="Q30" s="264"/>
      <c r="R30" s="264"/>
      <c r="S30" s="264"/>
      <c r="T30" s="265"/>
      <c r="U30" s="253"/>
      <c r="V30" s="259"/>
      <c r="W30" s="259"/>
      <c r="X30" s="259"/>
      <c r="Y30" s="259"/>
      <c r="Z30" s="99" t="s">
        <v>19</v>
      </c>
      <c r="AA30" s="208"/>
      <c r="AB30" s="195"/>
      <c r="AC30" s="195"/>
      <c r="AD30" s="209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70"/>
      <c r="B32" s="238"/>
      <c r="C32" s="238"/>
      <c r="D32" s="238"/>
      <c r="E32" s="45" t="s">
        <v>19</v>
      </c>
      <c r="F32" s="271"/>
      <c r="G32" s="272"/>
      <c r="H32" s="272"/>
      <c r="I32" s="272"/>
      <c r="J32" s="273"/>
      <c r="K32" s="234" t="s">
        <v>230</v>
      </c>
      <c r="L32" s="239"/>
      <c r="M32" s="239"/>
      <c r="N32" s="239"/>
      <c r="O32" s="46" t="s">
        <v>19</v>
      </c>
      <c r="P32" s="274" t="s">
        <v>231</v>
      </c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13"/>
      <c r="AB32" s="278"/>
      <c r="AC32" s="278"/>
      <c r="AD32" s="279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08"/>
      <c r="G33" s="291"/>
      <c r="H33" s="291"/>
      <c r="I33" s="291"/>
      <c r="J33" s="292"/>
      <c r="K33" s="253" t="s">
        <v>233</v>
      </c>
      <c r="L33" s="254"/>
      <c r="M33" s="254"/>
      <c r="N33" s="254"/>
      <c r="O33" s="44" t="s">
        <v>19</v>
      </c>
      <c r="P33" s="343" t="s">
        <v>238</v>
      </c>
      <c r="Q33" s="344"/>
      <c r="R33" s="344"/>
      <c r="S33" s="344"/>
      <c r="T33" s="345"/>
      <c r="U33" s="253"/>
      <c r="V33" s="259"/>
      <c r="W33" s="259"/>
      <c r="X33" s="259"/>
      <c r="Y33" s="255"/>
      <c r="Z33" s="47" t="s">
        <v>19</v>
      </c>
      <c r="AA33" s="296"/>
      <c r="AB33" s="296"/>
      <c r="AC33" s="296"/>
      <c r="AD33" s="297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245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232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247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'1'!AB49:AD49</f>
        <v>中村　恵理子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241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242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235</v>
      </c>
      <c r="J5" s="211"/>
      <c r="K5" s="211"/>
      <c r="L5" s="211"/>
      <c r="M5" s="212"/>
      <c r="N5" s="213" t="s">
        <v>176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237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19" t="s">
        <v>311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19" t="s">
        <v>269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19" t="s">
        <v>288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19" t="s">
        <v>248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6" t="s">
        <v>313</v>
      </c>
      <c r="R10" s="226"/>
      <c r="S10" s="22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19" t="s">
        <v>289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19" t="s">
        <v>249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19" t="s">
        <v>270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19" t="s">
        <v>290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19" t="s">
        <v>250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19" t="s">
        <v>314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291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19" t="s">
        <v>251</v>
      </c>
      <c r="H13" s="219"/>
      <c r="I13" s="21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19" t="s">
        <v>271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19" t="s">
        <v>292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19" t="s">
        <v>252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272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19" t="s">
        <v>293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19" t="s">
        <v>253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19" t="s">
        <v>273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19" t="s">
        <v>294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19" t="s">
        <v>254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19" t="s">
        <v>274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19" t="s">
        <v>295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19" t="s">
        <v>255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19" t="s">
        <v>275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19" t="s">
        <v>296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256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19" t="s">
        <v>322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19" t="s">
        <v>297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19" t="s">
        <v>257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19" t="s">
        <v>276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19" t="s">
        <v>298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258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19" t="s">
        <v>277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6" t="s">
        <v>287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19" t="s">
        <v>259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19" t="s">
        <v>278</v>
      </c>
      <c r="R21" s="219"/>
      <c r="S21" s="21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19" t="s">
        <v>260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19" t="s">
        <v>279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6" t="s">
        <v>268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19" t="s">
        <v>261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19" t="s">
        <v>280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19" t="s">
        <v>299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262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19" t="s">
        <v>281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300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19" t="s">
        <v>263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19" t="s">
        <v>282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19" t="s">
        <v>315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19" t="s">
        <v>264</v>
      </c>
      <c r="H26" s="219"/>
      <c r="I26" s="21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19" t="s">
        <v>283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19" t="s">
        <v>301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19" t="s">
        <v>265</v>
      </c>
      <c r="H27" s="219"/>
      <c r="I27" s="21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19" t="s">
        <v>284</v>
      </c>
      <c r="R27" s="219"/>
      <c r="S27" s="21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19" t="s">
        <v>302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6" t="s">
        <v>266</v>
      </c>
      <c r="H28" s="226"/>
      <c r="I28" s="22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6" t="s">
        <v>285</v>
      </c>
      <c r="R28" s="226"/>
      <c r="S28" s="22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6" t="s">
        <v>303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6" t="s">
        <v>267</v>
      </c>
      <c r="H29" s="226"/>
      <c r="I29" s="22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6" t="s">
        <v>286</v>
      </c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229">
        <f>COUNTIF(B9:B29,"・")+COUNTIF(L9:L29,"・")+COUNTIF(V9:V29,"・")</f>
        <v>1</v>
      </c>
      <c r="G30" s="230"/>
      <c r="H30" s="95" t="s">
        <v>22</v>
      </c>
      <c r="I30" s="94" t="s">
        <v>23</v>
      </c>
      <c r="J30" s="229">
        <f>COUNTIF(C9:C29,"・")+COUNTIF(M9:M29,"・")+COUNTIF(W9:W29,"・")</f>
        <v>61</v>
      </c>
      <c r="K30" s="229"/>
      <c r="L30" s="95" t="s">
        <v>22</v>
      </c>
      <c r="M30" s="94" t="s">
        <v>24</v>
      </c>
      <c r="N30" s="229">
        <f>SUM(F30:K30)</f>
        <v>62</v>
      </c>
      <c r="O30" s="229"/>
      <c r="P30" s="229"/>
      <c r="Q30" s="95" t="s">
        <v>22</v>
      </c>
      <c r="R30" s="147" t="s">
        <v>3</v>
      </c>
      <c r="S30" s="147" t="s">
        <v>25</v>
      </c>
      <c r="T30" s="229">
        <f>COUNTIF(D9:D29,"・")+COUNTIF(N9:N29,"・")+COUNTIF(X9:X29,"・")</f>
        <v>62</v>
      </c>
      <c r="U30" s="229"/>
      <c r="V30" s="229"/>
      <c r="W30" s="147" t="s">
        <v>22</v>
      </c>
      <c r="X30" s="147" t="s">
        <v>26</v>
      </c>
      <c r="Y30" s="147" t="s">
        <v>27</v>
      </c>
      <c r="Z30" s="229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42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305</v>
      </c>
      <c r="B35" s="238"/>
      <c r="C35" s="238"/>
      <c r="D35" s="238"/>
      <c r="E35" s="45" t="s">
        <v>19</v>
      </c>
      <c r="F35" s="271" t="s">
        <v>306</v>
      </c>
      <c r="G35" s="272"/>
      <c r="H35" s="272"/>
      <c r="I35" s="272"/>
      <c r="J35" s="273"/>
      <c r="K35" s="234" t="s">
        <v>307</v>
      </c>
      <c r="L35" s="239"/>
      <c r="M35" s="239"/>
      <c r="N35" s="239"/>
      <c r="O35" s="46" t="s">
        <v>19</v>
      </c>
      <c r="P35" s="274" t="s">
        <v>308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 t="s">
        <v>320</v>
      </c>
      <c r="B36" s="259"/>
      <c r="C36" s="259"/>
      <c r="D36" s="259"/>
      <c r="E36" s="47" t="s">
        <v>19</v>
      </c>
      <c r="F36" s="208" t="s">
        <v>321</v>
      </c>
      <c r="G36" s="291"/>
      <c r="H36" s="291"/>
      <c r="I36" s="291"/>
      <c r="J36" s="292"/>
      <c r="K36" s="253" t="s">
        <v>309</v>
      </c>
      <c r="L36" s="254"/>
      <c r="M36" s="254"/>
      <c r="N36" s="254"/>
      <c r="O36" s="44" t="s">
        <v>19</v>
      </c>
      <c r="P36" s="293" t="s">
        <v>310</v>
      </c>
      <c r="Q36" s="294"/>
      <c r="R36" s="294"/>
      <c r="S36" s="294"/>
      <c r="T36" s="295"/>
      <c r="U36" s="253"/>
      <c r="V36" s="259"/>
      <c r="W36" s="259"/>
      <c r="X36" s="259"/>
      <c r="Y36" s="255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>
      <c r="A37" s="253" t="s">
        <v>323</v>
      </c>
      <c r="B37" s="259"/>
      <c r="C37" s="259"/>
      <c r="D37" s="259"/>
      <c r="E37" s="47" t="s">
        <v>19</v>
      </c>
      <c r="F37" s="208" t="s">
        <v>77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319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316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317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318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381</v>
      </c>
      <c r="J5" s="211"/>
      <c r="K5" s="211"/>
      <c r="L5" s="211"/>
      <c r="M5" s="212"/>
      <c r="N5" s="213" t="s">
        <v>382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9" t="s">
        <v>326</v>
      </c>
      <c r="H9" s="219"/>
      <c r="I9" s="21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9" t="s">
        <v>345</v>
      </c>
      <c r="R9" s="219"/>
      <c r="S9" s="21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9" t="s">
        <v>362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9" t="s">
        <v>327</v>
      </c>
      <c r="H10" s="219"/>
      <c r="I10" s="21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9" t="s">
        <v>347</v>
      </c>
      <c r="R10" s="219"/>
      <c r="S10" s="21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9" t="s">
        <v>363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9" t="s">
        <v>328</v>
      </c>
      <c r="H11" s="219"/>
      <c r="I11" s="21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9" t="s">
        <v>383</v>
      </c>
      <c r="R11" s="219"/>
      <c r="S11" s="21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9" t="s">
        <v>392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9" t="s">
        <v>329</v>
      </c>
      <c r="H12" s="219"/>
      <c r="I12" s="21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9" t="s">
        <v>348</v>
      </c>
      <c r="R12" s="219"/>
      <c r="S12" s="21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9" t="s">
        <v>364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9" t="s">
        <v>330</v>
      </c>
      <c r="H13" s="219"/>
      <c r="I13" s="21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9" t="s">
        <v>349</v>
      </c>
      <c r="R13" s="219"/>
      <c r="S13" s="21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9" t="s">
        <v>365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9" t="s">
        <v>331</v>
      </c>
      <c r="H14" s="219"/>
      <c r="I14" s="21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9" t="s">
        <v>350</v>
      </c>
      <c r="R14" s="219"/>
      <c r="S14" s="21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9" t="s">
        <v>366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9" t="s">
        <v>332</v>
      </c>
      <c r="H15" s="219"/>
      <c r="I15" s="21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9" t="s">
        <v>351</v>
      </c>
      <c r="R15" s="219"/>
      <c r="S15" s="21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9" t="s">
        <v>393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9" t="s">
        <v>333</v>
      </c>
      <c r="H16" s="219"/>
      <c r="I16" s="21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9" t="s">
        <v>352</v>
      </c>
      <c r="R16" s="219"/>
      <c r="S16" s="21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9" t="s">
        <v>367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9" t="s">
        <v>334</v>
      </c>
      <c r="H17" s="219"/>
      <c r="I17" s="21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9" t="s">
        <v>353</v>
      </c>
      <c r="R17" s="219"/>
      <c r="S17" s="21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9" t="s">
        <v>368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9" t="s">
        <v>335</v>
      </c>
      <c r="H18" s="219"/>
      <c r="I18" s="21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9" t="s">
        <v>354</v>
      </c>
      <c r="R18" s="219"/>
      <c r="S18" s="21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9" t="s">
        <v>369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9" t="s">
        <v>336</v>
      </c>
      <c r="H19" s="219"/>
      <c r="I19" s="21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9" t="s">
        <v>355</v>
      </c>
      <c r="R19" s="219"/>
      <c r="S19" s="21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9" t="s">
        <v>370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9" t="s">
        <v>337</v>
      </c>
      <c r="H20" s="219"/>
      <c r="I20" s="21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9" t="s">
        <v>356</v>
      </c>
      <c r="R20" s="219"/>
      <c r="S20" s="21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9" t="s">
        <v>371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9" t="s">
        <v>338</v>
      </c>
      <c r="H21" s="219"/>
      <c r="I21" s="21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9" t="s">
        <v>357</v>
      </c>
      <c r="R21" s="219"/>
      <c r="S21" s="21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9" t="s">
        <v>372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9" t="s">
        <v>339</v>
      </c>
      <c r="H22" s="219"/>
      <c r="I22" s="21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9" t="s">
        <v>358</v>
      </c>
      <c r="R22" s="219"/>
      <c r="S22" s="21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9" t="s">
        <v>373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9" t="s">
        <v>340</v>
      </c>
      <c r="H23" s="219"/>
      <c r="I23" s="21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9" t="s">
        <v>359</v>
      </c>
      <c r="R23" s="219"/>
      <c r="S23" s="21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9" t="s">
        <v>374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9" t="s">
        <v>341</v>
      </c>
      <c r="H24" s="219"/>
      <c r="I24" s="21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9" t="s">
        <v>360</v>
      </c>
      <c r="R24" s="219"/>
      <c r="S24" s="21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9" t="s">
        <v>375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9" t="s">
        <v>342</v>
      </c>
      <c r="H25" s="219"/>
      <c r="I25" s="21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6" t="s">
        <v>221</v>
      </c>
      <c r="R25" s="226"/>
      <c r="S25" s="22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9" t="s">
        <v>376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9" t="s">
        <v>343</v>
      </c>
      <c r="H26" s="219"/>
      <c r="I26" s="21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9" t="s">
        <v>361</v>
      </c>
      <c r="R26" s="219"/>
      <c r="S26" s="21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9" t="s">
        <v>377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9" t="s">
        <v>344</v>
      </c>
      <c r="H27" s="219"/>
      <c r="I27" s="21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19" t="s">
        <v>391</v>
      </c>
      <c r="R27" s="219"/>
      <c r="S27" s="21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9" t="s">
        <v>378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6" t="s">
        <v>384</v>
      </c>
      <c r="H28" s="226"/>
      <c r="I28" s="22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6" t="s">
        <v>380</v>
      </c>
      <c r="R28" s="226"/>
      <c r="S28" s="22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6" t="s">
        <v>379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19" t="s">
        <v>385</v>
      </c>
      <c r="H29" s="219"/>
      <c r="I29" s="21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19" t="s">
        <v>398</v>
      </c>
      <c r="R29" s="219"/>
      <c r="S29" s="219"/>
      <c r="T29" s="30" t="s">
        <v>19</v>
      </c>
      <c r="U29" s="88">
        <v>63</v>
      </c>
      <c r="V29" s="28"/>
      <c r="W29" s="28"/>
      <c r="X29" s="28"/>
      <c r="Y29" s="161"/>
      <c r="Z29" s="29"/>
      <c r="AA29" s="219"/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342">
        <f>COUNTIF(B9:B29,"・")+COUNTIF(L9:L29,"・")+COUNTIF(V9:V29,"・")</f>
        <v>2</v>
      </c>
      <c r="G30" s="231"/>
      <c r="H30" s="95" t="s">
        <v>22</v>
      </c>
      <c r="I30" s="94" t="s">
        <v>23</v>
      </c>
      <c r="J30" s="342">
        <f>COUNTIF(C9:C29,"・")+COUNTIF(M9:M29,"・")+COUNTIF(W9:W29,"・")</f>
        <v>60</v>
      </c>
      <c r="K30" s="342"/>
      <c r="L30" s="95" t="s">
        <v>22</v>
      </c>
      <c r="M30" s="94" t="s">
        <v>24</v>
      </c>
      <c r="N30" s="342">
        <f>SUM(F30:K30)</f>
        <v>62</v>
      </c>
      <c r="O30" s="342"/>
      <c r="P30" s="342"/>
      <c r="Q30" s="95" t="s">
        <v>22</v>
      </c>
      <c r="R30" s="147" t="s">
        <v>3</v>
      </c>
      <c r="S30" s="147" t="s">
        <v>25</v>
      </c>
      <c r="T30" s="342">
        <f>COUNTIF(D9:D29,"・")+COUNTIF(N9:N29,"・")+COUNTIF(X9:X29,"・")</f>
        <v>61</v>
      </c>
      <c r="U30" s="342"/>
      <c r="V30" s="342"/>
      <c r="W30" s="147" t="s">
        <v>22</v>
      </c>
      <c r="X30" s="147" t="s">
        <v>26</v>
      </c>
      <c r="Y30" s="147" t="s">
        <v>27</v>
      </c>
      <c r="Z30" s="342">
        <f>COUNTIF(E9:E29,"・")+COUNTIF(O9:O29,"・")+COUNTIF(Y9:Y29,"・")</f>
        <v>1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 t="s">
        <v>386</v>
      </c>
      <c r="V33" s="239"/>
      <c r="W33" s="239"/>
      <c r="X33" s="239"/>
      <c r="Y33" s="239"/>
      <c r="Z33" s="43" t="s">
        <v>19</v>
      </c>
      <c r="AA33" s="242" t="s">
        <v>387</v>
      </c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394</v>
      </c>
      <c r="B35" s="238"/>
      <c r="C35" s="238"/>
      <c r="D35" s="238"/>
      <c r="E35" s="45" t="s">
        <v>19</v>
      </c>
      <c r="F35" s="271" t="s">
        <v>395</v>
      </c>
      <c r="G35" s="272"/>
      <c r="H35" s="272"/>
      <c r="I35" s="272"/>
      <c r="J35" s="273"/>
      <c r="K35" s="234" t="s">
        <v>388</v>
      </c>
      <c r="L35" s="239"/>
      <c r="M35" s="239"/>
      <c r="N35" s="239"/>
      <c r="O35" s="46" t="s">
        <v>19</v>
      </c>
      <c r="P35" s="274" t="s">
        <v>389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08"/>
      <c r="G36" s="291"/>
      <c r="H36" s="291"/>
      <c r="I36" s="291"/>
      <c r="J36" s="292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245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346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399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166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396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397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400</v>
      </c>
      <c r="J5" s="211"/>
      <c r="K5" s="211"/>
      <c r="L5" s="211"/>
      <c r="M5" s="212"/>
      <c r="N5" s="213" t="s">
        <v>401</v>
      </c>
      <c r="O5" s="214"/>
      <c r="P5" s="152"/>
      <c r="Q5" s="215" t="s">
        <v>11</v>
      </c>
      <c r="R5" s="216"/>
      <c r="S5" s="216"/>
      <c r="T5" s="217"/>
      <c r="U5" s="189" t="s">
        <v>402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405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420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435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406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421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436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9" t="s">
        <v>407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422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9" t="s">
        <v>437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9" t="s">
        <v>408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423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9" t="s">
        <v>438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9" t="s">
        <v>409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424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439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410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9" t="s">
        <v>425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9" t="s">
        <v>440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411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9" t="s">
        <v>426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9" t="s">
        <v>441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412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9" t="s">
        <v>427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9" t="s">
        <v>442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413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9" t="s">
        <v>428</v>
      </c>
      <c r="R17" s="219"/>
      <c r="S17" s="21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19" t="s">
        <v>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414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429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9" t="s">
        <v>415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9" t="s">
        <v>430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9" t="s">
        <v>443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9" t="s">
        <v>416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431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9" t="s">
        <v>444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9" t="s">
        <v>417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432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9" t="s">
        <v>445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418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433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446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9" t="s">
        <v>419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9" t="s">
        <v>434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447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452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456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448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9" t="s">
        <v>455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451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449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460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461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9" t="s">
        <v>450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6" t="s">
        <v>462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6" t="s">
        <v>671</v>
      </c>
      <c r="R27" s="226"/>
      <c r="S27" s="226"/>
      <c r="T27" s="40" t="s">
        <v>19</v>
      </c>
      <c r="U27" s="38">
        <v>57</v>
      </c>
      <c r="V27" s="39"/>
      <c r="W27" s="39"/>
      <c r="X27" s="39"/>
      <c r="Y27" s="169"/>
      <c r="Z27" s="171"/>
      <c r="AA27" s="226"/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1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55</v>
      </c>
      <c r="K28" s="229"/>
      <c r="L28" s="76" t="s">
        <v>22</v>
      </c>
      <c r="M28" s="75" t="s">
        <v>24</v>
      </c>
      <c r="N28" s="229">
        <f>SUM(F28:K28)</f>
        <v>56</v>
      </c>
      <c r="O28" s="229"/>
      <c r="P28" s="229"/>
      <c r="Q28" s="76" t="s">
        <v>22</v>
      </c>
      <c r="R28" s="168" t="s">
        <v>3</v>
      </c>
      <c r="S28" s="168" t="s">
        <v>25</v>
      </c>
      <c r="T28" s="229">
        <f>COUNTIF(D9:D27,"・")+COUNTIF(N9:N27,"・")+COUNTIF(X9:X27,"・")</f>
        <v>56</v>
      </c>
      <c r="U28" s="229"/>
      <c r="V28" s="229"/>
      <c r="W28" s="168" t="s">
        <v>22</v>
      </c>
      <c r="X28" s="168" t="s">
        <v>26</v>
      </c>
      <c r="Y28" s="168" t="s">
        <v>27</v>
      </c>
      <c r="Z28" s="229">
        <f>COUNTIF(E9:E27,"・")+COUNTIF(O9:O27,"・")+COUNTIF(Y9:Y27,"・")</f>
        <v>0</v>
      </c>
      <c r="AA28" s="230"/>
      <c r="AB28" s="230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464</v>
      </c>
      <c r="L31" s="239"/>
      <c r="M31" s="239"/>
      <c r="N31" s="236"/>
      <c r="O31" s="145" t="s">
        <v>19</v>
      </c>
      <c r="P31" s="240" t="s">
        <v>465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453</v>
      </c>
      <c r="B33" s="238"/>
      <c r="C33" s="238"/>
      <c r="D33" s="238"/>
      <c r="E33" s="45" t="s">
        <v>19</v>
      </c>
      <c r="F33" s="271" t="s">
        <v>454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463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469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466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467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468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848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471</v>
      </c>
      <c r="J5" s="211"/>
      <c r="K5" s="211"/>
      <c r="L5" s="211"/>
      <c r="M5" s="212"/>
      <c r="N5" s="213" t="s">
        <v>472</v>
      </c>
      <c r="O5" s="214"/>
      <c r="P5" s="152"/>
      <c r="Q5" s="215" t="s">
        <v>11</v>
      </c>
      <c r="R5" s="216"/>
      <c r="S5" s="216"/>
      <c r="T5" s="217"/>
      <c r="U5" s="189" t="s">
        <v>473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517</v>
      </c>
      <c r="B6" s="198"/>
      <c r="C6" s="198"/>
      <c r="D6" s="198"/>
      <c r="E6" s="198"/>
      <c r="F6" s="199"/>
      <c r="G6" s="200" t="s">
        <v>518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502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504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486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503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487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497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9" t="s">
        <v>488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9" t="s">
        <v>498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489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9" t="s">
        <v>499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505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500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9" t="s">
        <v>490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501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521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9" t="s">
        <v>506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9" t="s">
        <v>491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9" t="s">
        <v>492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9" t="s">
        <v>507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9" t="s">
        <v>493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508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9" t="s">
        <v>523</v>
      </c>
      <c r="R19" s="219"/>
      <c r="S19" s="219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19" t="s">
        <v>509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9" t="s">
        <v>483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494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510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9" t="s">
        <v>524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9" t="s">
        <v>511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495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512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514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527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9" t="s">
        <v>513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9" t="s">
        <v>528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529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530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531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533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534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532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535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9" t="s">
        <v>536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1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53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54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141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525</v>
      </c>
      <c r="L30" s="239"/>
      <c r="M30" s="239"/>
      <c r="N30" s="236"/>
      <c r="O30" s="145" t="s">
        <v>19</v>
      </c>
      <c r="P30" s="240" t="s">
        <v>526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E30" s="52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537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516</v>
      </c>
      <c r="AC34" s="182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538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48" t="s">
        <v>517</v>
      </c>
      <c r="AC35" s="314"/>
      <c r="AD35" s="315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5"/>
      <c r="B38" s="327"/>
      <c r="C38" s="327"/>
      <c r="D38" s="327"/>
      <c r="E38" s="327"/>
      <c r="F38" s="327"/>
      <c r="G38" s="336" t="s">
        <v>519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  <c r="AE38" s="1"/>
      <c r="AF38" s="1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520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  <c r="AE39" s="1"/>
      <c r="AF39" s="1"/>
    </row>
    <row r="40" spans="1:44" s="18" customFormat="1" ht="15" customHeight="1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540</v>
      </c>
      <c r="J5" s="211"/>
      <c r="K5" s="211"/>
      <c r="L5" s="211"/>
      <c r="M5" s="212"/>
      <c r="N5" s="213" t="s">
        <v>541</v>
      </c>
      <c r="O5" s="214"/>
      <c r="P5" s="152"/>
      <c r="Q5" s="215" t="s">
        <v>11</v>
      </c>
      <c r="R5" s="216"/>
      <c r="S5" s="216"/>
      <c r="T5" s="217"/>
      <c r="U5" s="189" t="s">
        <v>542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19" t="s">
        <v>544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19" t="s">
        <v>557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19" t="s">
        <v>568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19" t="s">
        <v>545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19" t="s">
        <v>558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19" t="s">
        <v>569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19" t="s">
        <v>546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19" t="s">
        <v>559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19" t="s">
        <v>570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19" t="s">
        <v>547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19" t="s">
        <v>560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19" t="s">
        <v>571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19" t="s">
        <v>548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19" t="s">
        <v>561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19" t="s">
        <v>572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19" t="s">
        <v>549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19" t="s">
        <v>562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19" t="s">
        <v>573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19" t="s">
        <v>550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19" t="s">
        <v>563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19" t="s">
        <v>574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19" t="s">
        <v>551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19" t="s">
        <v>564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19" t="s">
        <v>575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19" t="s">
        <v>552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19" t="s">
        <v>565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19" t="s">
        <v>576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19" t="s">
        <v>555</v>
      </c>
      <c r="H18" s="219"/>
      <c r="I18" s="219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19" t="s">
        <v>566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19" t="s">
        <v>577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19" t="s">
        <v>556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19" t="s">
        <v>567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19" t="s">
        <v>578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19" t="s">
        <v>583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19" t="s">
        <v>592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19" t="s">
        <v>579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19" t="s">
        <v>584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19" t="s">
        <v>582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19" t="s">
        <v>580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9" t="s">
        <v>591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19" t="s">
        <v>374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19" t="s">
        <v>581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19" t="s">
        <v>585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41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2</v>
      </c>
      <c r="AA24" s="230"/>
      <c r="AB24" s="230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18"/>
    </row>
    <row r="27" spans="1:45" s="18" customFormat="1" ht="15" customHeight="1" thickBo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588</v>
      </c>
      <c r="L27" s="239"/>
      <c r="M27" s="239"/>
      <c r="N27" s="236"/>
      <c r="O27" s="145" t="s">
        <v>19</v>
      </c>
      <c r="P27" s="240" t="s">
        <v>589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41"/>
    </row>
    <row r="28" spans="1:45" s="18" customFormat="1" ht="14.2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R28" s="73"/>
      <c r="AS28" s="73"/>
    </row>
    <row r="29" spans="1:45" s="18" customFormat="1" ht="15" customHeight="1">
      <c r="A29" s="270"/>
      <c r="B29" s="238"/>
      <c r="C29" s="238"/>
      <c r="D29" s="238"/>
      <c r="E29" s="45" t="s">
        <v>19</v>
      </c>
      <c r="F29" s="271"/>
      <c r="G29" s="272"/>
      <c r="H29" s="272"/>
      <c r="I29" s="272"/>
      <c r="J29" s="273"/>
      <c r="K29" s="234" t="s">
        <v>585</v>
      </c>
      <c r="L29" s="239"/>
      <c r="M29" s="239"/>
      <c r="N29" s="239"/>
      <c r="O29" s="46" t="s">
        <v>19</v>
      </c>
      <c r="P29" s="349" t="s">
        <v>587</v>
      </c>
      <c r="Q29" s="350"/>
      <c r="R29" s="350"/>
      <c r="S29" s="350"/>
      <c r="T29" s="351"/>
      <c r="U29" s="270"/>
      <c r="V29" s="277"/>
      <c r="W29" s="277"/>
      <c r="X29" s="277"/>
      <c r="Y29" s="277"/>
      <c r="Z29" s="46" t="s">
        <v>19</v>
      </c>
      <c r="AA29" s="213"/>
      <c r="AB29" s="278"/>
      <c r="AC29" s="278"/>
      <c r="AD29" s="279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08"/>
      <c r="G30" s="291"/>
      <c r="H30" s="291"/>
      <c r="I30" s="291"/>
      <c r="J30" s="292"/>
      <c r="K30" s="253"/>
      <c r="L30" s="254"/>
      <c r="M30" s="254"/>
      <c r="N30" s="254"/>
      <c r="O30" s="44" t="s">
        <v>19</v>
      </c>
      <c r="P30" s="352"/>
      <c r="Q30" s="353"/>
      <c r="R30" s="353"/>
      <c r="S30" s="353"/>
      <c r="T30" s="354"/>
      <c r="U30" s="253"/>
      <c r="V30" s="259"/>
      <c r="W30" s="259"/>
      <c r="X30" s="259"/>
      <c r="Y30" s="255"/>
      <c r="Z30" s="47" t="s">
        <v>19</v>
      </c>
      <c r="AA30" s="296"/>
      <c r="AB30" s="296"/>
      <c r="AC30" s="296"/>
      <c r="AD30" s="297"/>
      <c r="AF30" s="74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590</v>
      </c>
      <c r="AC33" s="182"/>
      <c r="AD33" s="305"/>
      <c r="AE33" s="49"/>
    </row>
    <row r="34" spans="1:31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593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'6'!AB39:AD39</f>
        <v>中村　恵理子</v>
      </c>
      <c r="AC34" s="314"/>
      <c r="AD34" s="315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5"/>
      <c r="B37" s="327"/>
      <c r="C37" s="327"/>
      <c r="D37" s="327"/>
      <c r="E37" s="327"/>
      <c r="F37" s="327"/>
      <c r="G37" s="336" t="s">
        <v>594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1" s="18" customFormat="1" ht="15" customHeight="1">
      <c r="A38" s="335"/>
      <c r="B38" s="327"/>
      <c r="C38" s="327"/>
      <c r="D38" s="327"/>
      <c r="E38" s="327"/>
      <c r="F38" s="327"/>
      <c r="G38" s="328" t="s">
        <v>595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9"/>
    </row>
    <row r="39" spans="1:31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596</v>
      </c>
      <c r="J5" s="211"/>
      <c r="K5" s="211"/>
      <c r="L5" s="211"/>
      <c r="M5" s="212"/>
      <c r="N5" s="213" t="s">
        <v>597</v>
      </c>
      <c r="O5" s="214"/>
      <c r="P5" s="152"/>
      <c r="Q5" s="215" t="s">
        <v>11</v>
      </c>
      <c r="R5" s="216"/>
      <c r="S5" s="216"/>
      <c r="T5" s="217"/>
      <c r="U5" s="189" t="s">
        <v>598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19" t="s">
        <v>599</v>
      </c>
      <c r="H9" s="219"/>
      <c r="I9" s="219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19" t="s">
        <v>614</v>
      </c>
      <c r="R9" s="219"/>
      <c r="S9" s="219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19" t="s">
        <v>628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19" t="s">
        <v>600</v>
      </c>
      <c r="H10" s="219"/>
      <c r="I10" s="219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19" t="s">
        <v>615</v>
      </c>
      <c r="R10" s="219"/>
      <c r="S10" s="219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19" t="s">
        <v>653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19" t="s">
        <v>601</v>
      </c>
      <c r="H11" s="219"/>
      <c r="I11" s="219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19" t="s">
        <v>616</v>
      </c>
      <c r="R11" s="219"/>
      <c r="S11" s="219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6" t="s">
        <v>652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19" t="s">
        <v>602</v>
      </c>
      <c r="H12" s="219"/>
      <c r="I12" s="219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19" t="s">
        <v>617</v>
      </c>
      <c r="R12" s="219"/>
      <c r="S12" s="219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19" t="s">
        <v>629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19" t="s">
        <v>603</v>
      </c>
      <c r="H13" s="219"/>
      <c r="I13" s="219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19" t="s">
        <v>618</v>
      </c>
      <c r="R13" s="219"/>
      <c r="S13" s="219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19" t="s">
        <v>658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19" t="s">
        <v>604</v>
      </c>
      <c r="H14" s="219"/>
      <c r="I14" s="219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19" t="s">
        <v>619</v>
      </c>
      <c r="R14" s="219"/>
      <c r="S14" s="219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19" t="s">
        <v>631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19" t="s">
        <v>606</v>
      </c>
      <c r="H15" s="219"/>
      <c r="I15" s="219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19" t="s">
        <v>620</v>
      </c>
      <c r="R15" s="219"/>
      <c r="S15" s="219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19" t="s">
        <v>632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19" t="s">
        <v>607</v>
      </c>
      <c r="H16" s="219"/>
      <c r="I16" s="219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19" t="s">
        <v>621</v>
      </c>
      <c r="R16" s="219"/>
      <c r="S16" s="219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19" t="s">
        <v>633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19" t="s">
        <v>608</v>
      </c>
      <c r="H17" s="219"/>
      <c r="I17" s="219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19" t="s">
        <v>622</v>
      </c>
      <c r="R17" s="219"/>
      <c r="S17" s="219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19" t="s">
        <v>656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19" t="s">
        <v>609</v>
      </c>
      <c r="H18" s="219"/>
      <c r="I18" s="219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19" t="s">
        <v>623</v>
      </c>
      <c r="R18" s="219"/>
      <c r="S18" s="219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19" t="s">
        <v>634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19" t="s">
        <v>610</v>
      </c>
      <c r="H19" s="219"/>
      <c r="I19" s="219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19" t="s">
        <v>624</v>
      </c>
      <c r="R19" s="219"/>
      <c r="S19" s="219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19" t="s">
        <v>635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19" t="s">
        <v>611</v>
      </c>
      <c r="H20" s="219"/>
      <c r="I20" s="219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19" t="s">
        <v>625</v>
      </c>
      <c r="R20" s="219"/>
      <c r="S20" s="219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19" t="s">
        <v>636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19" t="s">
        <v>612</v>
      </c>
      <c r="H21" s="219"/>
      <c r="I21" s="219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19" t="s">
        <v>626</v>
      </c>
      <c r="R21" s="219"/>
      <c r="S21" s="219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19" t="s">
        <v>637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19" t="s">
        <v>613</v>
      </c>
      <c r="H22" s="219"/>
      <c r="I22" s="219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19" t="s">
        <v>627</v>
      </c>
      <c r="R22" s="219"/>
      <c r="S22" s="219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19" t="s">
        <v>638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19" t="s">
        <v>642</v>
      </c>
      <c r="H23" s="219"/>
      <c r="I23" s="219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19" t="s">
        <v>330</v>
      </c>
      <c r="R23" s="219"/>
      <c r="S23" s="219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19" t="s">
        <v>639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19" t="s">
        <v>643</v>
      </c>
      <c r="H24" s="219"/>
      <c r="I24" s="219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19" t="s">
        <v>641</v>
      </c>
      <c r="R24" s="219"/>
      <c r="S24" s="219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19" t="s">
        <v>640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19" t="s">
        <v>644</v>
      </c>
      <c r="H25" s="219"/>
      <c r="I25" s="219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19" t="s">
        <v>645</v>
      </c>
      <c r="R25" s="219"/>
      <c r="S25" s="219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6" t="s">
        <v>666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19" t="s">
        <v>646</v>
      </c>
      <c r="H26" s="219"/>
      <c r="I26" s="219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19" t="s">
        <v>611</v>
      </c>
      <c r="R26" s="219"/>
      <c r="S26" s="219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19" t="s">
        <v>647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6" t="s">
        <v>648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6" t="s">
        <v>649</v>
      </c>
      <c r="R27" s="226"/>
      <c r="S27" s="22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6" t="s">
        <v>667</v>
      </c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54</v>
      </c>
      <c r="K28" s="229"/>
      <c r="L28" s="76" t="s">
        <v>22</v>
      </c>
      <c r="M28" s="75" t="s">
        <v>24</v>
      </c>
      <c r="N28" s="229">
        <f>SUM(F28:K28)</f>
        <v>57</v>
      </c>
      <c r="O28" s="229"/>
      <c r="P28" s="229"/>
      <c r="Q28" s="76" t="s">
        <v>22</v>
      </c>
      <c r="R28" s="166" t="s">
        <v>3</v>
      </c>
      <c r="S28" s="166" t="s">
        <v>25</v>
      </c>
      <c r="T28" s="229">
        <f>COUNTIF(D9:D27,"・")+COUNTIF(N9:N27,"・")+COUNTIF(X9:X27,"・")</f>
        <v>57</v>
      </c>
      <c r="U28" s="229"/>
      <c r="V28" s="229"/>
      <c r="W28" s="166" t="s">
        <v>22</v>
      </c>
      <c r="X28" s="166" t="s">
        <v>26</v>
      </c>
      <c r="Y28" s="166" t="s">
        <v>27</v>
      </c>
      <c r="Z28" s="229">
        <f>COUNTIF(E9:E27,"・")+COUNTIF(O9:O27,"・")+COUNTIF(Y9:Y27,"・")</f>
        <v>0</v>
      </c>
      <c r="AA28" s="230"/>
      <c r="AB28" s="230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4" t="s">
        <v>650</v>
      </c>
      <c r="B31" s="239"/>
      <c r="C31" s="239"/>
      <c r="D31" s="236"/>
      <c r="E31" s="164" t="s">
        <v>19</v>
      </c>
      <c r="F31" s="240" t="s">
        <v>651</v>
      </c>
      <c r="G31" s="241"/>
      <c r="H31" s="241"/>
      <c r="I31" s="241"/>
      <c r="J31" s="241"/>
      <c r="K31" s="256" t="s">
        <v>659</v>
      </c>
      <c r="L31" s="257"/>
      <c r="M31" s="257"/>
      <c r="N31" s="250"/>
      <c r="O31" s="165" t="s">
        <v>19</v>
      </c>
      <c r="P31" s="258" t="s">
        <v>663</v>
      </c>
      <c r="Q31" s="259"/>
      <c r="R31" s="259"/>
      <c r="S31" s="259"/>
      <c r="T31" s="259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45" s="18" customFormat="1" ht="15" customHeight="1" thickBot="1">
      <c r="A32" s="256" t="s">
        <v>330</v>
      </c>
      <c r="B32" s="257"/>
      <c r="C32" s="257"/>
      <c r="D32" s="250"/>
      <c r="E32" s="165" t="s">
        <v>19</v>
      </c>
      <c r="F32" s="258" t="s">
        <v>144</v>
      </c>
      <c r="G32" s="259"/>
      <c r="H32" s="259"/>
      <c r="I32" s="259"/>
      <c r="J32" s="259"/>
      <c r="K32" s="256" t="s">
        <v>660</v>
      </c>
      <c r="L32" s="257"/>
      <c r="M32" s="257"/>
      <c r="N32" s="250"/>
      <c r="O32" s="153" t="s">
        <v>661</v>
      </c>
      <c r="P32" s="258" t="s">
        <v>662</v>
      </c>
      <c r="Q32" s="259"/>
      <c r="R32" s="259"/>
      <c r="S32" s="259"/>
      <c r="T32" s="259"/>
      <c r="U32" s="253"/>
      <c r="V32" s="254"/>
      <c r="W32" s="254"/>
      <c r="X32" s="254"/>
      <c r="Y32" s="254"/>
      <c r="Z32" s="44" t="s">
        <v>19</v>
      </c>
      <c r="AA32" s="208"/>
      <c r="AB32" s="195"/>
      <c r="AC32" s="195"/>
      <c r="AD32" s="209"/>
      <c r="AE32" s="49"/>
    </row>
    <row r="33" spans="1:32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/>
      <c r="V33" s="259"/>
      <c r="W33" s="259"/>
      <c r="X33" s="259"/>
      <c r="Y33" s="259"/>
      <c r="Z33" s="44" t="s">
        <v>19</v>
      </c>
      <c r="AA33" s="213"/>
      <c r="AB33" s="278"/>
      <c r="AC33" s="278"/>
      <c r="AD33" s="279"/>
      <c r="AE33" s="141"/>
    </row>
    <row r="34" spans="1:32" s="18" customFormat="1" ht="15" customHeight="1" thickBot="1">
      <c r="A34" s="270" t="s">
        <v>604</v>
      </c>
      <c r="B34" s="238"/>
      <c r="C34" s="238"/>
      <c r="D34" s="238"/>
      <c r="E34" s="45" t="s">
        <v>19</v>
      </c>
      <c r="F34" s="271" t="s">
        <v>605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3"/>
      <c r="AB34" s="278"/>
      <c r="AC34" s="278"/>
      <c r="AD34" s="279"/>
      <c r="AE34" s="52"/>
    </row>
    <row r="35" spans="1:32" s="18" customFormat="1" ht="15" customHeight="1">
      <c r="A35" s="253" t="s">
        <v>654</v>
      </c>
      <c r="B35" s="259"/>
      <c r="C35" s="259"/>
      <c r="D35" s="259"/>
      <c r="E35" s="47" t="s">
        <v>19</v>
      </c>
      <c r="F35" s="208" t="s">
        <v>77</v>
      </c>
      <c r="G35" s="291"/>
      <c r="H35" s="291"/>
      <c r="I35" s="291"/>
      <c r="J35" s="292"/>
      <c r="K35" s="253"/>
      <c r="L35" s="254"/>
      <c r="M35" s="254"/>
      <c r="N35" s="254"/>
      <c r="O35" s="44" t="s">
        <v>19</v>
      </c>
      <c r="P35" s="293"/>
      <c r="Q35" s="294"/>
      <c r="R35" s="294"/>
      <c r="S35" s="294"/>
      <c r="T35" s="295"/>
      <c r="U35" s="253"/>
      <c r="V35" s="259"/>
      <c r="W35" s="259"/>
      <c r="X35" s="259"/>
      <c r="Y35" s="255"/>
      <c r="Z35" s="47" t="s">
        <v>19</v>
      </c>
      <c r="AA35" s="296"/>
      <c r="AB35" s="296"/>
      <c r="AC35" s="296"/>
      <c r="AD35" s="297"/>
    </row>
    <row r="36" spans="1:32" s="18" customFormat="1" ht="15" customHeigh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2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664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655</v>
      </c>
      <c r="AC38" s="182"/>
      <c r="AD38" s="305"/>
    </row>
    <row r="39" spans="1:32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665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'6'!AB39:AD39</f>
        <v>中村　恵理子</v>
      </c>
      <c r="AC39" s="314"/>
      <c r="AD39" s="315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5"/>
      <c r="B42" s="327"/>
      <c r="C42" s="327"/>
      <c r="D42" s="327"/>
      <c r="E42" s="327"/>
      <c r="F42" s="327"/>
      <c r="G42" s="336" t="s">
        <v>668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32" s="18" customFormat="1" ht="15" customHeight="1">
      <c r="A43" s="335"/>
      <c r="B43" s="327"/>
      <c r="C43" s="327"/>
      <c r="D43" s="327"/>
      <c r="E43" s="327"/>
      <c r="F43" s="327"/>
      <c r="G43" s="328" t="s">
        <v>669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  <c r="AE43" s="1"/>
      <c r="AF43" s="1"/>
    </row>
    <row r="44" spans="1:32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55" t="s">
        <v>9</v>
      </c>
      <c r="X4" s="15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672</v>
      </c>
      <c r="J5" s="211"/>
      <c r="K5" s="211"/>
      <c r="L5" s="211"/>
      <c r="M5" s="212"/>
      <c r="N5" s="213" t="s">
        <v>673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2"/>
      <c r="AA6" s="311"/>
      <c r="AB6" s="311"/>
      <c r="AC6" s="311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19" t="s">
        <v>675</v>
      </c>
      <c r="H9" s="219"/>
      <c r="I9" s="21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19" t="s">
        <v>688</v>
      </c>
      <c r="R9" s="219"/>
      <c r="S9" s="21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19" t="s">
        <v>703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19" t="s">
        <v>676</v>
      </c>
      <c r="H10" s="219"/>
      <c r="I10" s="21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19" t="s">
        <v>689</v>
      </c>
      <c r="R10" s="219"/>
      <c r="S10" s="21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19" t="s">
        <v>704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19" t="s">
        <v>677</v>
      </c>
      <c r="H11" s="219"/>
      <c r="I11" s="21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19" t="s">
        <v>690</v>
      </c>
      <c r="R11" s="219"/>
      <c r="S11" s="21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19" t="s">
        <v>705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19" t="s">
        <v>678</v>
      </c>
      <c r="H12" s="219"/>
      <c r="I12" s="21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19" t="s">
        <v>691</v>
      </c>
      <c r="R12" s="219"/>
      <c r="S12" s="21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19" t="s">
        <v>706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19" t="s">
        <v>679</v>
      </c>
      <c r="H13" s="219"/>
      <c r="I13" s="21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19" t="s">
        <v>692</v>
      </c>
      <c r="R13" s="219"/>
      <c r="S13" s="219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19" t="s">
        <v>721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19" t="s">
        <v>680</v>
      </c>
      <c r="H14" s="219"/>
      <c r="I14" s="21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19" t="s">
        <v>693</v>
      </c>
      <c r="R14" s="219"/>
      <c r="S14" s="21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19" t="s">
        <v>707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19" t="s">
        <v>681</v>
      </c>
      <c r="H15" s="219"/>
      <c r="I15" s="21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19" t="s">
        <v>694</v>
      </c>
      <c r="R15" s="219"/>
      <c r="S15" s="21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19" t="s">
        <v>708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19" t="s">
        <v>695</v>
      </c>
      <c r="R16" s="219"/>
      <c r="S16" s="21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19" t="s">
        <v>720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19" t="s">
        <v>682</v>
      </c>
      <c r="H17" s="219"/>
      <c r="I17" s="21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19" t="s">
        <v>696</v>
      </c>
      <c r="R17" s="219"/>
      <c r="S17" s="21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19" t="s">
        <v>709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19" t="s">
        <v>683</v>
      </c>
      <c r="H18" s="219"/>
      <c r="I18" s="21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19" t="s">
        <v>697</v>
      </c>
      <c r="R18" s="219"/>
      <c r="S18" s="21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19" t="s">
        <v>710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19" t="s">
        <v>684</v>
      </c>
      <c r="H19" s="219"/>
      <c r="I19" s="21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19" t="s">
        <v>698</v>
      </c>
      <c r="R19" s="219"/>
      <c r="S19" s="21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19" t="s">
        <v>711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19" t="s">
        <v>685</v>
      </c>
      <c r="H20" s="219"/>
      <c r="I20" s="21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19" t="s">
        <v>699</v>
      </c>
      <c r="R20" s="219"/>
      <c r="S20" s="21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19" t="s">
        <v>712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19" t="s">
        <v>686</v>
      </c>
      <c r="H21" s="219"/>
      <c r="I21" s="21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19" t="s">
        <v>700</v>
      </c>
      <c r="R21" s="219"/>
      <c r="S21" s="21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19" t="s">
        <v>713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19" t="s">
        <v>647</v>
      </c>
      <c r="H22" s="219"/>
      <c r="I22" s="21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19" t="s">
        <v>701</v>
      </c>
      <c r="R22" s="219"/>
      <c r="S22" s="21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19" t="s">
        <v>714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19" t="s">
        <v>687</v>
      </c>
      <c r="H23" s="219"/>
      <c r="I23" s="21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19" t="s">
        <v>702</v>
      </c>
      <c r="R23" s="219"/>
      <c r="S23" s="21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19" t="s">
        <v>715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19" t="s">
        <v>716</v>
      </c>
      <c r="H24" s="219"/>
      <c r="I24" s="21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19" t="s">
        <v>729</v>
      </c>
      <c r="R24" s="219"/>
      <c r="S24" s="21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19" t="s">
        <v>734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19" t="s">
        <v>725</v>
      </c>
      <c r="H25" s="219"/>
      <c r="I25" s="21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19" t="s">
        <v>730</v>
      </c>
      <c r="R25" s="219"/>
      <c r="S25" s="21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19" t="s">
        <v>735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19" t="s">
        <v>726</v>
      </c>
      <c r="H26" s="219"/>
      <c r="I26" s="21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19" t="s">
        <v>731</v>
      </c>
      <c r="R26" s="219"/>
      <c r="S26" s="21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19" t="s">
        <v>736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19" t="s">
        <v>727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19" t="s">
        <v>732</v>
      </c>
      <c r="R27" s="219"/>
      <c r="S27" s="21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19" t="s">
        <v>737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6" t="s">
        <v>728</v>
      </c>
      <c r="H28" s="226"/>
      <c r="I28" s="22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6" t="s">
        <v>733</v>
      </c>
      <c r="R28" s="226"/>
      <c r="S28" s="22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6" t="s">
        <v>738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6" t="s">
        <v>740</v>
      </c>
      <c r="H29" s="226"/>
      <c r="I29" s="22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6" t="s">
        <v>741</v>
      </c>
      <c r="R29" s="226"/>
      <c r="S29" s="226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6" t="s">
        <v>739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9">
        <f>COUNTIF(B9:B29,"・")+COUNTIF(L9:L29,"・")+COUNTIF(V9:V29,"・")</f>
        <v>1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62</v>
      </c>
      <c r="K30" s="229"/>
      <c r="L30" s="76" t="s">
        <v>22</v>
      </c>
      <c r="M30" s="75" t="s">
        <v>24</v>
      </c>
      <c r="N30" s="229">
        <f>SUM(F30:K30)</f>
        <v>63</v>
      </c>
      <c r="O30" s="229"/>
      <c r="P30" s="229"/>
      <c r="Q30" s="76" t="s">
        <v>22</v>
      </c>
      <c r="R30" s="173" t="s">
        <v>3</v>
      </c>
      <c r="S30" s="173" t="s">
        <v>25</v>
      </c>
      <c r="T30" s="229">
        <f>COUNTIF(D9:D29,"・")+COUNTIF(N9:N29,"・")+COUNTIF(X9:X29,"・")</f>
        <v>63</v>
      </c>
      <c r="U30" s="229"/>
      <c r="V30" s="229"/>
      <c r="W30" s="173" t="s">
        <v>22</v>
      </c>
      <c r="X30" s="173" t="s">
        <v>26</v>
      </c>
      <c r="Y30" s="173" t="s">
        <v>27</v>
      </c>
      <c r="Z30" s="229">
        <f>COUNTIF(E9:E29,"・")+COUNTIF(O9:O29,"・")+COUNTIF(Y9:Y29,"・")</f>
        <v>0</v>
      </c>
      <c r="AA30" s="230"/>
      <c r="AB30" s="230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 thickBot="1">
      <c r="A33" s="234" t="s">
        <v>718</v>
      </c>
      <c r="B33" s="235"/>
      <c r="C33" s="235"/>
      <c r="D33" s="236"/>
      <c r="E33" s="42" t="s">
        <v>19</v>
      </c>
      <c r="F33" s="237" t="s">
        <v>719</v>
      </c>
      <c r="G33" s="238"/>
      <c r="H33" s="238"/>
      <c r="I33" s="238"/>
      <c r="J33" s="238"/>
      <c r="K33" s="234" t="s">
        <v>723</v>
      </c>
      <c r="L33" s="239"/>
      <c r="M33" s="239"/>
      <c r="N33" s="236"/>
      <c r="O33" s="145" t="s">
        <v>19</v>
      </c>
      <c r="P33" s="240" t="s">
        <v>724</v>
      </c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74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33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</row>
    <row r="35" spans="1:44" s="18" customFormat="1" ht="15" customHeight="1">
      <c r="A35" s="253"/>
      <c r="B35" s="259"/>
      <c r="C35" s="259"/>
      <c r="D35" s="259"/>
      <c r="E35" s="44"/>
      <c r="F35" s="208"/>
      <c r="G35" s="291"/>
      <c r="H35" s="291"/>
      <c r="I35" s="291"/>
      <c r="J35" s="292"/>
      <c r="K35" s="253"/>
      <c r="L35" s="254"/>
      <c r="M35" s="254"/>
      <c r="N35" s="254"/>
      <c r="O35" s="44"/>
      <c r="P35" s="208"/>
      <c r="Q35" s="291"/>
      <c r="R35" s="291"/>
      <c r="S35" s="291"/>
      <c r="T35" s="292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3"/>
      <c r="B36" s="259"/>
      <c r="C36" s="259"/>
      <c r="D36" s="259"/>
      <c r="E36" s="44"/>
      <c r="F36" s="208"/>
      <c r="G36" s="291"/>
      <c r="H36" s="291"/>
      <c r="I36" s="291"/>
      <c r="J36" s="292"/>
      <c r="K36" s="253"/>
      <c r="L36" s="254"/>
      <c r="M36" s="254"/>
      <c r="N36" s="254"/>
      <c r="O36" s="44"/>
      <c r="P36" s="208"/>
      <c r="Q36" s="291"/>
      <c r="R36" s="291"/>
      <c r="S36" s="291"/>
      <c r="T36" s="292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172</v>
      </c>
      <c r="L37" s="320"/>
      <c r="M37" s="320"/>
      <c r="N37" s="320"/>
      <c r="O37" s="54"/>
      <c r="P37" s="321" t="s">
        <v>744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173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745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'6'!AB39:AD39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5" customHeight="1">
      <c r="A42" s="335"/>
      <c r="B42" s="327"/>
      <c r="C42" s="327"/>
      <c r="D42" s="327"/>
      <c r="E42" s="327"/>
      <c r="F42" s="327"/>
      <c r="G42" s="328" t="s">
        <v>743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  <c r="AR42" s="18"/>
    </row>
    <row r="43" spans="1:44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747</v>
      </c>
      <c r="J5" s="211"/>
      <c r="K5" s="211"/>
      <c r="L5" s="211"/>
      <c r="M5" s="212"/>
      <c r="N5" s="213" t="s">
        <v>748</v>
      </c>
      <c r="O5" s="214"/>
      <c r="P5" s="152"/>
      <c r="Q5" s="215" t="s">
        <v>11</v>
      </c>
      <c r="R5" s="216"/>
      <c r="S5" s="216"/>
      <c r="T5" s="217"/>
      <c r="U5" s="189" t="s">
        <v>749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792</v>
      </c>
      <c r="B6" s="198"/>
      <c r="C6" s="198"/>
      <c r="D6" s="198"/>
      <c r="E6" s="198"/>
      <c r="F6" s="199"/>
      <c r="G6" s="200" t="s">
        <v>2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19" t="s">
        <v>750</v>
      </c>
      <c r="H9" s="219"/>
      <c r="I9" s="219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19" t="s">
        <v>760</v>
      </c>
      <c r="R9" s="219"/>
      <c r="S9" s="219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19" t="s">
        <v>767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19" t="s">
        <v>751</v>
      </c>
      <c r="H10" s="219"/>
      <c r="I10" s="219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19" t="s">
        <v>761</v>
      </c>
      <c r="R10" s="219"/>
      <c r="S10" s="219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19" t="s">
        <v>768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19" t="s">
        <v>752</v>
      </c>
      <c r="H11" s="219"/>
      <c r="I11" s="219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19" t="s">
        <v>763</v>
      </c>
      <c r="R11" s="219"/>
      <c r="S11" s="219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19" t="s">
        <v>769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19" t="s">
        <v>753</v>
      </c>
      <c r="H12" s="219"/>
      <c r="I12" s="219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19" t="s">
        <v>764</v>
      </c>
      <c r="R12" s="219"/>
      <c r="S12" s="219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19" t="s">
        <v>770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19" t="s">
        <v>754</v>
      </c>
      <c r="H13" s="219"/>
      <c r="I13" s="219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19" t="s">
        <v>765</v>
      </c>
      <c r="R13" s="219"/>
      <c r="S13" s="219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19" t="s">
        <v>771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19" t="s">
        <v>755</v>
      </c>
      <c r="H14" s="219"/>
      <c r="I14" s="219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19" t="s">
        <v>766</v>
      </c>
      <c r="R14" s="219"/>
      <c r="S14" s="219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19" t="s">
        <v>772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19" t="s">
        <v>756</v>
      </c>
      <c r="H15" s="219"/>
      <c r="I15" s="219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19" t="s">
        <v>779</v>
      </c>
      <c r="R15" s="219"/>
      <c r="S15" s="219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19" t="s">
        <v>773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19" t="s">
        <v>757</v>
      </c>
      <c r="H16" s="219"/>
      <c r="I16" s="219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19" t="s">
        <v>780</v>
      </c>
      <c r="R16" s="219"/>
      <c r="S16" s="219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19" t="s">
        <v>774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19" t="s">
        <v>757</v>
      </c>
      <c r="H17" s="219"/>
      <c r="I17" s="219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19" t="s">
        <v>794</v>
      </c>
      <c r="R17" s="219"/>
      <c r="S17" s="219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19" t="s">
        <v>775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19" t="s">
        <v>758</v>
      </c>
      <c r="H18" s="219"/>
      <c r="I18" s="219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19" t="s">
        <v>781</v>
      </c>
      <c r="R18" s="219"/>
      <c r="S18" s="219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19" t="s">
        <v>777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19" t="s">
        <v>759</v>
      </c>
      <c r="H19" s="219"/>
      <c r="I19" s="219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19" t="s">
        <v>782</v>
      </c>
      <c r="R19" s="219"/>
      <c r="S19" s="219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19" t="s">
        <v>778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19" t="s">
        <v>783</v>
      </c>
      <c r="H20" s="219"/>
      <c r="I20" s="219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19" t="s">
        <v>786</v>
      </c>
      <c r="R20" s="219"/>
      <c r="S20" s="219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19" t="s">
        <v>788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19" t="s">
        <v>784</v>
      </c>
      <c r="H21" s="219"/>
      <c r="I21" s="219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19" t="s">
        <v>787</v>
      </c>
      <c r="R21" s="219"/>
      <c r="S21" s="219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19" t="s">
        <v>789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19" t="s">
        <v>785</v>
      </c>
      <c r="H22" s="219"/>
      <c r="I22" s="219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19" t="s">
        <v>793</v>
      </c>
      <c r="R22" s="219"/>
      <c r="S22" s="219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19" t="s">
        <v>790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19" t="s">
        <v>795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6" t="s">
        <v>3</v>
      </c>
      <c r="S24" s="176" t="s">
        <v>25</v>
      </c>
      <c r="T24" s="229">
        <f>COUNTIF(D9:D23,"・")+COUNTIF(N9:N23,"・")+COUNTIF(X9:X23,"・")</f>
        <v>43</v>
      </c>
      <c r="U24" s="229"/>
      <c r="V24" s="229"/>
      <c r="W24" s="176" t="s">
        <v>22</v>
      </c>
      <c r="X24" s="176" t="s">
        <v>26</v>
      </c>
      <c r="Y24" s="176" t="s">
        <v>27</v>
      </c>
      <c r="Z24" s="229">
        <f>COUNTIF(E9:E23,"・")+COUNTIF(O9:O23,"・")+COUNTIF(Y9:Y23,"・")</f>
        <v>0</v>
      </c>
      <c r="AA24" s="230"/>
      <c r="AB24" s="230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41"/>
    </row>
    <row r="27" spans="1:45" s="18" customFormat="1" ht="14.2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799</v>
      </c>
      <c r="L27" s="239"/>
      <c r="M27" s="239"/>
      <c r="N27" s="236"/>
      <c r="O27" s="145" t="s">
        <v>19</v>
      </c>
      <c r="P27" s="359" t="s">
        <v>800</v>
      </c>
      <c r="Q27" s="360"/>
      <c r="R27" s="360"/>
      <c r="S27" s="360"/>
      <c r="T27" s="360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73"/>
      <c r="AS27" s="73"/>
    </row>
    <row r="28" spans="1:45" s="18" customFormat="1" ht="15" customHeight="1" thickBo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/>
      <c r="V28" s="254"/>
      <c r="W28" s="254"/>
      <c r="X28" s="254"/>
      <c r="Y28" s="254"/>
      <c r="Z28" s="44" t="s">
        <v>19</v>
      </c>
      <c r="AA28" s="208"/>
      <c r="AB28" s="195"/>
      <c r="AC28" s="195"/>
      <c r="AD28" s="209"/>
    </row>
    <row r="29" spans="1:45" s="18" customFormat="1" ht="15" customHeight="1" thickBot="1">
      <c r="A29" s="280" t="s">
        <v>32</v>
      </c>
      <c r="B29" s="281"/>
      <c r="C29" s="281"/>
      <c r="D29" s="281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82"/>
      <c r="U29" s="283"/>
      <c r="V29" s="259"/>
      <c r="W29" s="259"/>
      <c r="X29" s="259"/>
      <c r="Y29" s="259"/>
      <c r="Z29" s="44" t="s">
        <v>19</v>
      </c>
      <c r="AA29" s="208"/>
      <c r="AB29" s="195"/>
      <c r="AC29" s="195"/>
      <c r="AD29" s="209"/>
      <c r="AF29" s="74"/>
    </row>
    <row r="30" spans="1:45" s="18" customFormat="1" ht="15" customHeight="1">
      <c r="A30" s="270" t="s">
        <v>793</v>
      </c>
      <c r="B30" s="238"/>
      <c r="C30" s="238"/>
      <c r="D30" s="238"/>
      <c r="E30" s="45" t="s">
        <v>19</v>
      </c>
      <c r="F30" s="356" t="s">
        <v>797</v>
      </c>
      <c r="G30" s="357"/>
      <c r="H30" s="357"/>
      <c r="I30" s="357"/>
      <c r="J30" s="358"/>
      <c r="K30" s="234" t="s">
        <v>761</v>
      </c>
      <c r="L30" s="239"/>
      <c r="M30" s="239"/>
      <c r="N30" s="239"/>
      <c r="O30" s="46" t="s">
        <v>19</v>
      </c>
      <c r="P30" s="274" t="s">
        <v>762</v>
      </c>
      <c r="Q30" s="275"/>
      <c r="R30" s="275"/>
      <c r="S30" s="275"/>
      <c r="T30" s="276"/>
      <c r="U30" s="270"/>
      <c r="V30" s="277"/>
      <c r="W30" s="277"/>
      <c r="X30" s="277"/>
      <c r="Y30" s="277"/>
      <c r="Z30" s="46" t="s">
        <v>19</v>
      </c>
      <c r="AA30" s="213"/>
      <c r="AB30" s="278"/>
      <c r="AC30" s="278"/>
      <c r="AD30" s="279"/>
    </row>
    <row r="31" spans="1:45" s="18" customFormat="1" ht="15" customHeight="1">
      <c r="A31" s="253" t="s">
        <v>799</v>
      </c>
      <c r="B31" s="259"/>
      <c r="C31" s="259"/>
      <c r="D31" s="259"/>
      <c r="E31" s="47" t="s">
        <v>19</v>
      </c>
      <c r="F31" s="208" t="s">
        <v>798</v>
      </c>
      <c r="G31" s="291"/>
      <c r="H31" s="291"/>
      <c r="I31" s="291"/>
      <c r="J31" s="292"/>
      <c r="K31" s="253"/>
      <c r="L31" s="254"/>
      <c r="M31" s="254"/>
      <c r="N31" s="254"/>
      <c r="O31" s="44" t="s">
        <v>19</v>
      </c>
      <c r="P31" s="293"/>
      <c r="Q31" s="294"/>
      <c r="R31" s="294"/>
      <c r="S31" s="294"/>
      <c r="T31" s="295"/>
      <c r="U31" s="253"/>
      <c r="V31" s="259"/>
      <c r="W31" s="259"/>
      <c r="X31" s="259"/>
      <c r="Y31" s="255"/>
      <c r="Z31" s="47" t="s">
        <v>19</v>
      </c>
      <c r="AA31" s="296"/>
      <c r="AB31" s="296"/>
      <c r="AC31" s="296"/>
      <c r="AD31" s="297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  <c r="AE32" s="49"/>
    </row>
    <row r="33" spans="1:31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78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791</v>
      </c>
      <c r="AC34" s="182"/>
      <c r="AD34" s="305"/>
      <c r="AE34" s="52"/>
    </row>
    <row r="35" spans="1:31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593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13" t="str">
        <f>'6'!AB39:AD39</f>
        <v>中村　恵理子</v>
      </c>
      <c r="AC35" s="314"/>
      <c r="AD35" s="315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5"/>
      <c r="B38" s="327"/>
      <c r="C38" s="327"/>
      <c r="D38" s="327"/>
      <c r="E38" s="327"/>
      <c r="F38" s="327"/>
      <c r="G38" s="336" t="s">
        <v>801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1" s="18" customFormat="1" ht="15" customHeight="1">
      <c r="A39" s="335"/>
      <c r="B39" s="327"/>
      <c r="C39" s="327"/>
      <c r="D39" s="327"/>
      <c r="E39" s="327"/>
      <c r="F39" s="327"/>
      <c r="G39" s="328" t="s">
        <v>802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9"/>
    </row>
    <row r="40" spans="1:31" ht="14.25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19" t="s">
        <v>806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19" t="s">
        <v>824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841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807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19" t="s">
        <v>825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842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 t="s">
        <v>808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19" t="s">
        <v>826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843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809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19" t="s">
        <v>827</v>
      </c>
      <c r="R12" s="219"/>
      <c r="S12" s="219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19" t="s">
        <v>857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810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828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844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811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829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19" t="s">
        <v>845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812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830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846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813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831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851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19" t="s">
        <v>814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832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852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19" t="s">
        <v>815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833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853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816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834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19" t="s">
        <v>854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817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835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19" t="s">
        <v>855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818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19" t="s">
        <v>836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862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19" t="s">
        <v>819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837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863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19" t="s">
        <v>820</v>
      </c>
      <c r="H23" s="219"/>
      <c r="I23" s="219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19" t="s">
        <v>856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864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821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19" t="s">
        <v>838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865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822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839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866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19" t="s">
        <v>823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840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867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874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871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868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6" t="s">
        <v>875</v>
      </c>
      <c r="H28" s="226"/>
      <c r="I28" s="226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6" t="s">
        <v>872</v>
      </c>
      <c r="R28" s="226"/>
      <c r="S28" s="226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6" t="s">
        <v>869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6" t="s">
        <v>876</v>
      </c>
      <c r="H29" s="226"/>
      <c r="I29" s="226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6" t="s">
        <v>873</v>
      </c>
      <c r="R29" s="226"/>
      <c r="S29" s="226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6" t="s">
        <v>870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6" t="s">
        <v>877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7"/>
      <c r="P30" s="171"/>
      <c r="Q30" s="226"/>
      <c r="R30" s="226"/>
      <c r="S30" s="226"/>
      <c r="T30" s="40" t="s">
        <v>19</v>
      </c>
      <c r="U30" s="175">
        <v>66</v>
      </c>
      <c r="V30" s="39"/>
      <c r="W30" s="39"/>
      <c r="X30" s="39"/>
      <c r="Y30" s="177"/>
      <c r="Z30" s="171"/>
      <c r="AA30" s="226"/>
      <c r="AB30" s="226"/>
      <c r="AC30" s="226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9">
        <f>COUNTIF(B9:B30,"・")+COUNTIF(L9:L30,"・")+COUNTIF(V9:V30,"・")</f>
        <v>2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62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8" t="s">
        <v>3</v>
      </c>
      <c r="S31" s="178" t="s">
        <v>25</v>
      </c>
      <c r="T31" s="229">
        <f>COUNTIF(D9:D30,"・")+COUNTIF(N9:N30,"・")+COUNTIF(X9:X30,"・")</f>
        <v>64</v>
      </c>
      <c r="U31" s="229"/>
      <c r="V31" s="229"/>
      <c r="W31" s="178" t="s">
        <v>22</v>
      </c>
      <c r="X31" s="178" t="s">
        <v>26</v>
      </c>
      <c r="Y31" s="178" t="s">
        <v>27</v>
      </c>
      <c r="Z31" s="229">
        <f>COUNTIF(E9:E30,"・")+COUNTIF(O9:O30,"・")+COUNTIF(Y9:Y30,"・")</f>
        <v>0</v>
      </c>
      <c r="AA31" s="230"/>
      <c r="AB31" s="230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31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858</v>
      </c>
      <c r="L34" s="239"/>
      <c r="M34" s="239"/>
      <c r="N34" s="236"/>
      <c r="O34" s="145" t="s">
        <v>19</v>
      </c>
      <c r="P34" s="240" t="s">
        <v>859</v>
      </c>
      <c r="Q34" s="241"/>
      <c r="R34" s="241"/>
      <c r="S34" s="241"/>
      <c r="T34" s="241"/>
      <c r="U34" s="234"/>
      <c r="V34" s="239"/>
      <c r="W34" s="239"/>
      <c r="X34" s="239"/>
      <c r="Y34" s="239"/>
      <c r="Z34" s="43" t="s">
        <v>19</v>
      </c>
      <c r="AA34" s="242"/>
      <c r="AB34" s="239"/>
      <c r="AC34" s="239"/>
      <c r="AD34" s="243"/>
    </row>
    <row r="35" spans="1:31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 t="s">
        <v>860</v>
      </c>
      <c r="L35" s="257"/>
      <c r="M35" s="257"/>
      <c r="N35" s="250"/>
      <c r="O35" s="153" t="s">
        <v>19</v>
      </c>
      <c r="P35" s="258" t="s">
        <v>861</v>
      </c>
      <c r="Q35" s="259"/>
      <c r="R35" s="259"/>
      <c r="S35" s="259"/>
      <c r="T35" s="259"/>
      <c r="U35" s="253"/>
      <c r="V35" s="254"/>
      <c r="W35" s="254"/>
      <c r="X35" s="254"/>
      <c r="Y35" s="254"/>
      <c r="Z35" s="44" t="s">
        <v>19</v>
      </c>
      <c r="AA35" s="208"/>
      <c r="AB35" s="195"/>
      <c r="AC35" s="195"/>
      <c r="AD35" s="209"/>
    </row>
    <row r="36" spans="1:31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</row>
    <row r="37" spans="1:31" s="18" customFormat="1" ht="15" customHeight="1">
      <c r="A37" s="270" t="s">
        <v>879</v>
      </c>
      <c r="B37" s="238"/>
      <c r="C37" s="238"/>
      <c r="D37" s="238"/>
      <c r="E37" s="45" t="s">
        <v>19</v>
      </c>
      <c r="F37" s="271" t="s">
        <v>880</v>
      </c>
      <c r="G37" s="272"/>
      <c r="H37" s="272"/>
      <c r="I37" s="272"/>
      <c r="J37" s="273"/>
      <c r="K37" s="234"/>
      <c r="L37" s="239"/>
      <c r="M37" s="239"/>
      <c r="N37" s="239"/>
      <c r="O37" s="46" t="s">
        <v>19</v>
      </c>
      <c r="P37" s="274"/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3"/>
      <c r="AB37" s="278"/>
      <c r="AC37" s="278"/>
      <c r="AD37" s="279"/>
    </row>
    <row r="38" spans="1:3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1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881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878</v>
      </c>
      <c r="AC40" s="182"/>
      <c r="AD40" s="305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882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tr">
        <f>'6'!AB39:AD39</f>
        <v>中村　恵理子</v>
      </c>
      <c r="AC41" s="314"/>
      <c r="AD41" s="315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5"/>
      <c r="B44" s="327"/>
      <c r="C44" s="327"/>
      <c r="D44" s="327"/>
      <c r="E44" s="327"/>
      <c r="F44" s="327"/>
      <c r="G44" s="336" t="s">
        <v>883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1" ht="13.5">
      <c r="A45" s="335"/>
      <c r="B45" s="327"/>
      <c r="C45" s="327"/>
      <c r="D45" s="327"/>
      <c r="E45" s="327"/>
      <c r="F45" s="327"/>
      <c r="G45" s="328" t="s">
        <v>884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31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2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887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889</v>
      </c>
      <c r="B6" s="198"/>
      <c r="C6" s="198"/>
      <c r="D6" s="198"/>
      <c r="E6" s="198"/>
      <c r="F6" s="199"/>
      <c r="G6" s="200" t="s">
        <v>890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888</v>
      </c>
      <c r="V6" s="198"/>
      <c r="W6" s="198"/>
      <c r="X6" s="198"/>
      <c r="Y6" s="199"/>
      <c r="Z6" s="200" t="s">
        <v>886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19" t="s">
        <v>891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19" t="s">
        <v>904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952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19" t="s">
        <v>892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905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19" t="s">
        <v>916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893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19" t="s">
        <v>906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19" t="s">
        <v>917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897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907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19" t="s">
        <v>918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19" t="s">
        <v>908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19" t="s">
        <v>919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19" t="s">
        <v>929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19" t="s">
        <v>940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19" t="s">
        <v>920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19" t="s">
        <v>895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19" t="s">
        <v>941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921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19" t="s">
        <v>896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19" t="s">
        <v>909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922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936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19" t="s">
        <v>910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923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939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911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924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898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942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19" t="s">
        <v>925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899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912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19" t="s">
        <v>926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900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913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953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19" t="s">
        <v>901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914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927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19" t="s">
        <v>902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19" t="s">
        <v>531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19" t="s">
        <v>928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19" t="s">
        <v>903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19" t="s">
        <v>915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944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19" t="s">
        <v>931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943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945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946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19" t="s">
        <v>948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950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947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949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951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1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56</v>
      </c>
      <c r="K28" s="229"/>
      <c r="L28" s="95" t="s">
        <v>22</v>
      </c>
      <c r="M28" s="94" t="s">
        <v>24</v>
      </c>
      <c r="N28" s="229">
        <f>SUM(F28:K28)</f>
        <v>57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57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932</v>
      </c>
      <c r="L31" s="239"/>
      <c r="M31" s="239"/>
      <c r="N31" s="236"/>
      <c r="O31" s="145" t="s">
        <v>19</v>
      </c>
      <c r="P31" s="240" t="s">
        <v>933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70" t="s">
        <v>934</v>
      </c>
      <c r="B33" s="238"/>
      <c r="C33" s="238"/>
      <c r="D33" s="238"/>
      <c r="E33" s="45" t="s">
        <v>19</v>
      </c>
      <c r="F33" s="271" t="s">
        <v>935</v>
      </c>
      <c r="G33" s="272"/>
      <c r="H33" s="272"/>
      <c r="I33" s="272"/>
      <c r="J33" s="273"/>
      <c r="K33" s="234" t="s">
        <v>937</v>
      </c>
      <c r="L33" s="239"/>
      <c r="M33" s="239"/>
      <c r="N33" s="239"/>
      <c r="O33" s="46" t="s">
        <v>19</v>
      </c>
      <c r="P33" s="274" t="s">
        <v>938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744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955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954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956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957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0"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958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959</v>
      </c>
      <c r="B6" s="198"/>
      <c r="C6" s="198"/>
      <c r="D6" s="198"/>
      <c r="E6" s="198"/>
      <c r="F6" s="199"/>
      <c r="G6" s="200" t="s">
        <v>960</v>
      </c>
      <c r="H6" s="201"/>
      <c r="I6" s="197" t="s">
        <v>961</v>
      </c>
      <c r="J6" s="198"/>
      <c r="K6" s="198"/>
      <c r="L6" s="198"/>
      <c r="M6" s="199"/>
      <c r="N6" s="202" t="s">
        <v>960</v>
      </c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962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982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1006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963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19" t="s">
        <v>983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1001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19" t="s">
        <v>964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19" t="s">
        <v>985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1007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965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19" t="s">
        <v>986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1008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966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987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1009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967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988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1010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968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989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1011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19" t="s">
        <v>969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990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1012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19" t="s">
        <v>970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991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1013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19" t="s">
        <v>971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1000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1014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972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992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1015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973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993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1016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974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19" t="s">
        <v>994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19" t="s">
        <v>1017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19" t="s">
        <v>975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1001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19" t="s">
        <v>1018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977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995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19" t="s">
        <v>980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978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19" t="s">
        <v>996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19" t="s">
        <v>981</v>
      </c>
      <c r="AB24" s="219"/>
      <c r="AC24" s="21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979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19" t="s">
        <v>999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229">
        <f>COUNTIF(B9:B25,"・")+COUNTIF(L9:L25,"・")+COUNTIF(V9:V25,"・")</f>
        <v>0</v>
      </c>
      <c r="G26" s="230"/>
      <c r="H26" s="95" t="s">
        <v>22</v>
      </c>
      <c r="I26" s="94" t="s">
        <v>23</v>
      </c>
      <c r="J26" s="229">
        <f>COUNTIF(C9:C25,"・")+COUNTIF(M9:M25,"・")+COUNTIF(W9:W25,"・")</f>
        <v>51</v>
      </c>
      <c r="K26" s="229"/>
      <c r="L26" s="95" t="s">
        <v>22</v>
      </c>
      <c r="M26" s="94" t="s">
        <v>24</v>
      </c>
      <c r="N26" s="229">
        <f>SUM(F26:K26)</f>
        <v>51</v>
      </c>
      <c r="O26" s="229"/>
      <c r="P26" s="229"/>
      <c r="Q26" s="95" t="s">
        <v>22</v>
      </c>
      <c r="R26" s="147" t="s">
        <v>3</v>
      </c>
      <c r="S26" s="147" t="s">
        <v>25</v>
      </c>
      <c r="T26" s="229">
        <f>COUNTIF(D9:D25,"・")+COUNTIF(N9:N25,"・")+COUNTIF(X9:X25,"・")</f>
        <v>51</v>
      </c>
      <c r="U26" s="229"/>
      <c r="V26" s="229"/>
      <c r="W26" s="147" t="s">
        <v>22</v>
      </c>
      <c r="X26" s="147" t="s">
        <v>26</v>
      </c>
      <c r="Y26" s="147" t="s">
        <v>27</v>
      </c>
      <c r="Z26" s="229">
        <f>COUNTIF(E9:E25,"・")+COUNTIF(O9:O25,"・")+COUNTIF(Y9:Y25,"・")</f>
        <v>0</v>
      </c>
      <c r="AA26" s="231"/>
      <c r="AB26" s="23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4" t="s">
        <v>28</v>
      </c>
      <c r="B28" s="245"/>
      <c r="C28" s="245"/>
      <c r="D28" s="245"/>
      <c r="E28" s="245"/>
      <c r="F28" s="185" t="s">
        <v>29</v>
      </c>
      <c r="G28" s="186"/>
      <c r="H28" s="186"/>
      <c r="I28" s="186"/>
      <c r="J28" s="187"/>
      <c r="K28" s="246" t="s">
        <v>30</v>
      </c>
      <c r="L28" s="247"/>
      <c r="M28" s="247"/>
      <c r="N28" s="247"/>
      <c r="O28" s="247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 thickBot="1">
      <c r="A29" s="234"/>
      <c r="B29" s="235"/>
      <c r="C29" s="235"/>
      <c r="D29" s="236"/>
      <c r="E29" s="42" t="s">
        <v>19</v>
      </c>
      <c r="F29" s="237"/>
      <c r="G29" s="238"/>
      <c r="H29" s="238"/>
      <c r="I29" s="238"/>
      <c r="J29" s="238"/>
      <c r="K29" s="234"/>
      <c r="L29" s="239"/>
      <c r="M29" s="239"/>
      <c r="N29" s="236"/>
      <c r="O29" s="145" t="s">
        <v>19</v>
      </c>
      <c r="P29" s="240"/>
      <c r="Q29" s="241"/>
      <c r="R29" s="241"/>
      <c r="S29" s="241"/>
      <c r="T29" s="241"/>
      <c r="U29" s="234"/>
      <c r="V29" s="239"/>
      <c r="W29" s="239"/>
      <c r="X29" s="239"/>
      <c r="Y29" s="239"/>
      <c r="Z29" s="43" t="s">
        <v>19</v>
      </c>
      <c r="AA29" s="242"/>
      <c r="AB29" s="239"/>
      <c r="AC29" s="239"/>
      <c r="AD29" s="243"/>
      <c r="AR29" s="73"/>
      <c r="AS29" s="73"/>
    </row>
    <row r="30" spans="1:45" s="18" customFormat="1" ht="15" customHeight="1" thickBot="1">
      <c r="A30" s="280" t="s">
        <v>32</v>
      </c>
      <c r="B30" s="281"/>
      <c r="C30" s="281"/>
      <c r="D30" s="281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82"/>
      <c r="U30" s="283"/>
      <c r="V30" s="259"/>
      <c r="W30" s="259"/>
      <c r="X30" s="259"/>
      <c r="Y30" s="259"/>
      <c r="Z30" s="44" t="s">
        <v>19</v>
      </c>
      <c r="AA30" s="208"/>
      <c r="AB30" s="195"/>
      <c r="AC30" s="195"/>
      <c r="AD30" s="209"/>
    </row>
    <row r="31" spans="1:45" s="18" customFormat="1" ht="15" customHeight="1">
      <c r="A31" s="270" t="s">
        <v>984</v>
      </c>
      <c r="B31" s="238"/>
      <c r="C31" s="238"/>
      <c r="D31" s="238"/>
      <c r="E31" s="45" t="s">
        <v>19</v>
      </c>
      <c r="F31" s="271" t="s">
        <v>1002</v>
      </c>
      <c r="G31" s="272"/>
      <c r="H31" s="272"/>
      <c r="I31" s="272"/>
      <c r="J31" s="273"/>
      <c r="K31" s="234" t="s">
        <v>975</v>
      </c>
      <c r="L31" s="239"/>
      <c r="M31" s="239"/>
      <c r="N31" s="239"/>
      <c r="O31" s="46" t="s">
        <v>19</v>
      </c>
      <c r="P31" s="274" t="s">
        <v>976</v>
      </c>
      <c r="Q31" s="275"/>
      <c r="R31" s="275"/>
      <c r="S31" s="275"/>
      <c r="T31" s="276"/>
      <c r="U31" s="270"/>
      <c r="V31" s="277"/>
      <c r="W31" s="277"/>
      <c r="X31" s="277"/>
      <c r="Y31" s="277"/>
      <c r="Z31" s="46" t="s">
        <v>19</v>
      </c>
      <c r="AA31" s="213"/>
      <c r="AB31" s="278"/>
      <c r="AC31" s="278"/>
      <c r="AD31" s="279"/>
      <c r="AF31" s="74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08"/>
      <c r="G32" s="291"/>
      <c r="H32" s="291"/>
      <c r="I32" s="291"/>
      <c r="J32" s="292"/>
      <c r="K32" s="253" t="s">
        <v>997</v>
      </c>
      <c r="L32" s="254"/>
      <c r="M32" s="254"/>
      <c r="N32" s="254"/>
      <c r="O32" s="44" t="s">
        <v>19</v>
      </c>
      <c r="P32" s="293" t="s">
        <v>998</v>
      </c>
      <c r="Q32" s="294"/>
      <c r="R32" s="294"/>
      <c r="S32" s="294"/>
      <c r="T32" s="295"/>
      <c r="U32" s="253"/>
      <c r="V32" s="259"/>
      <c r="W32" s="259"/>
      <c r="X32" s="259"/>
      <c r="Y32" s="255"/>
      <c r="Z32" s="47" t="s">
        <v>19</v>
      </c>
      <c r="AA32" s="296"/>
      <c r="AB32" s="296"/>
      <c r="AC32" s="296"/>
      <c r="AD32" s="297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298" t="s">
        <v>36</v>
      </c>
      <c r="V33" s="299"/>
      <c r="W33" s="299"/>
      <c r="X33" s="299"/>
      <c r="Y33" s="299"/>
      <c r="Z33" s="299"/>
      <c r="AA33" s="299"/>
      <c r="AB33" s="299"/>
      <c r="AC33" s="299"/>
      <c r="AD33" s="300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301" t="s">
        <v>37</v>
      </c>
      <c r="V34" s="302"/>
      <c r="W34" s="302"/>
      <c r="X34" s="30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1020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1003</v>
      </c>
      <c r="AC35" s="182"/>
      <c r="AD35" s="305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1021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'6'!AB39:AD39</f>
        <v>中村　恵理子</v>
      </c>
      <c r="AC36" s="314"/>
      <c r="AD36" s="3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1004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1005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 thickBot="1">
      <c r="A41" s="337"/>
      <c r="B41" s="338"/>
      <c r="C41" s="338"/>
      <c r="D41" s="338"/>
      <c r="E41" s="338"/>
      <c r="F41" s="338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D18" sqref="AD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61" t="s">
        <v>157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61"/>
      <c r="H5" s="362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3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2021-01-19T08:34:18Z</dcterms:modified>
</cp:coreProperties>
</file>