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2" i="22" l="1"/>
  <c r="AI9" i="18" l="1"/>
  <c r="AL9" i="18"/>
  <c r="AI10" i="18"/>
  <c r="AL10" i="18"/>
  <c r="AI11" i="18"/>
  <c r="AL11" i="18"/>
  <c r="K12" i="18"/>
  <c r="N12" i="18"/>
  <c r="Q12" i="18"/>
  <c r="T12" i="18"/>
  <c r="W12" i="18"/>
  <c r="AI12" i="18" s="1"/>
  <c r="Z12" i="18"/>
  <c r="AC12" i="18"/>
  <c r="AF12" i="18"/>
  <c r="AC13" i="18" s="1"/>
  <c r="AI13" i="18" l="1"/>
  <c r="AO9" i="18" s="1"/>
  <c r="AL12" i="18"/>
  <c r="K13" i="18"/>
  <c r="W13" i="18"/>
  <c r="Q13" i="18"/>
  <c r="AF12" i="9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Z12" i="22"/>
  <c r="W12" i="22"/>
  <c r="W13" i="22" s="1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AL12" i="22" l="1"/>
  <c r="K13" i="22"/>
  <c r="Q13" i="22"/>
  <c r="AC13" i="22"/>
  <c r="Q13" i="21"/>
  <c r="K13" i="20"/>
  <c r="AL12" i="20"/>
  <c r="AI13" i="20" s="1"/>
  <c r="AO9" i="20" s="1"/>
  <c r="AC13" i="20"/>
  <c r="AI12" i="19"/>
  <c r="Q13" i="19"/>
  <c r="W13" i="19"/>
  <c r="Q13" i="17"/>
  <c r="AL12" i="17"/>
  <c r="Q13" i="16"/>
  <c r="Q13" i="15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<sst xmlns="http://schemas.openxmlformats.org/spreadsheetml/2006/main" count="8739" uniqueCount="349">
  <si>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</si>
  <si>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</si>
  <si>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</si>
  <si>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</si>
  <si>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</si>
  <si>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</si>
  <si>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</si>
  <si>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</si>
  <si>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</si>
  <si>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</si>
  <si>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</si>
  <si>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</si>
  <si>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</si>
  <si>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</si>
  <si>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</si>
  <si>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</si>
  <si>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</si>
  <si>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</si>
  <si>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</si>
  <si>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</si>
  <si>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</si>
  <si>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</si>
  <si>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</si>
  <si>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</si>
  <si>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</si>
  <si>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</si>
  <si>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</si>
  <si>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</si>
  <si>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</si>
  <si>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</si>
  <si>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</si>
  <si>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</si>
  <si>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</si>
  <si>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</si>
  <si>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</si>
  <si>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</si>
  <si>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</si>
  <si>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</si>
  <si>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</si>
  <si>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</si>
  <si>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</si>
  <si>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</si>
  <si>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</si>
  <si>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</si>
  <si>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</si>
  <si>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</si>
  <si>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</si>
  <si>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</si>
  <si>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</si>
  <si>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</si>
  <si>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</si>
  <si>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</si>
  <si>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</si>
  <si>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</si>
  <si>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</si>
  <si>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</si>
  <si>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</si>
  <si>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</si>
  <si>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</si>
  <si>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</si>
  <si>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</si>
  <si>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</si>
  <si>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</si>
  <si>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</si>
  <si>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</si>
  <si>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</si>
  <si>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</si>
  <si>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</si>
  <si>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</si>
  <si>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</si>
  <si>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</si>
  <si>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</si>
  <si>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</si>
  <si>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</si>
  <si>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</si>
  <si>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</si>
  <si>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</si>
  <si>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</si>
  <si>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</si>
  <si>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</si>
  <si>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</si>
  <si>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</si>
  <si>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</si>
  <si>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</si>
  <si>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</si>
  <si>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</si>
  <si>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</si>
  <si>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</si>
  <si>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</si>
  <si>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</si>
  <si>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</si>
  <si>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</si>
  <si>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</si>
  <si>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</si>
  <si>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</si>
  <si>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</si>
  <si>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</si>
  <si>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</si>
  <si>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</si>
  <si>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</si>
  <si>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</si>
  <si>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</si>
  <si>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</si>
  <si>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</si>
  <si>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</si>
  <si>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</si>
  <si>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</si>
  <si>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</si>
  <si>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</si>
  <si>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</si>
  <si>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</si>
  <si>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</si>
  <si>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</si>
  <si>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</si>
  <si>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</si>
  <si>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</si>
  <si>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</si>
  <si>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</si>
  <si>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</si>
  <si>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</si>
  <si>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</si>
  <si>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</si>
  <si>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</si>
  <si>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</si>
  <si>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</si>
  <si>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</si>
  <si>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</si>
  <si>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</si>
  <si>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</si>
  <si>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</si>
  <si>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</si>
  <si>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</si>
  <si>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</si>
  <si>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</si>
  <si>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</si>
  <si>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</si>
  <si>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</si>
  <si>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</si>
  <si>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</si>
  <si>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</si>
  <si>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</si>
  <si>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</si>
  <si>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</si>
  <si>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</si>
  <si>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</si>
  <si>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</si>
  <si>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</si>
  <si>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</si>
  <si>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</si>
  <si>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</si>
  <si>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</si>
  <si>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</si>
  <si>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</si>
  <si>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</si>
  <si>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</si>
  <si>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</si>
  <si>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</si>
  <si>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</si>
  <si>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</si>
  <si>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</si>
  <si>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</si>
  <si>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</si>
  <si>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</si>
  <si>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</si>
  <si>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</si>
  <si>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</si>
  <si>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</si>
  <si>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</si>
  <si>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</si>
  <si>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</si>
  <si>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</si>
  <si>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</si>
  <si>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</si>
  <si>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</si>
  <si>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</si>
  <si>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</si>
  <si>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</si>
  <si>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</si>
  <si>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</si>
  <si>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</si>
  <si>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</si>
  <si>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</si>
  <si>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</si>
  <si>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</si>
  <si>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</si>
  <si>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</si>
  <si>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</si>
  <si>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</si>
  <si>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</si>
  <si>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</si>
  <si>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</si>
  <si>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</si>
  <si>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</si>
  <si>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</si>
  <si>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</si>
  <si>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</si>
  <si>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</si>
  <si>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</si>
  <si>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</si>
  <si>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</si>
  <si>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</si>
  <si>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</si>
  <si>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</si>
  <si>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</si>
  <si>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</si>
  <si>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</si>
  <si>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</si>
  <si>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</si>
  <si>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</si>
  <si>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</si>
  <si>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</si>
  <si>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</si>
  <si>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</si>
  <si>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</si>
  <si>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</si>
  <si>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</si>
  <si>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</si>
  <si>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</si>
  <si>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</si>
  <si>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</si>
  <si>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</si>
  <si>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</si>
  <si>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</si>
  <si>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</si>
  <si>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</si>
  <si>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</si>
  <si>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</si>
  <si>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</si>
  <si>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</si>
  <si>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</si>
  <si>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</si>
  <si>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</si>
  <si>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</si>
  <si>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</si>
  <si>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</si>
  <si>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</si>
  <si>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</si>
  <si>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</si>
  <si>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</si>
  <si>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</si>
  <si>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</si>
  <si>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</si>
  <si>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</si>
  <si>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</si>
  <si>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</si>
  <si>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</si>
  <si>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</si>
  <si>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</si>
  <si>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</si>
  <si>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</si>
  <si>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</si>
  <si>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</si>
  <si>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</si>
  <si>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</si>
  <si>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</si>
  <si>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</si>
  <si>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</si>
  <si>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</si>
  <si>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</si>
  <si>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</si>
  <si>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</si>
  <si>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</si>
  <si>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</si>
  <si>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</si>
  <si>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</si>
  <si>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</si>
  <si>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</si>
  <si>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</si>
  <si>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</si>
  <si>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</si>
  <si>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</si>
  <si>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</si>
  <si>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</si>
  <si>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</si>
  <si>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</si>
  <si>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</si>
  <si>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</si>
  <si>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</si>
  <si>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</si>
  <si>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</si>
  <si>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</si>
  <si>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</si>
  <si>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</si>
  <si>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</si>
  <si>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</si>
  <si>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</si>
  <si>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</si>
  <si>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</si>
  <si>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</si>
  <si>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</si>
  <si>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</si>
  <si>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</si>
  <si>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</si>
  <si>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</si>
  <si>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</si>
  <si>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</si>
  <si>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</si>
  <si>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</si>
  <si>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</si>
  <si>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</si>
  <si>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</si>
  <si>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</si>
  <si>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</si>
  <si>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</si>
  <si>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</si>
  <si>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</si>
  <si>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</si>
  <si>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</si>
  <si>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</si>
  <si>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</si>
  <si>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</si>
  <si>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</si>
  <si>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</si>
  <si>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</si>
  <si>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</si>
  <si>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</si>
  <si>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</si>
  <si>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</si>
  <si>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</si>
  <si>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</si>
  <si>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</si>
  <si>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</si>
  <si>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</si>
  <si>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</si>
  <si>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</si>
  <si>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</si>
  <si>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</si>
  <si>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</si>
  <si>
    <t>鹿原　良三</t>
  </si>
  <si>
    <t>澤口　利香</t>
  </si>
  <si>
    <t>平成</t>
  </si>
  <si>
    <t>日勤</t>
    <phoneticPr fontId="2"/>
  </si>
  <si>
    <t>木村　文隆</t>
    <rPh sb="0" eb="2">
      <t>キムラ</t>
    </rPh>
    <rPh sb="3" eb="4">
      <t>ブン</t>
    </rPh>
    <rPh sb="4" eb="5">
      <t>タカシ</t>
    </rPh>
    <phoneticPr fontId="2"/>
  </si>
  <si>
    <t>小田　沙也加</t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</si>
  <si>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</si>
  <si>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</si>
  <si>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成田　富士子</t>
    <phoneticPr fontId="2"/>
  </si>
  <si>
    <t>北→東B</t>
    <rPh sb="0" eb="1">
      <t>キタ</t>
    </rPh>
    <rPh sb="2" eb="3">
      <t>ヒガシ</t>
    </rPh>
    <phoneticPr fontId="2"/>
  </si>
  <si>
    <t>松谷　さと子</t>
    <phoneticPr fontId="2"/>
  </si>
  <si>
    <t>西B→北</t>
    <rPh sb="0" eb="1">
      <t>ニシ</t>
    </rPh>
    <rPh sb="3" eb="4">
      <t>キタ</t>
    </rPh>
    <phoneticPr fontId="2"/>
  </si>
  <si>
    <t>中村　真理子</t>
    <rPh sb="0" eb="2">
      <t>ナカムラ</t>
    </rPh>
    <rPh sb="3" eb="6">
      <t>マリコ</t>
    </rPh>
    <phoneticPr fontId="2"/>
  </si>
  <si>
    <t>内田　都影</t>
    <phoneticPr fontId="2"/>
  </si>
  <si>
    <t>恵茂田　義春</t>
    <phoneticPr fontId="2"/>
  </si>
  <si>
    <t>西B→北</t>
    <rPh sb="0" eb="1">
      <t>ニシ</t>
    </rPh>
    <rPh sb="3" eb="4">
      <t>キタ</t>
    </rPh>
    <phoneticPr fontId="2"/>
  </si>
  <si>
    <t>安ヶ平忠也Dr</t>
  </si>
  <si>
    <t>佐々木　日出夫</t>
    <phoneticPr fontId="2"/>
  </si>
  <si>
    <t>久保田タツ子</t>
    <phoneticPr fontId="2"/>
  </si>
  <si>
    <t>東C→南B</t>
    <rPh sb="0" eb="1">
      <t>ヒガシ</t>
    </rPh>
    <rPh sb="3" eb="4">
      <t>ミナミ</t>
    </rPh>
    <phoneticPr fontId="2"/>
  </si>
  <si>
    <t>本堂　秀夫</t>
    <rPh sb="0" eb="2">
      <t>ホンドウ</t>
    </rPh>
    <rPh sb="3" eb="5">
      <t>ヒデオ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</si>
</sst>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9" t="s">
        <v>87</v>
      </c>
      <c r="AI1" s="290"/>
      <c r="AJ1" s="290"/>
      <c r="AK1" s="398"/>
      <c r="AL1" s="289" t="s">
        <v>125</v>
      </c>
      <c r="AM1" s="290"/>
      <c r="AN1" s="290"/>
      <c r="AO1" s="398"/>
      <c r="AP1" s="289" t="s">
        <v>126</v>
      </c>
      <c r="AQ1" s="290"/>
      <c r="AR1" s="290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</v>
      </c>
      <c r="Q3" s="410"/>
      <c r="R3" s="410"/>
      <c r="S3" s="412" t="s">
        <v>152</v>
      </c>
      <c r="T3" s="412" t="str">
        <f>曜日!D3</f>
        <v>土</v>
      </c>
      <c r="U3" s="412" t="s">
        <v>43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27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27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28</v>
      </c>
      <c r="AG12" s="391"/>
      <c r="AH12" s="391"/>
      <c r="AI12" s="391">
        <f>SUM(K12+Q12+W12+AC12)</f>
        <v>104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9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9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9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9" ht="13.5" customHeight="1">
      <c r="A20" s="302"/>
      <c r="B20" s="303"/>
      <c r="C20" s="304"/>
      <c r="D20" s="392" t="s">
        <v>144</v>
      </c>
      <c r="E20" s="393"/>
      <c r="F20" s="396" t="s">
        <v>248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250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252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9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9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9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9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9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9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9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9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9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9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9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  <c r="AW31" s="202"/>
    </row>
    <row r="32" spans="1:49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  <c r="AW32" s="202"/>
    </row>
    <row r="33" spans="1:49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284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  <c r="AW33" s="202"/>
    </row>
    <row r="34" spans="1:49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  <c r="AW34" s="202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  <c r="AW44" s="201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  <c r="AW45" s="201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</v>
      </c>
      <c r="Q3" s="410"/>
      <c r="R3" s="410"/>
      <c r="S3" s="412" t="s">
        <v>152</v>
      </c>
      <c r="T3" s="412" t="str">
        <f>曜日!D4</f>
        <v>日</v>
      </c>
      <c r="U3" s="412" t="s">
        <v>31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27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27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28</v>
      </c>
      <c r="AG12" s="391"/>
      <c r="AH12" s="391"/>
      <c r="AI12" s="391">
        <f>SUM(K12+Q12+W12+AC12)</f>
        <v>104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26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83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268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269</v>
      </c>
      <c r="O15" s="361"/>
      <c r="P15" s="361"/>
      <c r="Q15" s="361"/>
      <c r="R15" s="361"/>
      <c r="S15" s="362"/>
      <c r="T15" s="360" t="s">
        <v>270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 t="s">
        <v>272</v>
      </c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273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277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275</v>
      </c>
      <c r="Z25" s="365"/>
      <c r="AA25" s="365"/>
      <c r="AB25" s="365"/>
      <c r="AC25" s="366"/>
      <c r="AD25" s="360" t="s">
        <v>278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2" t="s">
        <v>283</v>
      </c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37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15</v>
      </c>
      <c r="O10" s="391"/>
      <c r="P10" s="391"/>
      <c r="Q10" s="391">
        <v>17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26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83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48</v>
      </c>
      <c r="L13" s="433"/>
      <c r="M13" s="433"/>
      <c r="N13" s="433"/>
      <c r="O13" s="433"/>
      <c r="P13" s="433"/>
      <c r="Q13" s="433">
        <f>Q12+T12</f>
        <v>48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291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 t="s">
        <v>293</v>
      </c>
      <c r="G16" s="365"/>
      <c r="H16" s="365"/>
      <c r="I16" s="365"/>
      <c r="J16" s="365"/>
      <c r="K16" s="365"/>
      <c r="L16" s="365" t="s">
        <v>153</v>
      </c>
      <c r="M16" s="366"/>
      <c r="N16" s="367" t="s">
        <v>249</v>
      </c>
      <c r="O16" s="365"/>
      <c r="P16" s="365"/>
      <c r="Q16" s="365"/>
      <c r="R16" s="365"/>
      <c r="S16" s="366"/>
      <c r="T16" s="367" t="s">
        <v>267</v>
      </c>
      <c r="U16" s="365"/>
      <c r="V16" s="365"/>
      <c r="W16" s="365"/>
      <c r="X16" s="366"/>
      <c r="Y16" s="367" t="s">
        <v>251</v>
      </c>
      <c r="Z16" s="365"/>
      <c r="AA16" s="365"/>
      <c r="AB16" s="365"/>
      <c r="AC16" s="366"/>
      <c r="AD16" s="367" t="s">
        <v>294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295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262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285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287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286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249</v>
      </c>
      <c r="O26" s="365"/>
      <c r="P26" s="365"/>
      <c r="Q26" s="365"/>
      <c r="R26" s="365"/>
      <c r="S26" s="366"/>
      <c r="T26" s="367" t="s">
        <v>255</v>
      </c>
      <c r="U26" s="365"/>
      <c r="V26" s="365"/>
      <c r="W26" s="365"/>
      <c r="X26" s="366"/>
      <c r="Y26" s="367" t="s">
        <v>275</v>
      </c>
      <c r="Z26" s="365"/>
      <c r="AA26" s="365"/>
      <c r="AB26" s="365"/>
      <c r="AC26" s="366"/>
      <c r="AD26" s="367" t="s">
        <v>288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289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274</v>
      </c>
      <c r="O27" s="365"/>
      <c r="P27" s="365"/>
      <c r="Q27" s="365"/>
      <c r="R27" s="365"/>
      <c r="S27" s="366"/>
      <c r="T27" s="367" t="s">
        <v>250</v>
      </c>
      <c r="U27" s="365"/>
      <c r="V27" s="365"/>
      <c r="W27" s="365"/>
      <c r="X27" s="366"/>
      <c r="Y27" s="367" t="s">
        <v>271</v>
      </c>
      <c r="Z27" s="365"/>
      <c r="AA27" s="365"/>
      <c r="AB27" s="365"/>
      <c r="AC27" s="366"/>
      <c r="AD27" s="367" t="s">
        <v>290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38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273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296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 t="s">
        <v>302</v>
      </c>
      <c r="G16" s="365"/>
      <c r="H16" s="365"/>
      <c r="I16" s="365"/>
      <c r="J16" s="365"/>
      <c r="K16" s="365"/>
      <c r="L16" s="365" t="s">
        <v>153</v>
      </c>
      <c r="M16" s="366"/>
      <c r="N16" s="367" t="s">
        <v>274</v>
      </c>
      <c r="O16" s="365"/>
      <c r="P16" s="365"/>
      <c r="Q16" s="365"/>
      <c r="R16" s="365"/>
      <c r="S16" s="366"/>
      <c r="T16" s="367" t="s">
        <v>270</v>
      </c>
      <c r="U16" s="365"/>
      <c r="V16" s="365"/>
      <c r="W16" s="365"/>
      <c r="X16" s="366"/>
      <c r="Y16" s="367" t="s">
        <v>275</v>
      </c>
      <c r="Z16" s="365"/>
      <c r="AA16" s="365"/>
      <c r="AB16" s="365"/>
      <c r="AC16" s="366"/>
      <c r="AD16" s="367" t="s">
        <v>265</v>
      </c>
      <c r="AE16" s="365"/>
      <c r="AF16" s="365"/>
      <c r="AG16" s="365"/>
      <c r="AH16" s="365"/>
      <c r="AI16" s="365"/>
      <c r="AJ16" s="367" t="s">
        <v>303</v>
      </c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297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298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275</v>
      </c>
      <c r="Z25" s="365"/>
      <c r="AA25" s="365"/>
      <c r="AB25" s="365"/>
      <c r="AC25" s="366"/>
      <c r="AD25" s="360" t="s">
        <v>299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301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274</v>
      </c>
      <c r="O26" s="365"/>
      <c r="P26" s="365"/>
      <c r="Q26" s="365"/>
      <c r="R26" s="365"/>
      <c r="S26" s="366"/>
      <c r="T26" s="367" t="s">
        <v>267</v>
      </c>
      <c r="U26" s="365"/>
      <c r="V26" s="365"/>
      <c r="W26" s="365"/>
      <c r="X26" s="366"/>
      <c r="Y26" s="367" t="s">
        <v>271</v>
      </c>
      <c r="Z26" s="365"/>
      <c r="AA26" s="365"/>
      <c r="AB26" s="365"/>
      <c r="AC26" s="366"/>
      <c r="AD26" s="367" t="s">
        <v>300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39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31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107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304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250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40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4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 t="s">
        <v>308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265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 ht="13.5" customHeight="1">
      <c r="A20" s="302"/>
      <c r="B20" s="303"/>
      <c r="C20" s="304"/>
      <c r="D20" s="392" t="s">
        <v>144</v>
      </c>
      <c r="E20" s="393"/>
      <c r="F20" s="396" t="s">
        <v>305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306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249</v>
      </c>
      <c r="O21" s="365"/>
      <c r="P21" s="365"/>
      <c r="Q21" s="365"/>
      <c r="R21" s="365"/>
      <c r="S21" s="366"/>
      <c r="T21" s="367" t="s">
        <v>250</v>
      </c>
      <c r="U21" s="365"/>
      <c r="V21" s="365"/>
      <c r="W21" s="365"/>
      <c r="X21" s="366"/>
      <c r="Y21" s="367" t="s">
        <v>271</v>
      </c>
      <c r="Z21" s="365"/>
      <c r="AA21" s="365"/>
      <c r="AB21" s="365"/>
      <c r="AC21" s="366"/>
      <c r="AD21" s="367" t="s">
        <v>252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307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270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287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309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274</v>
      </c>
      <c r="O26" s="365"/>
      <c r="P26" s="365"/>
      <c r="Q26" s="365"/>
      <c r="R26" s="365"/>
      <c r="S26" s="366"/>
      <c r="T26" s="367" t="s">
        <v>255</v>
      </c>
      <c r="U26" s="365"/>
      <c r="V26" s="365"/>
      <c r="W26" s="365"/>
      <c r="X26" s="366"/>
      <c r="Y26" s="367" t="s">
        <v>275</v>
      </c>
      <c r="Z26" s="365"/>
      <c r="AA26" s="365"/>
      <c r="AB26" s="365"/>
      <c r="AC26" s="366"/>
      <c r="AD26" s="367" t="s">
        <v>278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310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274</v>
      </c>
      <c r="O27" s="365"/>
      <c r="P27" s="365"/>
      <c r="Q27" s="365"/>
      <c r="R27" s="365"/>
      <c r="S27" s="366"/>
      <c r="T27" s="367" t="s">
        <v>250</v>
      </c>
      <c r="U27" s="365"/>
      <c r="V27" s="365"/>
      <c r="W27" s="365"/>
      <c r="X27" s="366"/>
      <c r="Y27" s="367" t="s">
        <v>251</v>
      </c>
      <c r="Z27" s="365"/>
      <c r="AA27" s="365"/>
      <c r="AB27" s="365"/>
      <c r="AC27" s="366"/>
      <c r="AD27" s="367" t="s">
        <v>290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319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311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 t="s">
        <v>312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5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6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313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314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7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19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84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315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316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250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317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249</v>
      </c>
      <c r="O21" s="365"/>
      <c r="P21" s="365"/>
      <c r="Q21" s="365"/>
      <c r="R21" s="365"/>
      <c r="S21" s="366"/>
      <c r="T21" s="367" t="s">
        <v>267</v>
      </c>
      <c r="U21" s="365"/>
      <c r="V21" s="365"/>
      <c r="W21" s="365"/>
      <c r="X21" s="366"/>
      <c r="Y21" s="367" t="s">
        <v>251</v>
      </c>
      <c r="Z21" s="365"/>
      <c r="AA21" s="365"/>
      <c r="AB21" s="365"/>
      <c r="AC21" s="366"/>
      <c r="AD21" s="367" t="s">
        <v>294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 t="s">
        <v>318</v>
      </c>
      <c r="G22" s="365"/>
      <c r="H22" s="365"/>
      <c r="I22" s="365"/>
      <c r="J22" s="365"/>
      <c r="K22" s="365"/>
      <c r="L22" s="365" t="s">
        <v>153</v>
      </c>
      <c r="M22" s="366"/>
      <c r="N22" s="367" t="s">
        <v>274</v>
      </c>
      <c r="O22" s="365"/>
      <c r="P22" s="365"/>
      <c r="Q22" s="365"/>
      <c r="R22" s="365"/>
      <c r="S22" s="366"/>
      <c r="T22" s="367" t="s">
        <v>255</v>
      </c>
      <c r="U22" s="365"/>
      <c r="V22" s="365"/>
      <c r="W22" s="365"/>
      <c r="X22" s="366"/>
      <c r="Y22" s="367" t="s">
        <v>251</v>
      </c>
      <c r="Z22" s="365"/>
      <c r="AA22" s="365"/>
      <c r="AB22" s="365"/>
      <c r="AC22" s="366"/>
      <c r="AD22" s="367" t="s">
        <v>256</v>
      </c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 t="s">
        <v>321</v>
      </c>
      <c r="E36" s="248"/>
      <c r="F36" s="248"/>
      <c r="G36" s="248"/>
      <c r="H36" s="248"/>
      <c r="I36" s="365" t="s">
        <v>153</v>
      </c>
      <c r="J36" s="366"/>
      <c r="K36" s="360" t="s">
        <v>267</v>
      </c>
      <c r="L36" s="361"/>
      <c r="M36" s="361"/>
      <c r="N36" s="361"/>
      <c r="O36" s="362"/>
      <c r="P36" s="367" t="s">
        <v>256</v>
      </c>
      <c r="Q36" s="365"/>
      <c r="R36" s="365"/>
      <c r="S36" s="374" t="s">
        <v>263</v>
      </c>
      <c r="T36" s="375"/>
      <c r="U36" s="375"/>
      <c r="V36" s="375"/>
      <c r="W36" s="376"/>
      <c r="X36" s="381" t="s">
        <v>279</v>
      </c>
      <c r="Y36" s="382"/>
      <c r="Z36" s="382"/>
      <c r="AA36" s="382"/>
      <c r="AB36" s="383"/>
      <c r="AC36" s="381" t="s">
        <v>127</v>
      </c>
      <c r="AD36" s="382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472" t="s">
        <v>322</v>
      </c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8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19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320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323</v>
      </c>
      <c r="O15" s="361"/>
      <c r="P15" s="361"/>
      <c r="Q15" s="361"/>
      <c r="R15" s="361"/>
      <c r="S15" s="362"/>
      <c r="T15" s="360" t="s">
        <v>250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265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326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270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262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324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 t="s">
        <v>325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9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327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271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280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301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10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280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301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11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12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13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331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187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27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187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332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270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14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1</v>
      </c>
      <c r="L9" s="509"/>
      <c r="M9" s="509"/>
      <c r="N9" s="509">
        <v>2</v>
      </c>
      <c r="O9" s="509"/>
      <c r="P9" s="509"/>
      <c r="Q9" s="509">
        <v>4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18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333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334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335</v>
      </c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336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249</v>
      </c>
      <c r="O26" s="365"/>
      <c r="P26" s="365"/>
      <c r="Q26" s="365"/>
      <c r="R26" s="365"/>
      <c r="S26" s="366"/>
      <c r="T26" s="367" t="s">
        <v>250</v>
      </c>
      <c r="U26" s="365"/>
      <c r="V26" s="365"/>
      <c r="W26" s="365"/>
      <c r="X26" s="366"/>
      <c r="Y26" s="367" t="s">
        <v>251</v>
      </c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337</v>
      </c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338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249</v>
      </c>
      <c r="O27" s="365"/>
      <c r="P27" s="365"/>
      <c r="Q27" s="365"/>
      <c r="R27" s="365"/>
      <c r="S27" s="366"/>
      <c r="T27" s="367" t="s">
        <v>267</v>
      </c>
      <c r="U27" s="365"/>
      <c r="V27" s="365"/>
      <c r="W27" s="365"/>
      <c r="X27" s="366"/>
      <c r="Y27" s="367" t="s">
        <v>251</v>
      </c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 t="s">
        <v>339</v>
      </c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15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1</v>
      </c>
      <c r="L9" s="509"/>
      <c r="M9" s="509"/>
      <c r="N9" s="509">
        <v>2</v>
      </c>
      <c r="O9" s="509"/>
      <c r="P9" s="509"/>
      <c r="Q9" s="509">
        <v>4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19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21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84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340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270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16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1</v>
      </c>
      <c r="L9" s="509"/>
      <c r="M9" s="509"/>
      <c r="N9" s="509">
        <v>2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24</v>
      </c>
      <c r="X9" s="509"/>
      <c r="Y9" s="509"/>
      <c r="Z9" s="509">
        <v>11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19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24</v>
      </c>
      <c r="X12" s="391"/>
      <c r="Y12" s="391"/>
      <c r="Z12" s="391">
        <f>SUM(Z9:AB11)</f>
        <v>11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341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252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342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344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343</v>
      </c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254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330</v>
      </c>
      <c r="AD36" s="382"/>
      <c r="AE36" s="98"/>
      <c r="AF36" s="99" t="s">
        <v>259</v>
      </c>
      <c r="AG36" s="98"/>
      <c r="AH36" s="100" t="s">
        <v>237</v>
      </c>
      <c r="AI36" s="98"/>
      <c r="AJ36" s="215" t="s">
        <v>236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topLeftCell="A40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17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1</v>
      </c>
      <c r="L9" s="509"/>
      <c r="M9" s="509"/>
      <c r="N9" s="509">
        <v>2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24</v>
      </c>
      <c r="X9" s="509"/>
      <c r="Y9" s="509"/>
      <c r="Z9" s="509">
        <v>11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186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18</v>
      </c>
      <c r="O10" s="509"/>
      <c r="P10" s="509"/>
      <c r="Q10" s="509">
        <v>18</v>
      </c>
      <c r="R10" s="509"/>
      <c r="S10" s="509"/>
      <c r="T10" s="509">
        <v>16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31</v>
      </c>
      <c r="AD10" s="509"/>
      <c r="AE10" s="509"/>
      <c r="AF10" s="509">
        <v>26</v>
      </c>
      <c r="AG10" s="509"/>
      <c r="AH10" s="509"/>
      <c r="AI10" s="391">
        <f>K10+Q10+W10+AC10</f>
        <v>71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26</v>
      </c>
      <c r="L12" s="391"/>
      <c r="M12" s="391"/>
      <c r="N12" s="391">
        <f>N9+N10+N11</f>
        <v>20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24</v>
      </c>
      <c r="X12" s="391"/>
      <c r="Y12" s="391"/>
      <c r="Z12" s="391">
        <f>SUM(Z9:AB11)</f>
        <v>11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103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186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345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348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274</v>
      </c>
      <c r="O21" s="365"/>
      <c r="P21" s="365"/>
      <c r="Q21" s="365"/>
      <c r="R21" s="365"/>
      <c r="S21" s="366"/>
      <c r="T21" s="367" t="s">
        <v>255</v>
      </c>
      <c r="U21" s="365"/>
      <c r="V21" s="365"/>
      <c r="W21" s="365"/>
      <c r="X21" s="366"/>
      <c r="Y21" s="367" t="s">
        <v>275</v>
      </c>
      <c r="Z21" s="365"/>
      <c r="AA21" s="365"/>
      <c r="AB21" s="365"/>
      <c r="AC21" s="366"/>
      <c r="AD21" s="367" t="s">
        <v>276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346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250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347</v>
      </c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18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19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20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21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22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23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24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25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26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27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233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239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240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241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242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235</v>
      </c>
      <c r="C12" s="511" t="s">
        <v>244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8月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234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234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234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8月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2020-08-21T12:57:16Z</dcterms:modified>
</cp:coreProperties>
</file>