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4940" windowHeight="8895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6" l="1"/>
  <c r="AL9" i="16"/>
  <c r="AO9" i="16"/>
  <c r="AI10" i="16"/>
  <c r="AL10" i="16"/>
  <c r="AI11" i="16"/>
  <c r="AL11" i="16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I12" i="16" l="1"/>
  <c r="AI13" i="16" s="1"/>
  <c r="AI12" i="15"/>
  <c r="AI13" i="15" s="1"/>
  <c r="AO9" i="15" s="1"/>
  <c r="K13" i="14"/>
  <c r="AI12" i="14"/>
  <c r="AI13" i="14" s="1"/>
  <c r="AO9" i="14" s="1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2" i="20"/>
  <c r="N12" i="20"/>
  <c r="AL12" i="20" s="1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3"/>
  <c r="AC12" i="13"/>
  <c r="Z12" i="13"/>
  <c r="W12" i="13"/>
  <c r="W13" i="13" s="1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Q13" i="20" l="1"/>
  <c r="AI12" i="20"/>
  <c r="AI13" i="20" s="1"/>
  <c r="AO9" i="20" s="1"/>
  <c r="K13" i="20"/>
  <c r="K13" i="19"/>
  <c r="AC13" i="19"/>
  <c r="Q13" i="19"/>
  <c r="AI12" i="18"/>
  <c r="K13" i="18"/>
  <c r="AL12" i="18"/>
  <c r="AI13" i="18" s="1"/>
  <c r="AO9" i="18" s="1"/>
  <c r="Q13" i="18"/>
  <c r="AC13" i="18"/>
  <c r="Q13" i="17"/>
  <c r="K13" i="17"/>
  <c r="W13" i="17"/>
  <c r="Q13" i="13"/>
  <c r="AC13" i="13"/>
  <c r="AL12" i="12"/>
  <c r="AC13" i="12"/>
  <c r="AI12" i="13"/>
  <c r="K13" i="13"/>
  <c r="AL12" i="13"/>
  <c r="Q13" i="12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2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3" l="1"/>
  <c r="AO9" i="13" s="1"/>
  <c r="AI13" i="12"/>
  <c r="AO9" i="12" s="1"/>
  <c r="AI13" i="1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<sst xmlns="http://schemas.openxmlformats.org/spreadsheetml/2006/main" count="8516" uniqueCount="335">
  <si>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</si>
  <si>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</si>
  <si>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</si>
  <si>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</si>
  <si>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</si>
  <si>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</si>
  <si>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</si>
  <si>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</si>
  <si>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</si>
  <si>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</si>
  <si>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</si>
  <si>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</si>
  <si>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</si>
  <si>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</si>
  <si>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</si>
  <si>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</si>
  <si>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</si>
  <si>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</si>
  <si>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</si>
  <si>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</si>
  <si>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</si>
  <si>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</si>
  <si>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</si>
  <si>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</si>
  <si>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</si>
  <si>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</si>
  <si>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</si>
  <si>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</si>
  <si>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</si>
  <si>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</si>
  <si>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</si>
  <si>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</si>
  <si>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</si>
  <si>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</si>
  <si>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</si>
  <si>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</si>
  <si>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</si>
  <si>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</si>
  <si>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</si>
  <si>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</si>
  <si>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</si>
  <si>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</si>
  <si>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</si>
  <si>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</si>
  <si>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</si>
  <si>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</si>
  <si>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</si>
  <si>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</si>
  <si>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</si>
  <si>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</si>
  <si>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</si>
  <si>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</si>
  <si>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</si>
  <si>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</si>
  <si>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</si>
  <si>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</si>
  <si>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</si>
  <si>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</si>
  <si>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</si>
  <si>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</si>
  <si>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</si>
  <si>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</si>
  <si>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</si>
  <si>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</si>
  <si>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</si>
  <si>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</si>
  <si>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</si>
  <si>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</si>
  <si>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</si>
  <si>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</si>
  <si>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</si>
  <si>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</si>
  <si>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</si>
  <si>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</si>
  <si>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</si>
  <si>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</si>
  <si>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</si>
  <si>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</si>
  <si>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</si>
  <si>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</si>
  <si>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</si>
  <si>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</si>
  <si>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</si>
  <si>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</si>
  <si>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</si>
  <si>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</si>
  <si>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</si>
  <si>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</si>
  <si>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</si>
  <si>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</si>
  <si>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</si>
  <si>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</si>
  <si>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</si>
  <si>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</si>
  <si>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</si>
  <si>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</si>
  <si>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</si>
  <si>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</si>
  <si>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</si>
  <si>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</si>
  <si>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</si>
  <si>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</si>
  <si>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</si>
  <si>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</si>
  <si>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</si>
  <si>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</si>
  <si>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</si>
  <si>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</si>
  <si>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</si>
  <si>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</si>
  <si>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</si>
  <si>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</si>
  <si>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</si>
  <si>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</si>
  <si>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</si>
  <si>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</si>
  <si>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</si>
  <si>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</si>
  <si>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</si>
  <si>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</si>
  <si>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</si>
  <si>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</si>
  <si>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</si>
  <si>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</si>
  <si>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</si>
  <si>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</si>
  <si>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</si>
  <si>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</si>
  <si>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</si>
  <si>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</si>
  <si>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</si>
  <si>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</si>
  <si>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</si>
  <si>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</si>
  <si>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</si>
  <si>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</si>
  <si>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</si>
  <si>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</si>
  <si>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</si>
  <si>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</si>
  <si>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</si>
  <si>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</si>
  <si>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</si>
  <si>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</si>
  <si>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</si>
  <si>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</si>
  <si>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</si>
  <si>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</si>
  <si>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</si>
  <si>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</si>
  <si>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</si>
  <si>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</si>
  <si>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</si>
  <si>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</si>
  <si>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</si>
  <si>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</si>
  <si>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</si>
  <si>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</si>
  <si>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</si>
  <si>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</si>
  <si>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</si>
  <si>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</si>
  <si>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</si>
  <si>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</si>
  <si>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</si>
  <si>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</si>
  <si>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</si>
  <si>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</si>
  <si>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</si>
  <si>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</si>
  <si>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</si>
  <si>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</si>
  <si>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</si>
  <si>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</si>
  <si>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</si>
  <si>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</si>
  <si>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</si>
  <si>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</si>
  <si>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</si>
  <si>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</si>
  <si>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</si>
  <si>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</si>
  <si>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</si>
  <si>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</si>
  <si>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</si>
  <si>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</si>
  <si>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</si>
  <si>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</si>
  <si>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</si>
  <si>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</si>
  <si>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</si>
  <si>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</si>
  <si>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</si>
  <si>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</si>
  <si>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</si>
  <si>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</si>
  <si>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</si>
  <si>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</si>
  <si>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</si>
  <si>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</si>
  <si>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</si>
  <si>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</si>
  <si>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</si>
  <si>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</si>
  <si>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</si>
  <si>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</si>
  <si>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</si>
  <si>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</si>
  <si>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</si>
  <si>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</si>
  <si>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</si>
  <si>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</si>
  <si>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</si>
  <si>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</si>
  <si>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</si>
  <si>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</si>
  <si>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</si>
  <si>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</si>
  <si>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</si>
  <si>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</si>
  <si>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</si>
  <si>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</si>
  <si>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</si>
  <si>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</si>
  <si>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</si>
  <si>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</si>
  <si>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</si>
  <si>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</si>
  <si>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</si>
  <si>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</si>
  <si>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</si>
  <si>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</si>
  <si>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</si>
  <si>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</si>
  <si>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</si>
  <si>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</si>
  <si>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</si>
  <si>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</si>
  <si>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</si>
  <si>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</si>
  <si>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</si>
  <si>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</si>
  <si>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</si>
  <si>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</si>
  <si>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</si>
  <si>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</si>
  <si>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</si>
  <si>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</si>
  <si>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</si>
  <si>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</si>
  <si>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</si>
  <si>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</si>
  <si>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</si>
  <si>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</si>
  <si>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</si>
  <si>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</si>
  <si>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</si>
  <si>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</si>
  <si>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</si>
  <si>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</si>
  <si>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</si>
  <si>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</si>
  <si>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</si>
  <si>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</si>
  <si>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</si>
  <si>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</si>
  <si>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</si>
  <si>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</si>
  <si>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</si>
  <si>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</si>
  <si>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</si>
  <si>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</si>
  <si>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</si>
  <si>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</si>
  <si>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</si>
  <si>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</si>
  <si>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</si>
  <si>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</si>
  <si>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</si>
  <si>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</si>
  <si>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</si>
  <si>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</si>
  <si>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</si>
  <si>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</si>
  <si>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</si>
  <si>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</si>
  <si>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</si>
  <si>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</si>
  <si>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</si>
  <si>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</si>
  <si>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</si>
  <si>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</si>
  <si>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</si>
  <si>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</si>
  <si>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</si>
  <si>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</si>
  <si>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</si>
  <si>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</si>
  <si>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</si>
  <si>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</si>
  <si>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</si>
  <si>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</si>
  <si>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</si>
  <si>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</si>
  <si>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</si>
  <si>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</si>
  <si>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</si>
  <si>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</si>
  <si>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</si>
  <si>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</si>
  <si>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</si>
  <si>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</si>
  <si>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吉田　レイ子</t>
    <rPh sb="0" eb="2">
      <t>ヨシダ</t>
    </rPh>
    <rPh sb="5" eb="6">
      <t>コ</t>
    </rPh>
    <phoneticPr fontId="2"/>
  </si>
  <si>
    <t>東B→南B</t>
    <rPh sb="0" eb="1">
      <t>ヒガシ</t>
    </rPh>
    <rPh sb="3" eb="4">
      <t>ミナミ</t>
    </rPh>
    <phoneticPr fontId="2"/>
  </si>
  <si>
    <t>三輪　一浩</t>
    <rPh sb="0" eb="2">
      <t>ミワ</t>
    </rPh>
    <rPh sb="3" eb="5">
      <t>カズヒロ</t>
    </rPh>
    <phoneticPr fontId="2"/>
  </si>
  <si>
    <t>南B</t>
  </si>
  <si>
    <t>田中　トシヱ</t>
    <rPh sb="0" eb="2">
      <t>タナカ</t>
    </rPh>
    <phoneticPr fontId="2"/>
  </si>
  <si>
    <t>東C→南A</t>
    <rPh sb="0" eb="1">
      <t>ヒガシ</t>
    </rPh>
    <rPh sb="3" eb="4">
      <t>ミナミ</t>
    </rPh>
    <phoneticPr fontId="2"/>
  </si>
  <si>
    <t>飛鳥　サト</t>
    <rPh sb="0" eb="2">
      <t>アスカ</t>
    </rPh>
    <phoneticPr fontId="2"/>
  </si>
  <si>
    <t>坂上　典子</t>
    <rPh sb="0" eb="2">
      <t>サカガミ</t>
    </rPh>
    <rPh sb="3" eb="5">
      <t>ノリコ</t>
    </rPh>
    <phoneticPr fontId="2"/>
  </si>
  <si>
    <t>診察：馬渡Dr</t>
    <rPh sb="0" eb="2">
      <t>シンサツ</t>
    </rPh>
    <rPh sb="3" eb="5">
      <t>マワタリ</t>
    </rPh>
    <phoneticPr fontId="2"/>
  </si>
  <si>
    <t>袴田　将志</t>
  </si>
  <si>
    <t>村山　吾朗</t>
  </si>
  <si>
    <t>谷地　ツヨノ</t>
    <rPh sb="0" eb="2">
      <t>ヤチ</t>
    </rPh>
    <phoneticPr fontId="2"/>
  </si>
  <si>
    <t>東C→南C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</si>
  <si>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</si>
  <si>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南D</t>
  </si>
  <si>
    <t>尾下　モト</t>
    <phoneticPr fontId="2"/>
  </si>
  <si>
    <t>鎌田　隆子</t>
    <phoneticPr fontId="2"/>
  </si>
  <si>
    <t>：</t>
  </si>
  <si>
    <t>～</t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</si>
  <si>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</si>
  <si>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</si>
  <si>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山田　晃大</t>
    <phoneticPr fontId="2"/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</si>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</sst>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0" t="s">
        <v>87</v>
      </c>
      <c r="AI1" s="301"/>
      <c r="AJ1" s="301"/>
      <c r="AK1" s="412"/>
      <c r="AL1" s="300" t="s">
        <v>125</v>
      </c>
      <c r="AM1" s="301"/>
      <c r="AN1" s="301"/>
      <c r="AO1" s="412"/>
      <c r="AP1" s="300" t="s">
        <v>126</v>
      </c>
      <c r="AQ1" s="301"/>
      <c r="AR1" s="301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6"/>
      <c r="AI2" s="317"/>
      <c r="AJ2" s="317"/>
      <c r="AK2" s="413"/>
      <c r="AL2" s="316"/>
      <c r="AM2" s="317"/>
      <c r="AN2" s="317"/>
      <c r="AO2" s="413"/>
      <c r="AP2" s="316"/>
      <c r="AQ2" s="317"/>
      <c r="AR2" s="317"/>
      <c r="AS2" s="4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</v>
      </c>
      <c r="Q3" s="426"/>
      <c r="R3" s="426"/>
      <c r="S3" s="428" t="s">
        <v>152</v>
      </c>
      <c r="T3" s="428" t="str">
        <f>曜日!D3</f>
        <v>月</v>
      </c>
      <c r="U3" s="428" t="s">
        <v>43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278"/>
      <c r="AI3" s="279"/>
      <c r="AJ3" s="279"/>
      <c r="AK3" s="414"/>
      <c r="AL3" s="278"/>
      <c r="AM3" s="279"/>
      <c r="AN3" s="279"/>
      <c r="AO3" s="414"/>
      <c r="AP3" s="278"/>
      <c r="AQ3" s="279"/>
      <c r="AR3" s="279"/>
      <c r="AS3" s="4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4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23</v>
      </c>
      <c r="L10" s="373"/>
      <c r="M10" s="373"/>
      <c r="N10" s="373">
        <v>14</v>
      </c>
      <c r="O10" s="373"/>
      <c r="P10" s="373"/>
      <c r="Q10" s="373">
        <v>17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71</v>
      </c>
      <c r="AJ10" s="373"/>
      <c r="AK10" s="373"/>
      <c r="AL10" s="373">
        <f>N10+T10+Z10+AF10</f>
        <v>53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28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21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80</v>
      </c>
      <c r="AM12" s="373"/>
      <c r="AN12" s="373"/>
      <c r="AO12" s="380" t="s">
        <v>239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48</v>
      </c>
      <c r="L13" s="396"/>
      <c r="M13" s="396"/>
      <c r="N13" s="396"/>
      <c r="O13" s="396"/>
      <c r="P13" s="396"/>
      <c r="Q13" s="396">
        <f>Q12+T12</f>
        <v>43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185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 t="s">
        <v>240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243</v>
      </c>
      <c r="Z15" s="249"/>
      <c r="AA15" s="249"/>
      <c r="AB15" s="249"/>
      <c r="AC15" s="250"/>
      <c r="AD15" s="248" t="s">
        <v>244</v>
      </c>
      <c r="AE15" s="249"/>
      <c r="AF15" s="249"/>
      <c r="AG15" s="249"/>
      <c r="AH15" s="249"/>
      <c r="AI15" s="249"/>
      <c r="AJ15" s="248" t="s">
        <v>245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9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9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9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9" ht="13.5" customHeight="1">
      <c r="A20" s="324"/>
      <c r="B20" s="325"/>
      <c r="C20" s="326"/>
      <c r="D20" s="434" t="s">
        <v>144</v>
      </c>
      <c r="E20" s="435"/>
      <c r="F20" s="405" t="s">
        <v>246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248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251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9">
      <c r="A21" s="324"/>
      <c r="B21" s="325"/>
      <c r="C21" s="326"/>
      <c r="D21" s="436"/>
      <c r="E21" s="437"/>
      <c r="F21" s="243" t="s">
        <v>247</v>
      </c>
      <c r="G21" s="244"/>
      <c r="H21" s="244"/>
      <c r="I21" s="244"/>
      <c r="J21" s="244"/>
      <c r="K21" s="244"/>
      <c r="L21" s="244" t="s">
        <v>153</v>
      </c>
      <c r="M21" s="247"/>
      <c r="N21" s="243" t="s">
        <v>241</v>
      </c>
      <c r="O21" s="244"/>
      <c r="P21" s="244"/>
      <c r="Q21" s="244"/>
      <c r="R21" s="244"/>
      <c r="S21" s="247"/>
      <c r="T21" s="243" t="s">
        <v>242</v>
      </c>
      <c r="U21" s="244"/>
      <c r="V21" s="244"/>
      <c r="W21" s="244"/>
      <c r="X21" s="247"/>
      <c r="Y21" s="243" t="s">
        <v>250</v>
      </c>
      <c r="Z21" s="244"/>
      <c r="AA21" s="244"/>
      <c r="AB21" s="244"/>
      <c r="AC21" s="247"/>
      <c r="AD21" s="243" t="s">
        <v>252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9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9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9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9" ht="13.5" customHeight="1">
      <c r="A25" s="324"/>
      <c r="B25" s="325"/>
      <c r="C25" s="326"/>
      <c r="D25" s="357" t="s">
        <v>225</v>
      </c>
      <c r="E25" s="358"/>
      <c r="F25" s="248" t="s">
        <v>253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242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254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9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9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9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9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9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9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  <c r="AW31" s="202"/>
    </row>
    <row r="32" spans="1:49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240</v>
      </c>
      <c r="E33" s="259"/>
      <c r="F33" s="259"/>
      <c r="G33" s="259"/>
      <c r="H33" s="259"/>
      <c r="I33" s="244" t="s">
        <v>153</v>
      </c>
      <c r="J33" s="247"/>
      <c r="K33" s="248" t="s">
        <v>242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52" t="s">
        <v>274</v>
      </c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</v>
      </c>
      <c r="Q3" s="426"/>
      <c r="R3" s="426"/>
      <c r="S3" s="428" t="s">
        <v>152</v>
      </c>
      <c r="T3" s="428" t="str">
        <f>曜日!D4</f>
        <v>火</v>
      </c>
      <c r="U3" s="428" t="s">
        <v>31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4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24</v>
      </c>
      <c r="L10" s="373"/>
      <c r="M10" s="373"/>
      <c r="N10" s="373">
        <v>15</v>
      </c>
      <c r="O10" s="373"/>
      <c r="P10" s="373"/>
      <c r="Q10" s="373">
        <v>17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21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81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43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272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248</v>
      </c>
      <c r="U15" s="249"/>
      <c r="V15" s="249"/>
      <c r="W15" s="249"/>
      <c r="X15" s="250"/>
      <c r="Y15" s="248" t="s">
        <v>250</v>
      </c>
      <c r="Z15" s="249"/>
      <c r="AA15" s="249"/>
      <c r="AB15" s="249"/>
      <c r="AC15" s="250"/>
      <c r="AD15" s="248" t="s">
        <v>252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273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241</v>
      </c>
      <c r="O16" s="244"/>
      <c r="P16" s="244"/>
      <c r="Q16" s="244"/>
      <c r="R16" s="244"/>
      <c r="S16" s="247"/>
      <c r="T16" s="243" t="s">
        <v>242</v>
      </c>
      <c r="U16" s="244"/>
      <c r="V16" s="244"/>
      <c r="W16" s="244"/>
      <c r="X16" s="247"/>
      <c r="Y16" s="243" t="s">
        <v>249</v>
      </c>
      <c r="Z16" s="244"/>
      <c r="AA16" s="244"/>
      <c r="AB16" s="244"/>
      <c r="AC16" s="247"/>
      <c r="AD16" s="243" t="s">
        <v>252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240</v>
      </c>
      <c r="E33" s="259"/>
      <c r="F33" s="259"/>
      <c r="G33" s="259"/>
      <c r="H33" s="259"/>
      <c r="I33" s="244" t="s">
        <v>153</v>
      </c>
      <c r="J33" s="247"/>
      <c r="K33" s="248" t="s">
        <v>242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2" t="s">
        <v>275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240</v>
      </c>
      <c r="E34" s="259"/>
      <c r="F34" s="259"/>
      <c r="G34" s="259"/>
      <c r="H34" s="259"/>
      <c r="I34" s="244" t="s">
        <v>153</v>
      </c>
      <c r="J34" s="247"/>
      <c r="K34" s="248" t="s">
        <v>242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258</v>
      </c>
      <c r="T34" s="241"/>
      <c r="U34" s="241"/>
      <c r="V34" s="241"/>
      <c r="W34" s="242"/>
      <c r="X34" s="245" t="s">
        <v>276</v>
      </c>
      <c r="Y34" s="246"/>
      <c r="Z34" s="246"/>
      <c r="AA34" s="246"/>
      <c r="AB34" s="251"/>
      <c r="AC34" s="245" t="s">
        <v>277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2" t="s">
        <v>274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278</v>
      </c>
      <c r="E35" s="259"/>
      <c r="F35" s="259"/>
      <c r="G35" s="259"/>
      <c r="H35" s="259"/>
      <c r="I35" s="244" t="s">
        <v>153</v>
      </c>
      <c r="J35" s="247"/>
      <c r="K35" s="248" t="s">
        <v>257</v>
      </c>
      <c r="L35" s="249"/>
      <c r="M35" s="249"/>
      <c r="N35" s="249"/>
      <c r="O35" s="250"/>
      <c r="P35" s="243" t="s">
        <v>244</v>
      </c>
      <c r="Q35" s="244"/>
      <c r="R35" s="244"/>
      <c r="S35" s="240" t="s">
        <v>262</v>
      </c>
      <c r="T35" s="241"/>
      <c r="U35" s="241"/>
      <c r="V35" s="241"/>
      <c r="W35" s="242"/>
      <c r="X35" s="245" t="s">
        <v>279</v>
      </c>
      <c r="Y35" s="246"/>
      <c r="Z35" s="246"/>
      <c r="AA35" s="246"/>
      <c r="AB35" s="251"/>
      <c r="AC35" s="245" t="s">
        <v>264</v>
      </c>
      <c r="AD35" s="246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52" t="s">
        <v>274</v>
      </c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4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24</v>
      </c>
      <c r="L10" s="373"/>
      <c r="M10" s="373"/>
      <c r="N10" s="373">
        <v>15</v>
      </c>
      <c r="O10" s="373"/>
      <c r="P10" s="373"/>
      <c r="Q10" s="373">
        <v>17</v>
      </c>
      <c r="R10" s="373"/>
      <c r="S10" s="373"/>
      <c r="T10" s="373">
        <v>14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29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21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81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43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240</v>
      </c>
      <c r="E33" s="259"/>
      <c r="F33" s="259"/>
      <c r="G33" s="259"/>
      <c r="H33" s="259"/>
      <c r="I33" s="244" t="s">
        <v>153</v>
      </c>
      <c r="J33" s="247"/>
      <c r="K33" s="515" t="s">
        <v>242</v>
      </c>
      <c r="L33" s="516"/>
      <c r="M33" s="516"/>
      <c r="N33" s="516"/>
      <c r="O33" s="517"/>
      <c r="P33" s="243" t="s">
        <v>244</v>
      </c>
      <c r="Q33" s="244"/>
      <c r="R33" s="247"/>
      <c r="S33" s="240" t="s">
        <v>258</v>
      </c>
      <c r="T33" s="241"/>
      <c r="U33" s="241"/>
      <c r="V33" s="241"/>
      <c r="W33" s="242"/>
      <c r="X33" s="245" t="s">
        <v>276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278</v>
      </c>
      <c r="E34" s="259"/>
      <c r="F34" s="259"/>
      <c r="G34" s="259"/>
      <c r="H34" s="259"/>
      <c r="I34" s="244" t="s">
        <v>153</v>
      </c>
      <c r="J34" s="247"/>
      <c r="K34" s="248" t="s">
        <v>257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37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26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54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81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280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249</v>
      </c>
      <c r="Z15" s="249"/>
      <c r="AA15" s="249"/>
      <c r="AB15" s="249"/>
      <c r="AC15" s="250"/>
      <c r="AD15" s="248" t="s">
        <v>244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281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285</v>
      </c>
      <c r="U25" s="249"/>
      <c r="V25" s="249"/>
      <c r="W25" s="249"/>
      <c r="X25" s="250"/>
      <c r="Y25" s="243" t="s">
        <v>250</v>
      </c>
      <c r="Z25" s="244"/>
      <c r="AA25" s="244"/>
      <c r="AB25" s="244"/>
      <c r="AC25" s="247"/>
      <c r="AD25" s="248" t="s">
        <v>286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 t="s">
        <v>282</v>
      </c>
      <c r="G26" s="244"/>
      <c r="H26" s="244"/>
      <c r="I26" s="244"/>
      <c r="J26" s="244"/>
      <c r="K26" s="244"/>
      <c r="L26" s="244" t="s">
        <v>153</v>
      </c>
      <c r="M26" s="247"/>
      <c r="N26" s="243" t="s">
        <v>241</v>
      </c>
      <c r="O26" s="244"/>
      <c r="P26" s="244"/>
      <c r="Q26" s="244"/>
      <c r="R26" s="244"/>
      <c r="S26" s="247"/>
      <c r="T26" s="243" t="s">
        <v>248</v>
      </c>
      <c r="U26" s="244"/>
      <c r="V26" s="244"/>
      <c r="W26" s="244"/>
      <c r="X26" s="247"/>
      <c r="Y26" s="243" t="s">
        <v>250</v>
      </c>
      <c r="Z26" s="244"/>
      <c r="AA26" s="244"/>
      <c r="AB26" s="244"/>
      <c r="AC26" s="247"/>
      <c r="AD26" s="243" t="s">
        <v>287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 t="s">
        <v>283</v>
      </c>
      <c r="G27" s="244"/>
      <c r="H27" s="244"/>
      <c r="I27" s="244"/>
      <c r="J27" s="244"/>
      <c r="K27" s="244"/>
      <c r="L27" s="244" t="s">
        <v>153</v>
      </c>
      <c r="M27" s="247"/>
      <c r="N27" s="243" t="s">
        <v>284</v>
      </c>
      <c r="O27" s="244"/>
      <c r="P27" s="244"/>
      <c r="Q27" s="244"/>
      <c r="R27" s="244"/>
      <c r="S27" s="247"/>
      <c r="T27" s="243" t="s">
        <v>242</v>
      </c>
      <c r="U27" s="244"/>
      <c r="V27" s="244"/>
      <c r="W27" s="244"/>
      <c r="X27" s="247"/>
      <c r="Y27" s="243" t="s">
        <v>250</v>
      </c>
      <c r="Z27" s="244"/>
      <c r="AA27" s="244"/>
      <c r="AB27" s="244"/>
      <c r="AC27" s="247"/>
      <c r="AD27" s="243" t="s">
        <v>287</v>
      </c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240</v>
      </c>
      <c r="E34" s="259"/>
      <c r="F34" s="259"/>
      <c r="G34" s="259"/>
      <c r="H34" s="259"/>
      <c r="I34" s="244" t="s">
        <v>153</v>
      </c>
      <c r="J34" s="247"/>
      <c r="K34" s="515" t="s">
        <v>242</v>
      </c>
      <c r="L34" s="516"/>
      <c r="M34" s="516"/>
      <c r="N34" s="516"/>
      <c r="O34" s="517"/>
      <c r="P34" s="243" t="s">
        <v>244</v>
      </c>
      <c r="Q34" s="244"/>
      <c r="R34" s="247"/>
      <c r="S34" s="240" t="s">
        <v>258</v>
      </c>
      <c r="T34" s="241"/>
      <c r="U34" s="241"/>
      <c r="V34" s="241"/>
      <c r="W34" s="242"/>
      <c r="X34" s="245" t="s">
        <v>276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2" t="s">
        <v>288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38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27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25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1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31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52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59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289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250</v>
      </c>
      <c r="Z15" s="249"/>
      <c r="AA15" s="249"/>
      <c r="AB15" s="249"/>
      <c r="AC15" s="250"/>
      <c r="AD15" s="248" t="s">
        <v>291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 t="s">
        <v>290</v>
      </c>
      <c r="G16" s="244"/>
      <c r="H16" s="244"/>
      <c r="I16" s="244"/>
      <c r="J16" s="244"/>
      <c r="K16" s="244"/>
      <c r="L16" s="244" t="s">
        <v>153</v>
      </c>
      <c r="M16" s="247"/>
      <c r="N16" s="243" t="s">
        <v>241</v>
      </c>
      <c r="O16" s="244"/>
      <c r="P16" s="244"/>
      <c r="Q16" s="244"/>
      <c r="R16" s="244"/>
      <c r="S16" s="247"/>
      <c r="T16" s="243" t="s">
        <v>242</v>
      </c>
      <c r="U16" s="244"/>
      <c r="V16" s="244"/>
      <c r="W16" s="244"/>
      <c r="X16" s="247"/>
      <c r="Y16" s="243" t="s">
        <v>249</v>
      </c>
      <c r="Z16" s="244"/>
      <c r="AA16" s="244"/>
      <c r="AB16" s="244"/>
      <c r="AC16" s="247"/>
      <c r="AD16" s="243" t="s">
        <v>292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293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242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294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300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39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190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26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73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31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108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52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243" t="s">
        <v>295</v>
      </c>
      <c r="G15" s="244"/>
      <c r="H15" s="244"/>
      <c r="I15" s="244"/>
      <c r="J15" s="244"/>
      <c r="K15" s="244"/>
      <c r="L15" s="244" t="s">
        <v>153</v>
      </c>
      <c r="M15" s="247"/>
      <c r="N15" s="243" t="s">
        <v>296</v>
      </c>
      <c r="O15" s="244"/>
      <c r="P15" s="244"/>
      <c r="Q15" s="244"/>
      <c r="R15" s="244"/>
      <c r="S15" s="247"/>
      <c r="T15" s="243" t="s">
        <v>248</v>
      </c>
      <c r="U15" s="244"/>
      <c r="V15" s="244"/>
      <c r="W15" s="244"/>
      <c r="X15" s="247"/>
      <c r="Y15" s="243" t="s">
        <v>250</v>
      </c>
      <c r="Z15" s="244"/>
      <c r="AA15" s="244"/>
      <c r="AB15" s="244"/>
      <c r="AC15" s="247"/>
      <c r="AD15" s="243" t="s">
        <v>244</v>
      </c>
      <c r="AE15" s="244"/>
      <c r="AF15" s="244"/>
      <c r="AG15" s="244"/>
      <c r="AH15" s="244"/>
      <c r="AI15" s="244"/>
      <c r="AJ15" s="243" t="s">
        <v>297</v>
      </c>
      <c r="AK15" s="244"/>
      <c r="AL15" s="244"/>
      <c r="AM15" s="244"/>
      <c r="AN15" s="244"/>
      <c r="AO15" s="244"/>
      <c r="AP15" s="244"/>
      <c r="AQ15" s="244"/>
      <c r="AR15" s="244"/>
      <c r="AS15" s="366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298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248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299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2" t="s">
        <v>301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40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51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 ht="13.5" customHeight="1">
      <c r="A20" s="324"/>
      <c r="B20" s="325"/>
      <c r="C20" s="326"/>
      <c r="D20" s="434" t="s">
        <v>144</v>
      </c>
      <c r="E20" s="435"/>
      <c r="F20" s="405" t="s">
        <v>304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257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305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4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306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51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5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6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33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15</v>
      </c>
      <c r="O10" s="373"/>
      <c r="P10" s="373"/>
      <c r="Q10" s="373">
        <v>16</v>
      </c>
      <c r="R10" s="373"/>
      <c r="S10" s="373"/>
      <c r="T10" s="373">
        <v>15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21</v>
      </c>
      <c r="O12" s="373"/>
      <c r="P12" s="373"/>
      <c r="Q12" s="373">
        <f>Q9+Q10+Q11</f>
        <v>22</v>
      </c>
      <c r="R12" s="373"/>
      <c r="S12" s="373"/>
      <c r="T12" s="373">
        <f>SUM(T9:V11)</f>
        <v>22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107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51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303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6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31</v>
      </c>
      <c r="AD10" s="373"/>
      <c r="AE10" s="373"/>
      <c r="AF10" s="373">
        <v>25</v>
      </c>
      <c r="AG10" s="373"/>
      <c r="AH10" s="373"/>
      <c r="AI10" s="373">
        <f>K10+Q10+W10+AC10</f>
        <v>72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32</v>
      </c>
      <c r="AD12" s="373"/>
      <c r="AE12" s="373"/>
      <c r="AF12" s="373">
        <f>SUM(AF9:AH11)</f>
        <v>28</v>
      </c>
      <c r="AG12" s="373"/>
      <c r="AH12" s="373"/>
      <c r="AI12" s="373">
        <f>SUM(K12+Q12+W12+AC12)</f>
        <v>106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307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284</v>
      </c>
      <c r="O20" s="249"/>
      <c r="P20" s="249"/>
      <c r="Q20" s="249"/>
      <c r="R20" s="249"/>
      <c r="S20" s="250"/>
      <c r="T20" s="248" t="s">
        <v>248</v>
      </c>
      <c r="U20" s="249"/>
      <c r="V20" s="249"/>
      <c r="W20" s="249"/>
      <c r="X20" s="250"/>
      <c r="Y20" s="243" t="s">
        <v>243</v>
      </c>
      <c r="Z20" s="244"/>
      <c r="AA20" s="244"/>
      <c r="AB20" s="244"/>
      <c r="AC20" s="247"/>
      <c r="AD20" s="248" t="s">
        <v>308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310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285</v>
      </c>
      <c r="U25" s="249"/>
      <c r="V25" s="249"/>
      <c r="W25" s="249"/>
      <c r="X25" s="250"/>
      <c r="Y25" s="243" t="s">
        <v>250</v>
      </c>
      <c r="Z25" s="244"/>
      <c r="AA25" s="244"/>
      <c r="AB25" s="244"/>
      <c r="AC25" s="247"/>
      <c r="AD25" s="248" t="s">
        <v>311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302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7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/>
      <c r="G4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13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30</v>
      </c>
      <c r="AD10" s="373"/>
      <c r="AE10" s="373"/>
      <c r="AF10" s="373">
        <v>26</v>
      </c>
      <c r="AG10" s="373"/>
      <c r="AH10" s="373"/>
      <c r="AI10" s="373">
        <f>K10+Q10+W10+AC10</f>
        <v>71</v>
      </c>
      <c r="AJ10" s="373"/>
      <c r="AK10" s="373"/>
      <c r="AL10" s="373">
        <f>N10+T10+Z10+AF10</f>
        <v>55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19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31</v>
      </c>
      <c r="AD12" s="373"/>
      <c r="AE12" s="373"/>
      <c r="AF12" s="373">
        <f>SUM(AF9:AH11)</f>
        <v>29</v>
      </c>
      <c r="AG12" s="373"/>
      <c r="AH12" s="373"/>
      <c r="AI12" s="373">
        <f>SUM(K12+Q12+W12+AC12)</f>
        <v>105</v>
      </c>
      <c r="AJ12" s="373"/>
      <c r="AK12" s="373"/>
      <c r="AL12" s="373">
        <f>SUM(N12+T12+Z12+AF12)</f>
        <v>82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309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242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294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312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248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313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8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13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56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19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83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49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187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318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249</v>
      </c>
      <c r="Z15" s="249"/>
      <c r="AA15" s="249"/>
      <c r="AB15" s="249"/>
      <c r="AC15" s="250"/>
      <c r="AD15" s="248" t="s">
        <v>252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314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248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315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316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 t="s">
        <v>248</v>
      </c>
      <c r="U25" s="249"/>
      <c r="V25" s="249"/>
      <c r="W25" s="249"/>
      <c r="X25" s="250"/>
      <c r="Y25" s="243" t="s">
        <v>249</v>
      </c>
      <c r="Z25" s="244"/>
      <c r="AA25" s="244"/>
      <c r="AB25" s="244"/>
      <c r="AC25" s="247"/>
      <c r="AD25" s="248" t="s">
        <v>317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6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9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319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257</v>
      </c>
      <c r="U15" s="249"/>
      <c r="V15" s="249"/>
      <c r="W15" s="249"/>
      <c r="X15" s="250"/>
      <c r="Y15" s="248" t="s">
        <v>243</v>
      </c>
      <c r="Z15" s="249"/>
      <c r="AA15" s="249"/>
      <c r="AB15" s="249"/>
      <c r="AC15" s="250"/>
      <c r="AD15" s="248" t="s">
        <v>244</v>
      </c>
      <c r="AE15" s="249"/>
      <c r="AF15" s="249"/>
      <c r="AG15" s="249"/>
      <c r="AH15" s="249"/>
      <c r="AI15" s="249"/>
      <c r="AJ15" s="248" t="s">
        <v>320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10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265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11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233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265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373">
        <v>3</v>
      </c>
      <c r="L9" s="373"/>
      <c r="M9" s="373"/>
      <c r="N9" s="373">
        <v>6</v>
      </c>
      <c r="O9" s="373"/>
      <c r="P9" s="373"/>
      <c r="Q9" s="373">
        <v>5</v>
      </c>
      <c r="R9" s="373"/>
      <c r="S9" s="373"/>
      <c r="T9" s="373">
        <v>7</v>
      </c>
      <c r="U9" s="373"/>
      <c r="V9" s="373"/>
      <c r="W9" s="373">
        <v>23</v>
      </c>
      <c r="X9" s="373"/>
      <c r="Y9" s="373"/>
      <c r="Z9" s="373">
        <v>11</v>
      </c>
      <c r="AA9" s="373"/>
      <c r="AB9" s="373"/>
      <c r="AC9" s="373">
        <v>1</v>
      </c>
      <c r="AD9" s="373"/>
      <c r="AE9" s="373"/>
      <c r="AF9" s="373">
        <v>3</v>
      </c>
      <c r="AG9" s="373"/>
      <c r="AH9" s="373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373">
        <v>25</v>
      </c>
      <c r="L10" s="373"/>
      <c r="M10" s="373"/>
      <c r="N10" s="373">
        <v>14</v>
      </c>
      <c r="O10" s="373"/>
      <c r="P10" s="373"/>
      <c r="Q10" s="373">
        <v>16</v>
      </c>
      <c r="R10" s="373"/>
      <c r="S10" s="373"/>
      <c r="T10" s="373">
        <v>16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29</v>
      </c>
      <c r="AD10" s="373"/>
      <c r="AE10" s="373"/>
      <c r="AF10" s="373">
        <v>27</v>
      </c>
      <c r="AG10" s="373"/>
      <c r="AH10" s="373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373">
        <v>2</v>
      </c>
      <c r="L11" s="373"/>
      <c r="M11" s="373"/>
      <c r="N11" s="373">
        <v>0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278</v>
      </c>
      <c r="E33" s="259"/>
      <c r="F33" s="259"/>
      <c r="G33" s="259"/>
      <c r="H33" s="259"/>
      <c r="I33" s="244" t="s">
        <v>153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263</v>
      </c>
      <c r="Y33" s="246"/>
      <c r="Z33" s="246"/>
      <c r="AA33" s="246"/>
      <c r="AB33" s="251"/>
      <c r="AC33" s="245" t="s">
        <v>264</v>
      </c>
      <c r="AD33" s="246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295</v>
      </c>
      <c r="E34" s="259"/>
      <c r="F34" s="259"/>
      <c r="G34" s="259"/>
      <c r="H34" s="259"/>
      <c r="I34" s="244" t="s">
        <v>153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263</v>
      </c>
      <c r="Y34" s="246"/>
      <c r="Z34" s="246"/>
      <c r="AA34" s="246"/>
      <c r="AB34" s="251"/>
      <c r="AC34" s="245" t="s">
        <v>264</v>
      </c>
      <c r="AD34" s="246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12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249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>
        <v>3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3</v>
      </c>
      <c r="AG9" s="518"/>
      <c r="AH9" s="518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>
        <v>25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16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27</v>
      </c>
      <c r="AG10" s="518"/>
      <c r="AH10" s="518"/>
      <c r="AI10" s="373">
        <f>K10+Q10+W10+AC10</f>
        <v>70</v>
      </c>
      <c r="AJ10" s="373"/>
      <c r="AK10" s="373"/>
      <c r="AL10" s="373">
        <f>N10+T10+Z10+AF10</f>
        <v>57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30</v>
      </c>
      <c r="AD12" s="373"/>
      <c r="AE12" s="373"/>
      <c r="AF12" s="373">
        <f>SUM(AF9:AH11)</f>
        <v>30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84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321</v>
      </c>
      <c r="E33" s="259"/>
      <c r="F33" s="259"/>
      <c r="G33" s="259"/>
      <c r="H33" s="259"/>
      <c r="I33" s="244" t="s">
        <v>256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262</v>
      </c>
      <c r="Y33" s="246"/>
      <c r="Z33" s="246"/>
      <c r="AA33" s="246"/>
      <c r="AB33" s="251"/>
      <c r="AC33" s="245" t="s">
        <v>259</v>
      </c>
      <c r="AD33" s="246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322</v>
      </c>
      <c r="E34" s="259"/>
      <c r="F34" s="259"/>
      <c r="G34" s="259"/>
      <c r="H34" s="259"/>
      <c r="I34" s="244" t="s">
        <v>256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251"/>
      <c r="AC34" s="245" t="s">
        <v>259</v>
      </c>
      <c r="AD34" s="246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13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249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>
        <v>3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3</v>
      </c>
      <c r="AG9" s="518"/>
      <c r="AH9" s="518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>
        <v>25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16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28</v>
      </c>
      <c r="AD10" s="518"/>
      <c r="AE10" s="518"/>
      <c r="AF10" s="518">
        <v>28</v>
      </c>
      <c r="AG10" s="518"/>
      <c r="AH10" s="518"/>
      <c r="AI10" s="373">
        <f>K10+Q10+W10+AC10</f>
        <v>69</v>
      </c>
      <c r="AJ10" s="373"/>
      <c r="AK10" s="373"/>
      <c r="AL10" s="373">
        <f>N10+T10+Z10+AF10</f>
        <v>58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20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29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103</v>
      </c>
      <c r="AJ12" s="373"/>
      <c r="AK12" s="373"/>
      <c r="AL12" s="373">
        <f>SUM(N12+T12+Z12+AF12)</f>
        <v>85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50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188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327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248</v>
      </c>
      <c r="U15" s="249"/>
      <c r="V15" s="249"/>
      <c r="W15" s="249"/>
      <c r="X15" s="250"/>
      <c r="Y15" s="248" t="s">
        <v>249</v>
      </c>
      <c r="Z15" s="249"/>
      <c r="AA15" s="249"/>
      <c r="AB15" s="249"/>
      <c r="AC15" s="250"/>
      <c r="AD15" s="248" t="s">
        <v>252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 t="s">
        <v>325</v>
      </c>
      <c r="G20" s="406"/>
      <c r="H20" s="406"/>
      <c r="I20" s="406"/>
      <c r="J20" s="406"/>
      <c r="K20" s="406"/>
      <c r="L20" s="249" t="s">
        <v>153</v>
      </c>
      <c r="M20" s="250"/>
      <c r="N20" s="248" t="s">
        <v>241</v>
      </c>
      <c r="O20" s="249"/>
      <c r="P20" s="249"/>
      <c r="Q20" s="249"/>
      <c r="R20" s="249"/>
      <c r="S20" s="250"/>
      <c r="T20" s="248" t="s">
        <v>248</v>
      </c>
      <c r="U20" s="249"/>
      <c r="V20" s="249"/>
      <c r="W20" s="249"/>
      <c r="X20" s="250"/>
      <c r="Y20" s="243" t="s">
        <v>249</v>
      </c>
      <c r="Z20" s="244"/>
      <c r="AA20" s="244"/>
      <c r="AB20" s="244"/>
      <c r="AC20" s="247"/>
      <c r="AD20" s="248" t="s">
        <v>326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 t="s">
        <v>323</v>
      </c>
      <c r="G25" s="249"/>
      <c r="H25" s="249"/>
      <c r="I25" s="249"/>
      <c r="J25" s="249"/>
      <c r="K25" s="249"/>
      <c r="L25" s="249" t="s">
        <v>153</v>
      </c>
      <c r="M25" s="250"/>
      <c r="N25" s="248" t="s">
        <v>241</v>
      </c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324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321</v>
      </c>
      <c r="E33" s="259"/>
      <c r="F33" s="259"/>
      <c r="G33" s="259"/>
      <c r="H33" s="259"/>
      <c r="I33" s="244" t="s">
        <v>256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262</v>
      </c>
      <c r="Y33" s="246"/>
      <c r="Z33" s="246"/>
      <c r="AA33" s="246"/>
      <c r="AB33" s="251"/>
      <c r="AC33" s="245" t="s">
        <v>259</v>
      </c>
      <c r="AD33" s="246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322</v>
      </c>
      <c r="E34" s="259"/>
      <c r="F34" s="259"/>
      <c r="G34" s="259"/>
      <c r="H34" s="259"/>
      <c r="I34" s="244" t="s">
        <v>256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251"/>
      <c r="AC34" s="245" t="s">
        <v>259</v>
      </c>
      <c r="AD34" s="246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N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14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250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265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>
        <v>3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3</v>
      </c>
      <c r="AG9" s="518"/>
      <c r="AH9" s="518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189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>
        <v>25</v>
      </c>
      <c r="L10" s="518"/>
      <c r="M10" s="518"/>
      <c r="N10" s="518">
        <v>15</v>
      </c>
      <c r="O10" s="518"/>
      <c r="P10" s="518"/>
      <c r="Q10" s="518">
        <v>16</v>
      </c>
      <c r="R10" s="518"/>
      <c r="S10" s="518"/>
      <c r="T10" s="518">
        <v>16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28</v>
      </c>
      <c r="AD10" s="518"/>
      <c r="AE10" s="518"/>
      <c r="AF10" s="518">
        <v>28</v>
      </c>
      <c r="AG10" s="518"/>
      <c r="AH10" s="518"/>
      <c r="AI10" s="373">
        <f>K10+Q10+W10+AC10</f>
        <v>69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30</v>
      </c>
      <c r="L12" s="373"/>
      <c r="M12" s="373"/>
      <c r="N12" s="373">
        <f>N9+N10+N11</f>
        <v>21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29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103</v>
      </c>
      <c r="AJ12" s="373"/>
      <c r="AK12" s="373"/>
      <c r="AL12" s="373">
        <f>SUM(N12+T12+Z12+AF12)</f>
        <v>86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51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189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328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248</v>
      </c>
      <c r="U15" s="249"/>
      <c r="V15" s="249"/>
      <c r="W15" s="249"/>
      <c r="X15" s="250"/>
      <c r="Y15" s="248" t="s">
        <v>250</v>
      </c>
      <c r="Z15" s="249"/>
      <c r="AA15" s="249"/>
      <c r="AB15" s="249"/>
      <c r="AC15" s="250"/>
      <c r="AD15" s="248" t="s">
        <v>252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321</v>
      </c>
      <c r="E33" s="259"/>
      <c r="F33" s="259"/>
      <c r="G33" s="259"/>
      <c r="H33" s="259"/>
      <c r="I33" s="244" t="s">
        <v>256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262</v>
      </c>
      <c r="T33" s="241"/>
      <c r="U33" s="241"/>
      <c r="V33" s="241"/>
      <c r="W33" s="242"/>
      <c r="X33" s="245" t="s">
        <v>262</v>
      </c>
      <c r="Y33" s="246"/>
      <c r="Z33" s="246"/>
      <c r="AA33" s="246"/>
      <c r="AB33" s="251"/>
      <c r="AC33" s="245" t="s">
        <v>259</v>
      </c>
      <c r="AD33" s="246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322</v>
      </c>
      <c r="E34" s="259"/>
      <c r="F34" s="259"/>
      <c r="G34" s="259"/>
      <c r="H34" s="259"/>
      <c r="I34" s="244" t="s">
        <v>256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251"/>
      <c r="AC34" s="245" t="s">
        <v>259</v>
      </c>
      <c r="AD34" s="246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15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 t="s">
        <v>249</v>
      </c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 t="s">
        <v>266</v>
      </c>
      <c r="Q5" s="368"/>
      <c r="R5" s="368"/>
      <c r="S5" s="368"/>
      <c r="T5" s="368" t="s">
        <v>233</v>
      </c>
      <c r="U5" s="368"/>
      <c r="V5" s="368"/>
      <c r="W5" s="368"/>
      <c r="X5" s="390"/>
      <c r="Y5" s="378" t="s">
        <v>266</v>
      </c>
      <c r="Z5" s="368"/>
      <c r="AA5" s="368"/>
      <c r="AB5" s="368"/>
      <c r="AC5" s="368" t="s">
        <v>154</v>
      </c>
      <c r="AD5" s="368"/>
      <c r="AE5" s="368"/>
      <c r="AF5" s="368"/>
      <c r="AG5" s="369"/>
      <c r="AH5" s="372" t="s">
        <v>266</v>
      </c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>
        <v>3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3</v>
      </c>
      <c r="AG9" s="518"/>
      <c r="AH9" s="518"/>
      <c r="AI9" s="373">
        <f>K9+Q9+W9+AC9</f>
        <v>32</v>
      </c>
      <c r="AJ9" s="373"/>
      <c r="AK9" s="373"/>
      <c r="AL9" s="373">
        <f>N9+T9+Z9+AF9</f>
        <v>27</v>
      </c>
      <c r="AM9" s="373"/>
      <c r="AN9" s="373"/>
      <c r="AO9" s="374">
        <f>AI13</f>
        <v>190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>
        <v>26</v>
      </c>
      <c r="L10" s="518"/>
      <c r="M10" s="518"/>
      <c r="N10" s="518">
        <v>15</v>
      </c>
      <c r="O10" s="518"/>
      <c r="P10" s="518"/>
      <c r="Q10" s="518">
        <v>16</v>
      </c>
      <c r="R10" s="518"/>
      <c r="S10" s="518"/>
      <c r="T10" s="518">
        <v>16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28</v>
      </c>
      <c r="AD10" s="518"/>
      <c r="AE10" s="518"/>
      <c r="AF10" s="518">
        <v>28</v>
      </c>
      <c r="AG10" s="518"/>
      <c r="AH10" s="518"/>
      <c r="AI10" s="373">
        <f>K10+Q10+W10+AC10</f>
        <v>70</v>
      </c>
      <c r="AJ10" s="373"/>
      <c r="AK10" s="373"/>
      <c r="AL10" s="373">
        <f>N10+T10+Z10+AF10</f>
        <v>59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373">
        <f>K11+Q11+W11+AC11</f>
        <v>2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31</v>
      </c>
      <c r="L12" s="373"/>
      <c r="M12" s="373"/>
      <c r="N12" s="373">
        <f>N9+N10+N11</f>
        <v>21</v>
      </c>
      <c r="O12" s="373"/>
      <c r="P12" s="373"/>
      <c r="Q12" s="373">
        <f>Q9+Q10+Q11</f>
        <v>21</v>
      </c>
      <c r="R12" s="373"/>
      <c r="S12" s="373"/>
      <c r="T12" s="373">
        <f>SUM(T9:V11)</f>
        <v>23</v>
      </c>
      <c r="U12" s="373"/>
      <c r="V12" s="373"/>
      <c r="W12" s="373">
        <f>SUM(W9:Y11)</f>
        <v>23</v>
      </c>
      <c r="X12" s="373"/>
      <c r="Y12" s="373"/>
      <c r="Z12" s="373">
        <f>SUM(Z9:AB11)</f>
        <v>11</v>
      </c>
      <c r="AA12" s="373"/>
      <c r="AB12" s="373"/>
      <c r="AC12" s="373">
        <f>SUM(AC9:AE11)</f>
        <v>29</v>
      </c>
      <c r="AD12" s="373"/>
      <c r="AE12" s="373"/>
      <c r="AF12" s="373">
        <f>SUM(AF9:AH11)</f>
        <v>31</v>
      </c>
      <c r="AG12" s="373"/>
      <c r="AH12" s="373"/>
      <c r="AI12" s="373">
        <f>SUM(K12+Q12+W12+AC12)</f>
        <v>104</v>
      </c>
      <c r="AJ12" s="373"/>
      <c r="AK12" s="373"/>
      <c r="AL12" s="373">
        <f>SUM(N12+T12+Z12+AF12)</f>
        <v>86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52</v>
      </c>
      <c r="L13" s="396"/>
      <c r="M13" s="396"/>
      <c r="N13" s="396"/>
      <c r="O13" s="396"/>
      <c r="P13" s="396"/>
      <c r="Q13" s="396">
        <f>Q12+T12</f>
        <v>44</v>
      </c>
      <c r="R13" s="396"/>
      <c r="S13" s="396"/>
      <c r="T13" s="396"/>
      <c r="U13" s="396"/>
      <c r="V13" s="396"/>
      <c r="W13" s="396">
        <f>W12+Z12</f>
        <v>34</v>
      </c>
      <c r="X13" s="396"/>
      <c r="Y13" s="396"/>
      <c r="Z13" s="396"/>
      <c r="AA13" s="396"/>
      <c r="AB13" s="396"/>
      <c r="AC13" s="396">
        <f>AC12+AF12</f>
        <v>60</v>
      </c>
      <c r="AD13" s="396"/>
      <c r="AE13" s="396"/>
      <c r="AF13" s="396"/>
      <c r="AG13" s="396"/>
      <c r="AH13" s="396"/>
      <c r="AI13" s="396">
        <f>AI12+AL12</f>
        <v>190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 t="s">
        <v>333</v>
      </c>
      <c r="G15" s="406"/>
      <c r="H15" s="406"/>
      <c r="I15" s="406"/>
      <c r="J15" s="406"/>
      <c r="K15" s="406"/>
      <c r="L15" s="249" t="s">
        <v>153</v>
      </c>
      <c r="M15" s="250"/>
      <c r="N15" s="248" t="s">
        <v>241</v>
      </c>
      <c r="O15" s="249"/>
      <c r="P15" s="249"/>
      <c r="Q15" s="249"/>
      <c r="R15" s="249"/>
      <c r="S15" s="250"/>
      <c r="T15" s="248" t="s">
        <v>242</v>
      </c>
      <c r="U15" s="249"/>
      <c r="V15" s="249"/>
      <c r="W15" s="249"/>
      <c r="X15" s="250"/>
      <c r="Y15" s="248" t="s">
        <v>250</v>
      </c>
      <c r="Z15" s="249"/>
      <c r="AA15" s="249"/>
      <c r="AB15" s="249"/>
      <c r="AC15" s="250"/>
      <c r="AD15" s="248" t="s">
        <v>244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 t="s">
        <v>255</v>
      </c>
      <c r="E31" s="443"/>
      <c r="F31" s="443"/>
      <c r="G31" s="443"/>
      <c r="H31" s="443"/>
      <c r="I31" s="249" t="s">
        <v>256</v>
      </c>
      <c r="J31" s="250"/>
      <c r="K31" s="248" t="s">
        <v>257</v>
      </c>
      <c r="L31" s="249"/>
      <c r="M31" s="249"/>
      <c r="N31" s="249"/>
      <c r="O31" s="250"/>
      <c r="P31" s="248" t="s">
        <v>244</v>
      </c>
      <c r="Q31" s="249"/>
      <c r="R31" s="249"/>
      <c r="S31" s="341" t="s">
        <v>258</v>
      </c>
      <c r="T31" s="342"/>
      <c r="U31" s="342"/>
      <c r="V31" s="342"/>
      <c r="W31" s="343"/>
      <c r="X31" s="330" t="s">
        <v>258</v>
      </c>
      <c r="Y31" s="331"/>
      <c r="Z31" s="331"/>
      <c r="AA31" s="331"/>
      <c r="AB31" s="344"/>
      <c r="AC31" s="330" t="s">
        <v>259</v>
      </c>
      <c r="AD31" s="331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329</v>
      </c>
      <c r="AM31" s="220"/>
      <c r="AN31" s="210" t="s">
        <v>330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 t="s">
        <v>261</v>
      </c>
      <c r="E32" s="259"/>
      <c r="F32" s="259"/>
      <c r="G32" s="259"/>
      <c r="H32" s="259"/>
      <c r="I32" s="244" t="s">
        <v>256</v>
      </c>
      <c r="J32" s="247"/>
      <c r="K32" s="248" t="s">
        <v>242</v>
      </c>
      <c r="L32" s="249"/>
      <c r="M32" s="249"/>
      <c r="N32" s="249"/>
      <c r="O32" s="250"/>
      <c r="P32" s="243" t="s">
        <v>244</v>
      </c>
      <c r="Q32" s="244"/>
      <c r="R32" s="244"/>
      <c r="S32" s="240" t="s">
        <v>262</v>
      </c>
      <c r="T32" s="241"/>
      <c r="U32" s="241"/>
      <c r="V32" s="241"/>
      <c r="W32" s="242"/>
      <c r="X32" s="245" t="s">
        <v>262</v>
      </c>
      <c r="Y32" s="246"/>
      <c r="Z32" s="246"/>
      <c r="AA32" s="246"/>
      <c r="AB32" s="251"/>
      <c r="AC32" s="245" t="s">
        <v>259</v>
      </c>
      <c r="AD32" s="246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329</v>
      </c>
      <c r="AM32" s="216"/>
      <c r="AN32" s="208" t="s">
        <v>330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321</v>
      </c>
      <c r="E33" s="259"/>
      <c r="F33" s="259"/>
      <c r="G33" s="259"/>
      <c r="H33" s="259"/>
      <c r="I33" s="244" t="s">
        <v>256</v>
      </c>
      <c r="J33" s="247"/>
      <c r="K33" s="248" t="s">
        <v>257</v>
      </c>
      <c r="L33" s="249"/>
      <c r="M33" s="249"/>
      <c r="N33" s="249"/>
      <c r="O33" s="250"/>
      <c r="P33" s="243" t="s">
        <v>244</v>
      </c>
      <c r="Q33" s="244"/>
      <c r="R33" s="244"/>
      <c r="S33" s="240" t="s">
        <v>258</v>
      </c>
      <c r="T33" s="241"/>
      <c r="U33" s="241"/>
      <c r="V33" s="241"/>
      <c r="W33" s="242"/>
      <c r="X33" s="245" t="s">
        <v>332</v>
      </c>
      <c r="Y33" s="246"/>
      <c r="Z33" s="246"/>
      <c r="AA33" s="246"/>
      <c r="AB33" s="251"/>
      <c r="AC33" s="245" t="s">
        <v>259</v>
      </c>
      <c r="AD33" s="246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329</v>
      </c>
      <c r="AM33" s="216"/>
      <c r="AN33" s="208" t="s">
        <v>330</v>
      </c>
      <c r="AO33" s="252" t="s">
        <v>331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322</v>
      </c>
      <c r="E34" s="259"/>
      <c r="F34" s="259"/>
      <c r="G34" s="259"/>
      <c r="H34" s="259"/>
      <c r="I34" s="244" t="s">
        <v>256</v>
      </c>
      <c r="J34" s="247"/>
      <c r="K34" s="248" t="s">
        <v>248</v>
      </c>
      <c r="L34" s="249"/>
      <c r="M34" s="249"/>
      <c r="N34" s="249"/>
      <c r="O34" s="250"/>
      <c r="P34" s="243" t="s">
        <v>244</v>
      </c>
      <c r="Q34" s="244"/>
      <c r="R34" s="244"/>
      <c r="S34" s="240" t="s">
        <v>262</v>
      </c>
      <c r="T34" s="241"/>
      <c r="U34" s="241"/>
      <c r="V34" s="241"/>
      <c r="W34" s="242"/>
      <c r="X34" s="245" t="s">
        <v>262</v>
      </c>
      <c r="Y34" s="246"/>
      <c r="Z34" s="246"/>
      <c r="AA34" s="246"/>
      <c r="AB34" s="251"/>
      <c r="AC34" s="245" t="s">
        <v>259</v>
      </c>
      <c r="AD34" s="246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329</v>
      </c>
      <c r="AM34" s="216"/>
      <c r="AN34" s="208" t="s">
        <v>330</v>
      </c>
      <c r="AO34" s="252" t="s">
        <v>334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16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17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18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19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20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21</v>
      </c>
      <c r="Q3" s="426"/>
      <c r="R3" s="426"/>
      <c r="S3" s="428" t="s">
        <v>152</v>
      </c>
      <c r="T3" s="428" t="str">
        <f>曜日!D6</f>
        <v>木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22</v>
      </c>
      <c r="Q3" s="426"/>
      <c r="R3" s="426"/>
      <c r="S3" s="428" t="s">
        <v>152</v>
      </c>
      <c r="T3" s="428" t="str">
        <f>曜日!D7</f>
        <v>金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23</v>
      </c>
      <c r="Q3" s="426"/>
      <c r="R3" s="426"/>
      <c r="S3" s="428" t="s">
        <v>152</v>
      </c>
      <c r="T3" s="428" t="str">
        <f>曜日!D8</f>
        <v>土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24</v>
      </c>
      <c r="Q3" s="426"/>
      <c r="R3" s="426"/>
      <c r="S3" s="428" t="s">
        <v>152</v>
      </c>
      <c r="T3" s="428" t="str">
        <f>曜日!D9</f>
        <v>日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25</v>
      </c>
      <c r="Q3" s="426"/>
      <c r="R3" s="426"/>
      <c r="S3" s="428" t="s">
        <v>152</v>
      </c>
      <c r="T3" s="428" t="str">
        <f>曜日!D3</f>
        <v>月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87</v>
      </c>
      <c r="AI1" s="513"/>
      <c r="AJ1" s="513"/>
      <c r="AK1" s="513"/>
      <c r="AL1" s="513" t="s">
        <v>125</v>
      </c>
      <c r="AM1" s="513"/>
      <c r="AN1" s="513"/>
      <c r="AO1" s="513"/>
      <c r="AP1" s="513" t="s">
        <v>126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26</v>
      </c>
      <c r="Q3" s="426"/>
      <c r="R3" s="426"/>
      <c r="S3" s="428" t="s">
        <v>152</v>
      </c>
      <c r="T3" s="428" t="str">
        <f>曜日!D4</f>
        <v>火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8" t="s">
        <v>157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513" t="s">
        <v>149</v>
      </c>
      <c r="AI1" s="513"/>
      <c r="AJ1" s="513"/>
      <c r="AK1" s="513"/>
      <c r="AL1" s="513" t="s">
        <v>150</v>
      </c>
      <c r="AM1" s="513"/>
      <c r="AN1" s="513"/>
      <c r="AO1" s="513"/>
      <c r="AP1" s="513" t="s">
        <v>151</v>
      </c>
      <c r="AQ1" s="513"/>
      <c r="AR1" s="513"/>
      <c r="AS1" s="513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513"/>
      <c r="AI2" s="513"/>
      <c r="AJ2" s="513"/>
      <c r="AK2" s="513"/>
      <c r="AL2" s="513"/>
      <c r="AM2" s="513"/>
      <c r="AN2" s="513"/>
      <c r="AO2" s="513"/>
      <c r="AP2" s="513"/>
      <c r="AQ2" s="513"/>
      <c r="AR2" s="513"/>
      <c r="AS2" s="513"/>
    </row>
    <row r="3" spans="1:45" ht="14.25" customHeight="1">
      <c r="A3" s="91"/>
      <c r="B3" s="91"/>
      <c r="C3" s="91"/>
      <c r="D3" s="91"/>
      <c r="E3" s="91"/>
      <c r="F3" s="91"/>
      <c r="G3" s="91"/>
      <c r="H3" s="430" t="str">
        <f>曜日!B12</f>
        <v>令和2年</v>
      </c>
      <c r="I3" s="430"/>
      <c r="J3" s="430"/>
      <c r="K3" s="430"/>
      <c r="L3" s="430"/>
      <c r="M3" s="426" t="str">
        <f>曜日!C12</f>
        <v>6月</v>
      </c>
      <c r="N3" s="426"/>
      <c r="O3" s="426"/>
      <c r="P3" s="426" t="s">
        <v>27</v>
      </c>
      <c r="Q3" s="426"/>
      <c r="R3" s="426"/>
      <c r="S3" s="428" t="s">
        <v>152</v>
      </c>
      <c r="T3" s="428" t="str">
        <f>曜日!D5</f>
        <v>水</v>
      </c>
      <c r="U3" s="428" t="s">
        <v>36</v>
      </c>
      <c r="V3" s="92"/>
      <c r="W3" s="424" t="s">
        <v>48</v>
      </c>
      <c r="X3" s="424"/>
      <c r="Y3" s="424"/>
      <c r="Z3" s="424" t="s">
        <v>130</v>
      </c>
      <c r="AA3" s="420"/>
      <c r="AB3" s="420"/>
      <c r="AC3" s="420"/>
      <c r="AD3" s="420"/>
      <c r="AE3" s="420"/>
      <c r="AF3" s="420"/>
      <c r="AG3" s="421"/>
      <c r="AH3" s="513"/>
      <c r="AI3" s="513"/>
      <c r="AJ3" s="513"/>
      <c r="AK3" s="513"/>
      <c r="AL3" s="513"/>
      <c r="AM3" s="513"/>
      <c r="AN3" s="513"/>
      <c r="AO3" s="513"/>
      <c r="AP3" s="513"/>
      <c r="AQ3" s="513"/>
      <c r="AR3" s="513"/>
      <c r="AS3" s="5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0"/>
      <c r="AB4" s="420"/>
      <c r="AC4" s="420"/>
      <c r="AD4" s="420"/>
      <c r="AE4" s="420"/>
      <c r="AF4" s="420"/>
      <c r="AG4" s="421"/>
      <c r="AH4" s="514"/>
      <c r="AI4" s="514"/>
      <c r="AJ4" s="514"/>
      <c r="AK4" s="514"/>
      <c r="AL4" s="514"/>
      <c r="AM4" s="514"/>
      <c r="AN4" s="514"/>
      <c r="AO4" s="514"/>
      <c r="AP4" s="514"/>
      <c r="AQ4" s="514"/>
      <c r="AR4" s="514"/>
      <c r="AS4" s="514"/>
    </row>
    <row r="5" spans="1:45" ht="13.5" customHeight="1">
      <c r="A5" s="321" t="s">
        <v>156</v>
      </c>
      <c r="B5" s="292"/>
      <c r="C5" s="293"/>
      <c r="D5" s="399" t="s">
        <v>131</v>
      </c>
      <c r="E5" s="400"/>
      <c r="F5" s="400"/>
      <c r="G5" s="400"/>
      <c r="H5" s="400"/>
      <c r="I5" s="400"/>
      <c r="J5" s="401"/>
      <c r="K5" s="367" t="s">
        <v>65</v>
      </c>
      <c r="L5" s="368"/>
      <c r="M5" s="368"/>
      <c r="N5" s="368"/>
      <c r="O5" s="369"/>
      <c r="P5" s="372"/>
      <c r="Q5" s="368"/>
      <c r="R5" s="368"/>
      <c r="S5" s="368"/>
      <c r="T5" s="368" t="s">
        <v>233</v>
      </c>
      <c r="U5" s="368"/>
      <c r="V5" s="368"/>
      <c r="W5" s="368"/>
      <c r="X5" s="390"/>
      <c r="Y5" s="378"/>
      <c r="Z5" s="368"/>
      <c r="AA5" s="368"/>
      <c r="AB5" s="368"/>
      <c r="AC5" s="368" t="s">
        <v>154</v>
      </c>
      <c r="AD5" s="368"/>
      <c r="AE5" s="368"/>
      <c r="AF5" s="368"/>
      <c r="AG5" s="369"/>
      <c r="AH5" s="372"/>
      <c r="AI5" s="368"/>
      <c r="AJ5" s="368"/>
      <c r="AK5" s="368"/>
      <c r="AL5" s="368"/>
      <c r="AM5" s="368"/>
      <c r="AN5" s="368"/>
      <c r="AO5" s="390"/>
      <c r="AP5" s="378"/>
      <c r="AQ5" s="368"/>
      <c r="AR5" s="368"/>
      <c r="AS5" s="379"/>
    </row>
    <row r="6" spans="1:45" ht="14.25" thickBot="1">
      <c r="A6" s="297"/>
      <c r="B6" s="298"/>
      <c r="C6" s="299"/>
      <c r="D6" s="402"/>
      <c r="E6" s="403"/>
      <c r="F6" s="403"/>
      <c r="G6" s="403"/>
      <c r="H6" s="403"/>
      <c r="I6" s="403"/>
      <c r="J6" s="404"/>
      <c r="K6" s="407"/>
      <c r="L6" s="371"/>
      <c r="M6" s="371"/>
      <c r="N6" s="371"/>
      <c r="O6" s="395"/>
      <c r="P6" s="370"/>
      <c r="Q6" s="371"/>
      <c r="R6" s="371"/>
      <c r="S6" s="371"/>
      <c r="T6" s="371"/>
      <c r="U6" s="371"/>
      <c r="V6" s="371"/>
      <c r="W6" s="371"/>
      <c r="X6" s="384"/>
      <c r="Y6" s="385"/>
      <c r="Z6" s="371"/>
      <c r="AA6" s="371"/>
      <c r="AB6" s="371"/>
      <c r="AC6" s="371"/>
      <c r="AD6" s="371"/>
      <c r="AE6" s="371"/>
      <c r="AF6" s="371"/>
      <c r="AG6" s="395"/>
      <c r="AH6" s="370"/>
      <c r="AI6" s="371"/>
      <c r="AJ6" s="371"/>
      <c r="AK6" s="371"/>
      <c r="AL6" s="371"/>
      <c r="AM6" s="371"/>
      <c r="AN6" s="371"/>
      <c r="AO6" s="384"/>
      <c r="AP6" s="385"/>
      <c r="AQ6" s="371"/>
      <c r="AR6" s="371"/>
      <c r="AS6" s="386"/>
    </row>
    <row r="7" spans="1:45" ht="13.5" customHeight="1">
      <c r="A7" s="321" t="s">
        <v>132</v>
      </c>
      <c r="B7" s="322"/>
      <c r="C7" s="322"/>
      <c r="D7" s="399" t="s">
        <v>133</v>
      </c>
      <c r="E7" s="400"/>
      <c r="F7" s="400"/>
      <c r="G7" s="400"/>
      <c r="H7" s="400"/>
      <c r="I7" s="400"/>
      <c r="J7" s="432"/>
      <c r="K7" s="387" t="s">
        <v>134</v>
      </c>
      <c r="L7" s="388"/>
      <c r="M7" s="388"/>
      <c r="N7" s="388"/>
      <c r="O7" s="388"/>
      <c r="P7" s="389"/>
      <c r="Q7" s="387" t="s">
        <v>135</v>
      </c>
      <c r="R7" s="388"/>
      <c r="S7" s="388"/>
      <c r="T7" s="388"/>
      <c r="U7" s="388"/>
      <c r="V7" s="389"/>
      <c r="W7" s="387" t="s">
        <v>136</v>
      </c>
      <c r="X7" s="388"/>
      <c r="Y7" s="388"/>
      <c r="Z7" s="388"/>
      <c r="AA7" s="388"/>
      <c r="AB7" s="389"/>
      <c r="AC7" s="387" t="s">
        <v>137</v>
      </c>
      <c r="AD7" s="388"/>
      <c r="AE7" s="388"/>
      <c r="AF7" s="388"/>
      <c r="AG7" s="388"/>
      <c r="AH7" s="389"/>
      <c r="AI7" s="387" t="s">
        <v>85</v>
      </c>
      <c r="AJ7" s="388"/>
      <c r="AK7" s="388"/>
      <c r="AL7" s="388"/>
      <c r="AM7" s="388"/>
      <c r="AN7" s="389"/>
      <c r="AO7" s="391" t="s">
        <v>56</v>
      </c>
      <c r="AP7" s="392"/>
      <c r="AQ7" s="392"/>
      <c r="AR7" s="392"/>
      <c r="AS7" s="393"/>
    </row>
    <row r="8" spans="1:45">
      <c r="A8" s="324"/>
      <c r="B8" s="325"/>
      <c r="C8" s="325"/>
      <c r="D8" s="433"/>
      <c r="E8" s="388"/>
      <c r="F8" s="388"/>
      <c r="G8" s="388"/>
      <c r="H8" s="388"/>
      <c r="I8" s="388"/>
      <c r="J8" s="389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7"/>
      <c r="AP8" s="388"/>
      <c r="AQ8" s="388"/>
      <c r="AR8" s="388"/>
      <c r="AS8" s="394"/>
    </row>
    <row r="9" spans="1:45" ht="13.5" customHeight="1">
      <c r="A9" s="324"/>
      <c r="B9" s="325"/>
      <c r="C9" s="325"/>
      <c r="D9" s="397" t="s">
        <v>138</v>
      </c>
      <c r="E9" s="398"/>
      <c r="F9" s="398"/>
      <c r="G9" s="398"/>
      <c r="H9" s="398"/>
      <c r="I9" s="398"/>
      <c r="J9" s="39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4"/>
      <c r="B10" s="325"/>
      <c r="C10" s="325"/>
      <c r="D10" s="397" t="s">
        <v>139</v>
      </c>
      <c r="E10" s="398"/>
      <c r="F10" s="398"/>
      <c r="G10" s="398"/>
      <c r="H10" s="398"/>
      <c r="I10" s="398"/>
      <c r="J10" s="39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4"/>
      <c r="B11" s="325"/>
      <c r="C11" s="325"/>
      <c r="D11" s="397" t="s">
        <v>140</v>
      </c>
      <c r="E11" s="398"/>
      <c r="F11" s="398"/>
      <c r="G11" s="398"/>
      <c r="H11" s="398"/>
      <c r="I11" s="398"/>
      <c r="J11" s="39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4"/>
      <c r="B12" s="325"/>
      <c r="C12" s="325"/>
      <c r="D12" s="397" t="s">
        <v>85</v>
      </c>
      <c r="E12" s="398"/>
      <c r="F12" s="398"/>
      <c r="G12" s="398"/>
      <c r="H12" s="398"/>
      <c r="I12" s="398"/>
      <c r="J12" s="398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155</v>
      </c>
      <c r="AP12" s="380"/>
      <c r="AQ12" s="380"/>
      <c r="AR12" s="380"/>
      <c r="AS12" s="381"/>
    </row>
    <row r="13" spans="1:45" ht="14.25" customHeight="1" thickBot="1">
      <c r="A13" s="324"/>
      <c r="B13" s="325"/>
      <c r="C13" s="325"/>
      <c r="D13" s="408"/>
      <c r="E13" s="409"/>
      <c r="F13" s="409"/>
      <c r="G13" s="409"/>
      <c r="H13" s="409"/>
      <c r="I13" s="409"/>
      <c r="J13" s="409"/>
      <c r="K13" s="396">
        <f>K12+N12</f>
        <v>0</v>
      </c>
      <c r="L13" s="396"/>
      <c r="M13" s="396"/>
      <c r="N13" s="396"/>
      <c r="O13" s="396"/>
      <c r="P13" s="396"/>
      <c r="Q13" s="396">
        <f>Q12+T12</f>
        <v>0</v>
      </c>
      <c r="R13" s="396"/>
      <c r="S13" s="396"/>
      <c r="T13" s="396"/>
      <c r="U13" s="396"/>
      <c r="V13" s="396"/>
      <c r="W13" s="396">
        <f>W12+Z12</f>
        <v>0</v>
      </c>
      <c r="X13" s="396"/>
      <c r="Y13" s="396"/>
      <c r="Z13" s="396"/>
      <c r="AA13" s="396"/>
      <c r="AB13" s="396"/>
      <c r="AC13" s="396">
        <f>AC12+AF12</f>
        <v>0</v>
      </c>
      <c r="AD13" s="396"/>
      <c r="AE13" s="396"/>
      <c r="AF13" s="396"/>
      <c r="AG13" s="396"/>
      <c r="AH13" s="396"/>
      <c r="AI13" s="396">
        <f>AI12+AL12</f>
        <v>0</v>
      </c>
      <c r="AJ13" s="396"/>
      <c r="AK13" s="396"/>
      <c r="AL13" s="396"/>
      <c r="AM13" s="396"/>
      <c r="AN13" s="396"/>
      <c r="AO13" s="382"/>
      <c r="AP13" s="382"/>
      <c r="AQ13" s="382"/>
      <c r="AR13" s="382"/>
      <c r="AS13" s="383"/>
    </row>
    <row r="14" spans="1:45">
      <c r="A14" s="324"/>
      <c r="B14" s="325"/>
      <c r="C14" s="326"/>
      <c r="D14" s="410"/>
      <c r="E14" s="411"/>
      <c r="F14" s="387" t="s">
        <v>100</v>
      </c>
      <c r="G14" s="388"/>
      <c r="H14" s="388"/>
      <c r="I14" s="388"/>
      <c r="J14" s="388"/>
      <c r="K14" s="388"/>
      <c r="L14" s="388"/>
      <c r="M14" s="389"/>
      <c r="N14" s="387" t="s">
        <v>133</v>
      </c>
      <c r="O14" s="388"/>
      <c r="P14" s="388"/>
      <c r="Q14" s="388"/>
      <c r="R14" s="388"/>
      <c r="S14" s="389"/>
      <c r="T14" s="339" t="s">
        <v>141</v>
      </c>
      <c r="U14" s="337"/>
      <c r="V14" s="337"/>
      <c r="W14" s="337"/>
      <c r="X14" s="340"/>
      <c r="Y14" s="387" t="s">
        <v>101</v>
      </c>
      <c r="Z14" s="388"/>
      <c r="AA14" s="388"/>
      <c r="AB14" s="388"/>
      <c r="AC14" s="389"/>
      <c r="AD14" s="387" t="s">
        <v>142</v>
      </c>
      <c r="AE14" s="388"/>
      <c r="AF14" s="388"/>
      <c r="AG14" s="388"/>
      <c r="AH14" s="388"/>
      <c r="AI14" s="388"/>
      <c r="AJ14" s="387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>
      <c r="A15" s="324"/>
      <c r="B15" s="325"/>
      <c r="C15" s="326"/>
      <c r="D15" s="434" t="s">
        <v>29</v>
      </c>
      <c r="E15" s="435"/>
      <c r="F15" s="405"/>
      <c r="G15" s="406"/>
      <c r="H15" s="406"/>
      <c r="I15" s="406"/>
      <c r="J15" s="406"/>
      <c r="K15" s="406"/>
      <c r="L15" s="249" t="s">
        <v>153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4"/>
      <c r="B16" s="325"/>
      <c r="C16" s="326"/>
      <c r="D16" s="436"/>
      <c r="E16" s="437"/>
      <c r="F16" s="243"/>
      <c r="G16" s="244"/>
      <c r="H16" s="244"/>
      <c r="I16" s="244"/>
      <c r="J16" s="244"/>
      <c r="K16" s="244"/>
      <c r="L16" s="244" t="s">
        <v>153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4"/>
      <c r="B17" s="325"/>
      <c r="C17" s="326"/>
      <c r="D17" s="436"/>
      <c r="E17" s="437"/>
      <c r="F17" s="243"/>
      <c r="G17" s="244"/>
      <c r="H17" s="244"/>
      <c r="I17" s="244"/>
      <c r="J17" s="244"/>
      <c r="K17" s="244"/>
      <c r="L17" s="244" t="s">
        <v>153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4"/>
      <c r="B18" s="325"/>
      <c r="C18" s="326"/>
      <c r="D18" s="436"/>
      <c r="E18" s="437"/>
      <c r="F18" s="243"/>
      <c r="G18" s="244"/>
      <c r="H18" s="244"/>
      <c r="I18" s="244"/>
      <c r="J18" s="244"/>
      <c r="K18" s="244"/>
      <c r="L18" s="244" t="s">
        <v>153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4"/>
      <c r="B19" s="325"/>
      <c r="C19" s="326"/>
      <c r="D19" s="433"/>
      <c r="E19" s="389"/>
      <c r="F19" s="332"/>
      <c r="G19" s="333"/>
      <c r="H19" s="333"/>
      <c r="I19" s="333"/>
      <c r="J19" s="333"/>
      <c r="K19" s="333"/>
      <c r="L19" s="333" t="s">
        <v>153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4"/>
      <c r="B20" s="325"/>
      <c r="C20" s="326"/>
      <c r="D20" s="434" t="s">
        <v>144</v>
      </c>
      <c r="E20" s="435"/>
      <c r="F20" s="405"/>
      <c r="G20" s="406"/>
      <c r="H20" s="406"/>
      <c r="I20" s="406"/>
      <c r="J20" s="406"/>
      <c r="K20" s="406"/>
      <c r="L20" s="249" t="s">
        <v>153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4"/>
      <c r="B21" s="325"/>
      <c r="C21" s="326"/>
      <c r="D21" s="436"/>
      <c r="E21" s="437"/>
      <c r="F21" s="243"/>
      <c r="G21" s="244"/>
      <c r="H21" s="244"/>
      <c r="I21" s="244"/>
      <c r="J21" s="244"/>
      <c r="K21" s="244"/>
      <c r="L21" s="244" t="s">
        <v>153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4"/>
      <c r="B22" s="325"/>
      <c r="C22" s="326"/>
      <c r="D22" s="436"/>
      <c r="E22" s="437"/>
      <c r="F22" s="243"/>
      <c r="G22" s="244"/>
      <c r="H22" s="244"/>
      <c r="I22" s="244"/>
      <c r="J22" s="244"/>
      <c r="K22" s="244"/>
      <c r="L22" s="244" t="s">
        <v>153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4"/>
      <c r="B23" s="325"/>
      <c r="C23" s="326"/>
      <c r="D23" s="436"/>
      <c r="E23" s="437"/>
      <c r="F23" s="243"/>
      <c r="G23" s="244"/>
      <c r="H23" s="244"/>
      <c r="I23" s="244"/>
      <c r="J23" s="244"/>
      <c r="K23" s="244"/>
      <c r="L23" s="244" t="s">
        <v>153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4"/>
      <c r="B24" s="325"/>
      <c r="C24" s="326"/>
      <c r="D24" s="433"/>
      <c r="E24" s="389"/>
      <c r="F24" s="332"/>
      <c r="G24" s="333"/>
      <c r="H24" s="333"/>
      <c r="I24" s="333"/>
      <c r="J24" s="333"/>
      <c r="K24" s="333"/>
      <c r="L24" s="333" t="s">
        <v>153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4"/>
      <c r="B25" s="325"/>
      <c r="C25" s="326"/>
      <c r="D25" s="357" t="s">
        <v>225</v>
      </c>
      <c r="E25" s="358"/>
      <c r="F25" s="248"/>
      <c r="G25" s="249"/>
      <c r="H25" s="249"/>
      <c r="I25" s="249"/>
      <c r="J25" s="249"/>
      <c r="K25" s="249"/>
      <c r="L25" s="249" t="s">
        <v>153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4"/>
      <c r="B26" s="325"/>
      <c r="C26" s="326"/>
      <c r="D26" s="359"/>
      <c r="E26" s="360"/>
      <c r="F26" s="243"/>
      <c r="G26" s="244"/>
      <c r="H26" s="244"/>
      <c r="I26" s="244"/>
      <c r="J26" s="244"/>
      <c r="K26" s="244"/>
      <c r="L26" s="244" t="s">
        <v>153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4"/>
      <c r="B27" s="325"/>
      <c r="C27" s="326"/>
      <c r="D27" s="359"/>
      <c r="E27" s="360"/>
      <c r="F27" s="243"/>
      <c r="G27" s="244"/>
      <c r="H27" s="244"/>
      <c r="I27" s="244"/>
      <c r="J27" s="244"/>
      <c r="K27" s="244"/>
      <c r="L27" s="244" t="s">
        <v>153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4"/>
      <c r="B28" s="325"/>
      <c r="C28" s="326"/>
      <c r="D28" s="359"/>
      <c r="E28" s="360"/>
      <c r="F28" s="243"/>
      <c r="G28" s="244"/>
      <c r="H28" s="244"/>
      <c r="I28" s="244"/>
      <c r="J28" s="244"/>
      <c r="K28" s="244"/>
      <c r="L28" s="244" t="s">
        <v>153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4"/>
      <c r="B29" s="325"/>
      <c r="C29" s="326"/>
      <c r="D29" s="361"/>
      <c r="E29" s="362"/>
      <c r="F29" s="264"/>
      <c r="G29" s="262"/>
      <c r="H29" s="262"/>
      <c r="I29" s="262"/>
      <c r="J29" s="262"/>
      <c r="K29" s="262"/>
      <c r="L29" s="262" t="s">
        <v>153</v>
      </c>
      <c r="M29" s="263"/>
      <c r="N29" s="264"/>
      <c r="O29" s="262"/>
      <c r="P29" s="262"/>
      <c r="Q29" s="262"/>
      <c r="R29" s="262"/>
      <c r="S29" s="263"/>
      <c r="T29" s="332"/>
      <c r="U29" s="333"/>
      <c r="V29" s="333"/>
      <c r="W29" s="333"/>
      <c r="X29" s="334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3"/>
    </row>
    <row r="30" spans="1:45" s="94" customFormat="1" ht="13.5" customHeight="1">
      <c r="A30" s="321" t="s">
        <v>145</v>
      </c>
      <c r="B30" s="322"/>
      <c r="C30" s="323"/>
      <c r="D30" s="441" t="s">
        <v>100</v>
      </c>
      <c r="E30" s="337"/>
      <c r="F30" s="337"/>
      <c r="G30" s="337"/>
      <c r="H30" s="337"/>
      <c r="I30" s="337"/>
      <c r="J30" s="340"/>
      <c r="K30" s="339" t="s">
        <v>141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146</v>
      </c>
      <c r="T30" s="337"/>
      <c r="U30" s="337"/>
      <c r="V30" s="337"/>
      <c r="W30" s="340"/>
      <c r="X30" s="339" t="s">
        <v>147</v>
      </c>
      <c r="Y30" s="337"/>
      <c r="Z30" s="337"/>
      <c r="AA30" s="337"/>
      <c r="AB30" s="340"/>
      <c r="AC30" s="337" t="s">
        <v>148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5" s="94" customFormat="1">
      <c r="A31" s="324"/>
      <c r="B31" s="325"/>
      <c r="C31" s="326"/>
      <c r="D31" s="442"/>
      <c r="E31" s="443"/>
      <c r="F31" s="443"/>
      <c r="G31" s="443"/>
      <c r="H31" s="443"/>
      <c r="I31" s="249" t="s">
        <v>153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330"/>
      <c r="Y31" s="331"/>
      <c r="Z31" s="331"/>
      <c r="AA31" s="331"/>
      <c r="AB31" s="344"/>
      <c r="AC31" s="330" t="s">
        <v>127</v>
      </c>
      <c r="AD31" s="33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5"/>
      <c r="AP31" s="335"/>
      <c r="AQ31" s="335"/>
      <c r="AR31" s="335"/>
      <c r="AS31" s="336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4" t="s">
        <v>153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45"/>
      <c r="Y32" s="246"/>
      <c r="Z32" s="246"/>
      <c r="AA32" s="246"/>
      <c r="AB32" s="251"/>
      <c r="AC32" s="245" t="s">
        <v>127</v>
      </c>
      <c r="AD32" s="24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4" t="s">
        <v>153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45"/>
      <c r="Y33" s="246"/>
      <c r="Z33" s="246"/>
      <c r="AA33" s="246"/>
      <c r="AB33" s="251"/>
      <c r="AC33" s="245" t="s">
        <v>127</v>
      </c>
      <c r="AD33" s="24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4" t="s">
        <v>153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45"/>
      <c r="Y34" s="246"/>
      <c r="Z34" s="246"/>
      <c r="AA34" s="246"/>
      <c r="AB34" s="251"/>
      <c r="AC34" s="245" t="s">
        <v>127</v>
      </c>
      <c r="AD34" s="24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4" t="s">
        <v>153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45"/>
      <c r="Y35" s="246"/>
      <c r="Z35" s="246"/>
      <c r="AA35" s="246"/>
      <c r="AB35" s="251"/>
      <c r="AC35" s="245" t="s">
        <v>127</v>
      </c>
      <c r="AD35" s="24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4" t="s">
        <v>153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45"/>
      <c r="Y36" s="246"/>
      <c r="Z36" s="246"/>
      <c r="AA36" s="246"/>
      <c r="AB36" s="251"/>
      <c r="AC36" s="245" t="s">
        <v>127</v>
      </c>
      <c r="AD36" s="24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4" t="s">
        <v>153</v>
      </c>
      <c r="J37" s="244"/>
      <c r="K37" s="248"/>
      <c r="L37" s="249"/>
      <c r="M37" s="249"/>
      <c r="N37" s="249"/>
      <c r="O37" s="250"/>
      <c r="P37" s="438"/>
      <c r="Q37" s="439"/>
      <c r="R37" s="440"/>
      <c r="S37" s="438"/>
      <c r="T37" s="439"/>
      <c r="U37" s="439"/>
      <c r="V37" s="439"/>
      <c r="W37" s="440"/>
      <c r="X37" s="438"/>
      <c r="Y37" s="439"/>
      <c r="Z37" s="439"/>
      <c r="AA37" s="439"/>
      <c r="AB37" s="440"/>
      <c r="AC37" s="246" t="s">
        <v>127</v>
      </c>
      <c r="AD37" s="24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4" t="s">
        <v>153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45"/>
      <c r="Y38" s="246"/>
      <c r="Z38" s="246"/>
      <c r="AA38" s="246"/>
      <c r="AB38" s="251"/>
      <c r="AC38" s="245" t="s">
        <v>127</v>
      </c>
      <c r="AD38" s="24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4" t="s">
        <v>153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45"/>
      <c r="Y39" s="246"/>
      <c r="Z39" s="246"/>
      <c r="AA39" s="246"/>
      <c r="AB39" s="251"/>
      <c r="AC39" s="245" t="s">
        <v>127</v>
      </c>
      <c r="AD39" s="24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4" t="s">
        <v>153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45"/>
      <c r="Y40" s="246"/>
      <c r="Z40" s="246"/>
      <c r="AA40" s="246"/>
      <c r="AB40" s="251"/>
      <c r="AC40" s="245" t="s">
        <v>127</v>
      </c>
      <c r="AD40" s="24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4" t="s">
        <v>153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45"/>
      <c r="Y41" s="246"/>
      <c r="Z41" s="246"/>
      <c r="AA41" s="246"/>
      <c r="AB41" s="251"/>
      <c r="AC41" s="245" t="s">
        <v>127</v>
      </c>
      <c r="AD41" s="24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4" t="s">
        <v>153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45"/>
      <c r="Y42" s="246"/>
      <c r="Z42" s="246"/>
      <c r="AA42" s="246"/>
      <c r="AB42" s="251"/>
      <c r="AC42" s="245" t="s">
        <v>127</v>
      </c>
      <c r="AD42" s="24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4" t="s">
        <v>153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45"/>
      <c r="Y43" s="246"/>
      <c r="Z43" s="246"/>
      <c r="AA43" s="246"/>
      <c r="AB43" s="251"/>
      <c r="AC43" s="245" t="s">
        <v>127</v>
      </c>
      <c r="AD43" s="24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4" t="s">
        <v>153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45"/>
      <c r="Y44" s="246"/>
      <c r="Z44" s="246"/>
      <c r="AA44" s="246"/>
      <c r="AB44" s="251"/>
      <c r="AC44" s="245" t="s">
        <v>127</v>
      </c>
      <c r="AD44" s="24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153</v>
      </c>
      <c r="J45" s="263"/>
      <c r="K45" s="248"/>
      <c r="L45" s="249"/>
      <c r="M45" s="249"/>
      <c r="N45" s="249"/>
      <c r="O45" s="250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127</v>
      </c>
      <c r="AD45" s="269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1"/>
      <c r="AP45" s="282"/>
      <c r="AQ45" s="282"/>
      <c r="AR45" s="282"/>
      <c r="AS45" s="283"/>
    </row>
    <row r="46" spans="1:49" ht="13.5" customHeight="1">
      <c r="A46" s="321" t="s">
        <v>162</v>
      </c>
      <c r="B46" s="322"/>
      <c r="C46" s="322"/>
      <c r="D46" s="451" t="s">
        <v>82</v>
      </c>
      <c r="E46" s="311"/>
      <c r="F46" s="311"/>
      <c r="G46" s="311"/>
      <c r="H46" s="311"/>
      <c r="I46" s="311"/>
      <c r="J46" s="310" t="s">
        <v>185</v>
      </c>
      <c r="K46" s="311"/>
      <c r="L46" s="311"/>
      <c r="M46" s="311"/>
      <c r="N46" s="311"/>
      <c r="O46" s="311"/>
      <c r="P46" s="310" t="s">
        <v>186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185</v>
      </c>
      <c r="AB46" s="311"/>
      <c r="AC46" s="311"/>
      <c r="AD46" s="311"/>
      <c r="AE46" s="311"/>
      <c r="AF46" s="312"/>
      <c r="AG46" s="310" t="s">
        <v>187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186</v>
      </c>
      <c r="AR46" s="311"/>
      <c r="AS46" s="459"/>
      <c r="AW46" s="202"/>
    </row>
    <row r="47" spans="1:49" ht="13.5" customHeight="1">
      <c r="A47" s="324"/>
      <c r="B47" s="325"/>
      <c r="C47" s="325"/>
      <c r="D47" s="302" t="s">
        <v>183</v>
      </c>
      <c r="E47" s="303"/>
      <c r="F47" s="351" t="s">
        <v>200</v>
      </c>
      <c r="G47" s="352"/>
      <c r="H47" s="352"/>
      <c r="I47" s="353"/>
      <c r="J47" s="196"/>
      <c r="K47" s="319"/>
      <c r="L47" s="320"/>
      <c r="M47" s="320"/>
      <c r="N47" s="320"/>
      <c r="O47" s="130" t="s">
        <v>153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226</v>
      </c>
      <c r="Z47" s="463"/>
      <c r="AA47" s="273"/>
      <c r="AB47" s="274"/>
      <c r="AC47" s="274"/>
      <c r="AD47" s="274"/>
      <c r="AE47" s="274"/>
      <c r="AF47" s="132" t="s">
        <v>153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9"/>
      <c r="AR47" s="443"/>
      <c r="AS47" s="460"/>
      <c r="AW47" s="203"/>
    </row>
    <row r="48" spans="1:49">
      <c r="A48" s="324"/>
      <c r="B48" s="325"/>
      <c r="C48" s="325"/>
      <c r="D48" s="304"/>
      <c r="E48" s="305"/>
      <c r="F48" s="351"/>
      <c r="G48" s="352"/>
      <c r="H48" s="352"/>
      <c r="I48" s="353"/>
      <c r="J48" s="197"/>
      <c r="K48" s="309"/>
      <c r="L48" s="272"/>
      <c r="M48" s="272"/>
      <c r="N48" s="272"/>
      <c r="O48" s="131" t="s">
        <v>153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4"/>
      <c r="Z48" s="465"/>
      <c r="AA48" s="271"/>
      <c r="AB48" s="272"/>
      <c r="AC48" s="272"/>
      <c r="AD48" s="272"/>
      <c r="AE48" s="272"/>
      <c r="AF48" s="131" t="s">
        <v>153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51"/>
      <c r="G49" s="352"/>
      <c r="H49" s="352"/>
      <c r="I49" s="353"/>
      <c r="J49" s="197"/>
      <c r="K49" s="309"/>
      <c r="L49" s="272"/>
      <c r="M49" s="272"/>
      <c r="N49" s="272"/>
      <c r="O49" s="131" t="s">
        <v>153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4"/>
      <c r="Z49" s="465"/>
      <c r="AA49" s="271"/>
      <c r="AB49" s="272"/>
      <c r="AC49" s="272"/>
      <c r="AD49" s="272"/>
      <c r="AE49" s="272"/>
      <c r="AF49" s="131" t="s">
        <v>153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51"/>
      <c r="G50" s="352"/>
      <c r="H50" s="352"/>
      <c r="I50" s="353"/>
      <c r="J50" s="197"/>
      <c r="K50" s="309"/>
      <c r="L50" s="272"/>
      <c r="M50" s="272"/>
      <c r="N50" s="272"/>
      <c r="O50" s="131" t="s">
        <v>153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4"/>
      <c r="Z50" s="465"/>
      <c r="AA50" s="271"/>
      <c r="AB50" s="272"/>
      <c r="AC50" s="272"/>
      <c r="AD50" s="272"/>
      <c r="AE50" s="272"/>
      <c r="AF50" s="131" t="s">
        <v>153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51"/>
      <c r="G51" s="352"/>
      <c r="H51" s="352"/>
      <c r="I51" s="353"/>
      <c r="J51" s="197"/>
      <c r="K51" s="309"/>
      <c r="L51" s="272"/>
      <c r="M51" s="272"/>
      <c r="N51" s="272"/>
      <c r="O51" s="131" t="s">
        <v>153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4"/>
      <c r="Z51" s="465"/>
      <c r="AA51" s="271"/>
      <c r="AB51" s="272"/>
      <c r="AC51" s="272"/>
      <c r="AD51" s="272"/>
      <c r="AE51" s="272"/>
      <c r="AF51" s="131" t="s">
        <v>153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51"/>
      <c r="G52" s="352"/>
      <c r="H52" s="352"/>
      <c r="I52" s="353"/>
      <c r="J52" s="197"/>
      <c r="K52" s="309"/>
      <c r="L52" s="272"/>
      <c r="M52" s="272"/>
      <c r="N52" s="272"/>
      <c r="O52" s="131" t="s">
        <v>153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4"/>
      <c r="Z52" s="465"/>
      <c r="AA52" s="271"/>
      <c r="AB52" s="272"/>
      <c r="AC52" s="272"/>
      <c r="AD52" s="272"/>
      <c r="AE52" s="272"/>
      <c r="AF52" s="131" t="s">
        <v>153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51"/>
      <c r="G53" s="352"/>
      <c r="H53" s="352"/>
      <c r="I53" s="353"/>
      <c r="J53" s="198"/>
      <c r="K53" s="444"/>
      <c r="L53" s="445"/>
      <c r="M53" s="445"/>
      <c r="N53" s="445"/>
      <c r="O53" s="133" t="s">
        <v>153</v>
      </c>
      <c r="P53" s="278"/>
      <c r="Q53" s="279"/>
      <c r="R53" s="414"/>
      <c r="S53" s="453"/>
      <c r="T53" s="454"/>
      <c r="U53" s="454"/>
      <c r="V53" s="454"/>
      <c r="W53" s="454"/>
      <c r="X53" s="461"/>
      <c r="Y53" s="464"/>
      <c r="Z53" s="465"/>
      <c r="AA53" s="271"/>
      <c r="AB53" s="272"/>
      <c r="AC53" s="272"/>
      <c r="AD53" s="272"/>
      <c r="AE53" s="272"/>
      <c r="AF53" s="131" t="s">
        <v>153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2"/>
      <c r="F54" s="452"/>
      <c r="G54" s="452"/>
      <c r="H54" s="452"/>
      <c r="I54" s="303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4"/>
      <c r="Z54" s="465"/>
      <c r="AA54" s="271"/>
      <c r="AB54" s="272"/>
      <c r="AC54" s="272"/>
      <c r="AD54" s="272"/>
      <c r="AE54" s="272"/>
      <c r="AF54" s="131" t="s">
        <v>153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182</v>
      </c>
      <c r="E55" s="303"/>
      <c r="F55" s="351" t="s">
        <v>227</v>
      </c>
      <c r="G55" s="352"/>
      <c r="H55" s="352"/>
      <c r="I55" s="353"/>
      <c r="J55" s="446"/>
      <c r="K55" s="447"/>
      <c r="L55" s="447"/>
      <c r="M55" s="447"/>
      <c r="N55" s="447"/>
      <c r="O55" s="130" t="s">
        <v>153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71"/>
      <c r="AB55" s="272"/>
      <c r="AC55" s="272"/>
      <c r="AD55" s="272"/>
      <c r="AE55" s="272"/>
      <c r="AF55" s="131" t="s">
        <v>153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51"/>
      <c r="G56" s="352"/>
      <c r="H56" s="352"/>
      <c r="I56" s="353"/>
      <c r="J56" s="313"/>
      <c r="K56" s="314"/>
      <c r="L56" s="314"/>
      <c r="M56" s="314"/>
      <c r="N56" s="314"/>
      <c r="O56" s="131" t="s">
        <v>153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6"/>
      <c r="Z56" s="467"/>
      <c r="AA56" s="468"/>
      <c r="AB56" s="469"/>
      <c r="AC56" s="469"/>
      <c r="AD56" s="469"/>
      <c r="AE56" s="469"/>
      <c r="AF56" s="133" t="s">
        <v>153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51"/>
      <c r="G57" s="352"/>
      <c r="H57" s="352"/>
      <c r="I57" s="353"/>
      <c r="J57" s="313"/>
      <c r="K57" s="314"/>
      <c r="L57" s="314"/>
      <c r="M57" s="314"/>
      <c r="N57" s="314"/>
      <c r="O57" s="131" t="s">
        <v>153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186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51"/>
      <c r="G58" s="352"/>
      <c r="H58" s="352"/>
      <c r="I58" s="353"/>
      <c r="J58" s="313"/>
      <c r="K58" s="314"/>
      <c r="L58" s="314"/>
      <c r="M58" s="314"/>
      <c r="N58" s="314"/>
      <c r="O58" s="131" t="s">
        <v>153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6" t="s">
        <v>229</v>
      </c>
      <c r="Z58" s="497"/>
      <c r="AA58" s="497"/>
      <c r="AB58" s="497"/>
      <c r="AC58" s="497"/>
      <c r="AD58" s="497"/>
      <c r="AE58" s="497"/>
      <c r="AF58" s="498"/>
      <c r="AG58" s="300"/>
      <c r="AH58" s="301"/>
      <c r="AI58" s="204" t="s">
        <v>163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7"/>
    </row>
    <row r="59" spans="1:45" ht="13.5" customHeight="1">
      <c r="A59" s="324"/>
      <c r="B59" s="325"/>
      <c r="C59" s="325"/>
      <c r="D59" s="304"/>
      <c r="E59" s="305"/>
      <c r="F59" s="354"/>
      <c r="G59" s="355"/>
      <c r="H59" s="355"/>
      <c r="I59" s="356"/>
      <c r="J59" s="453"/>
      <c r="K59" s="454"/>
      <c r="L59" s="454"/>
      <c r="M59" s="454"/>
      <c r="N59" s="454"/>
      <c r="O59" s="133" t="s">
        <v>153</v>
      </c>
      <c r="P59" s="278"/>
      <c r="Q59" s="279"/>
      <c r="R59" s="414"/>
      <c r="S59" s="453"/>
      <c r="T59" s="454"/>
      <c r="U59" s="454"/>
      <c r="V59" s="454"/>
      <c r="W59" s="454"/>
      <c r="X59" s="454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16"/>
      <c r="AH59" s="317"/>
      <c r="AI59" s="205" t="s">
        <v>163</v>
      </c>
      <c r="AJ59" s="316"/>
      <c r="AK59" s="317"/>
      <c r="AL59" s="413"/>
      <c r="AM59" s="316"/>
      <c r="AN59" s="317"/>
      <c r="AO59" s="317"/>
      <c r="AP59" s="317"/>
      <c r="AQ59" s="317"/>
      <c r="AR59" s="317"/>
      <c r="AS59" s="476"/>
    </row>
    <row r="60" spans="1:45" ht="14.25" customHeight="1">
      <c r="A60" s="324"/>
      <c r="B60" s="325"/>
      <c r="C60" s="325"/>
      <c r="D60" s="304"/>
      <c r="E60" s="305"/>
      <c r="F60" s="351" t="s">
        <v>199</v>
      </c>
      <c r="G60" s="352"/>
      <c r="H60" s="352"/>
      <c r="I60" s="353"/>
      <c r="J60" s="446"/>
      <c r="K60" s="447"/>
      <c r="L60" s="447"/>
      <c r="M60" s="447"/>
      <c r="N60" s="447"/>
      <c r="O60" s="130" t="s">
        <v>153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8"/>
    </row>
    <row r="61" spans="1:45" ht="13.5" customHeight="1">
      <c r="A61" s="324"/>
      <c r="B61" s="325"/>
      <c r="C61" s="325"/>
      <c r="D61" s="304"/>
      <c r="E61" s="305"/>
      <c r="F61" s="351"/>
      <c r="G61" s="352"/>
      <c r="H61" s="352"/>
      <c r="I61" s="353"/>
      <c r="J61" s="485"/>
      <c r="K61" s="486"/>
      <c r="L61" s="486"/>
      <c r="M61" s="486"/>
      <c r="N61" s="486"/>
      <c r="O61" s="134" t="s">
        <v>153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184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4"/>
      <c r="B62" s="325"/>
      <c r="C62" s="325"/>
      <c r="D62" s="304"/>
      <c r="E62" s="305"/>
      <c r="F62" s="348" t="s">
        <v>201</v>
      </c>
      <c r="G62" s="349"/>
      <c r="H62" s="349"/>
      <c r="I62" s="350"/>
      <c r="J62" s="256" t="s">
        <v>186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4"/>
      <c r="B63" s="325"/>
      <c r="C63" s="325"/>
      <c r="D63" s="304"/>
      <c r="E63" s="305"/>
      <c r="F63" s="351"/>
      <c r="G63" s="352"/>
      <c r="H63" s="352"/>
      <c r="I63" s="353"/>
      <c r="J63" s="275"/>
      <c r="K63" s="276"/>
      <c r="L63" s="276"/>
      <c r="M63" s="449"/>
      <c r="N63" s="443"/>
      <c r="O63" s="199" t="s">
        <v>163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177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4"/>
      <c r="B64" s="325"/>
      <c r="C64" s="325"/>
      <c r="D64" s="304"/>
      <c r="E64" s="305"/>
      <c r="F64" s="351"/>
      <c r="G64" s="352"/>
      <c r="H64" s="352"/>
      <c r="I64" s="353"/>
      <c r="J64" s="275"/>
      <c r="K64" s="276"/>
      <c r="L64" s="276"/>
      <c r="M64" s="458"/>
      <c r="N64" s="259"/>
      <c r="O64" s="199" t="s">
        <v>163</v>
      </c>
      <c r="P64" s="458"/>
      <c r="Q64" s="259"/>
      <c r="R64" s="259"/>
      <c r="S64" s="259"/>
      <c r="T64" s="259"/>
      <c r="U64" s="259"/>
      <c r="V64" s="259"/>
      <c r="W64" s="259"/>
      <c r="X64" s="259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4"/>
      <c r="B65" s="325"/>
      <c r="C65" s="325"/>
      <c r="D65" s="304"/>
      <c r="E65" s="305"/>
      <c r="F65" s="351"/>
      <c r="G65" s="352"/>
      <c r="H65" s="352"/>
      <c r="I65" s="353"/>
      <c r="J65" s="275"/>
      <c r="K65" s="276"/>
      <c r="L65" s="276"/>
      <c r="M65" s="458"/>
      <c r="N65" s="259"/>
      <c r="O65" s="199" t="s">
        <v>163</v>
      </c>
      <c r="P65" s="458"/>
      <c r="Q65" s="259"/>
      <c r="R65" s="259"/>
      <c r="S65" s="259"/>
      <c r="T65" s="259"/>
      <c r="U65" s="259"/>
      <c r="V65" s="259"/>
      <c r="W65" s="259"/>
      <c r="X65" s="259"/>
      <c r="Y65" s="490" t="s">
        <v>224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4"/>
      <c r="B66" s="325"/>
      <c r="C66" s="325"/>
      <c r="D66" s="306"/>
      <c r="E66" s="307"/>
      <c r="F66" s="351"/>
      <c r="G66" s="352"/>
      <c r="H66" s="352"/>
      <c r="I66" s="353"/>
      <c r="J66" s="456"/>
      <c r="K66" s="457"/>
      <c r="L66" s="457"/>
      <c r="M66" s="455"/>
      <c r="N66" s="290"/>
      <c r="O66" s="200" t="s">
        <v>163</v>
      </c>
      <c r="P66" s="455"/>
      <c r="Q66" s="290"/>
      <c r="R66" s="290"/>
      <c r="S66" s="290"/>
      <c r="T66" s="290"/>
      <c r="U66" s="290"/>
      <c r="V66" s="290"/>
      <c r="W66" s="290"/>
      <c r="X66" s="290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91" t="s">
        <v>33</v>
      </c>
      <c r="B67" s="292"/>
      <c r="C67" s="293"/>
      <c r="D67" s="451" t="s">
        <v>35</v>
      </c>
      <c r="E67" s="311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21" t="s">
        <v>222</v>
      </c>
      <c r="T67" s="292"/>
      <c r="U67" s="293"/>
      <c r="V67" s="479"/>
      <c r="W67" s="480"/>
      <c r="X67" s="480"/>
      <c r="Y67" s="480"/>
      <c r="Z67" s="480"/>
      <c r="AA67" s="480"/>
      <c r="AB67" s="480"/>
      <c r="AC67" s="480"/>
      <c r="AD67" s="480"/>
      <c r="AE67" s="321" t="s">
        <v>188</v>
      </c>
      <c r="AF67" s="322"/>
      <c r="AG67" s="323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4"/>
      <c r="B68" s="295"/>
      <c r="C68" s="296"/>
      <c r="D68" s="499" t="s">
        <v>34</v>
      </c>
      <c r="E68" s="257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4"/>
      <c r="T68" s="295"/>
      <c r="U68" s="296"/>
      <c r="V68" s="481"/>
      <c r="W68" s="482"/>
      <c r="X68" s="482"/>
      <c r="Y68" s="482"/>
      <c r="Z68" s="482"/>
      <c r="AA68" s="482"/>
      <c r="AB68" s="482"/>
      <c r="AC68" s="482"/>
      <c r="AD68" s="482"/>
      <c r="AE68" s="324"/>
      <c r="AF68" s="325"/>
      <c r="AG68" s="326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4"/>
      <c r="B69" s="295"/>
      <c r="C69" s="296"/>
      <c r="D69" s="499" t="s">
        <v>220</v>
      </c>
      <c r="E69" s="257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4"/>
      <c r="T69" s="295"/>
      <c r="U69" s="296"/>
      <c r="V69" s="481"/>
      <c r="W69" s="482"/>
      <c r="X69" s="482"/>
      <c r="Y69" s="482"/>
      <c r="Z69" s="482"/>
      <c r="AA69" s="482"/>
      <c r="AB69" s="482"/>
      <c r="AC69" s="482"/>
      <c r="AD69" s="482"/>
      <c r="AE69" s="324"/>
      <c r="AF69" s="325"/>
      <c r="AG69" s="326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7"/>
      <c r="B70" s="298"/>
      <c r="C70" s="299"/>
      <c r="D70" s="500" t="s">
        <v>221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7"/>
      <c r="T70" s="298"/>
      <c r="U70" s="299"/>
      <c r="V70" s="483"/>
      <c r="W70" s="484"/>
      <c r="X70" s="484"/>
      <c r="Y70" s="484"/>
      <c r="Z70" s="484"/>
      <c r="AA70" s="484"/>
      <c r="AB70" s="484"/>
      <c r="AC70" s="484"/>
      <c r="AD70" s="484"/>
      <c r="AE70" s="327"/>
      <c r="AF70" s="328"/>
      <c r="AG70" s="329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1"/>
      <c r="H2" s="521"/>
    </row>
    <row r="3" spans="2:8">
      <c r="B3" t="s">
        <v>1</v>
      </c>
      <c r="C3" s="1" t="s">
        <v>32</v>
      </c>
      <c r="D3" t="s">
        <v>267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3" t="s">
        <v>237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3" t="s">
        <v>238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3" t="s">
        <v>269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3" t="s">
        <v>270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1" t="s">
        <v>42</v>
      </c>
      <c r="G11" s="521"/>
      <c r="H11" s="521"/>
    </row>
    <row r="12" spans="2:8">
      <c r="B12" t="s">
        <v>234</v>
      </c>
      <c r="C12" s="521" t="s">
        <v>271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令和2年</v>
      </c>
      <c r="B1" s="521"/>
      <c r="C1" s="81" t="str">
        <f>曜日!C12</f>
        <v>6月</v>
      </c>
      <c r="D1" s="521" t="s">
        <v>46</v>
      </c>
      <c r="E1" s="521"/>
      <c r="F1" s="137" t="s">
        <v>47</v>
      </c>
      <c r="G1" s="40" t="s">
        <v>164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3</v>
      </c>
      <c r="E5" s="54">
        <v>0</v>
      </c>
      <c r="F5" s="53">
        <v>0</v>
      </c>
      <c r="G5" s="521"/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165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233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/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/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233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1"/>
      <c r="B26" s="521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1"/>
      <c r="B27" s="521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>
      <c r="A28" s="521" t="s">
        <v>72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1" t="s">
        <v>69</v>
      </c>
      <c r="B29" s="521"/>
      <c r="C29" s="60" t="s">
        <v>70</v>
      </c>
      <c r="D29" s="521" t="s">
        <v>71</v>
      </c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65</v>
      </c>
      <c r="B30" s="521"/>
      <c r="C30" s="48"/>
      <c r="D30" s="521"/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233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66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/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/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1"/>
      <c r="B37" s="521"/>
      <c r="C37" s="69" t="s">
        <v>70</v>
      </c>
      <c r="D37" s="521" t="s">
        <v>73</v>
      </c>
      <c r="E37" s="521"/>
      <c r="F37" s="521"/>
      <c r="G37" s="521"/>
      <c r="H37" s="521"/>
      <c r="I37" s="521"/>
      <c r="J37" s="521"/>
      <c r="K37" s="521"/>
    </row>
    <row r="38" spans="1:11" ht="14.25">
      <c r="A38" s="521" t="s">
        <v>34</v>
      </c>
      <c r="B38" s="521"/>
      <c r="C38" s="70">
        <v>0</v>
      </c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35</v>
      </c>
      <c r="B39" s="521"/>
      <c r="C39" s="71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7.25">
      <c r="A40" s="521" t="s">
        <v>56</v>
      </c>
      <c r="B40" s="521"/>
      <c r="C40" s="113">
        <f>SUM(C38:C39)</f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1"/>
      <c r="B43" s="521"/>
      <c r="C43" s="75" t="s">
        <v>70</v>
      </c>
      <c r="D43" s="521" t="s">
        <v>75</v>
      </c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76</v>
      </c>
      <c r="B44" s="521"/>
      <c r="C44" s="76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77</v>
      </c>
      <c r="B45" s="521"/>
      <c r="C45" s="75">
        <v>0</v>
      </c>
      <c r="D45" s="521"/>
      <c r="E45" s="521"/>
      <c r="F45" s="521"/>
      <c r="G45" s="521"/>
      <c r="H45" s="521"/>
      <c r="I45" s="521"/>
      <c r="J45" s="521"/>
      <c r="K45" s="52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161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181</v>
      </c>
      <c r="B4" s="521" t="s">
        <v>189</v>
      </c>
      <c r="C4" s="521"/>
      <c r="D4" s="521"/>
      <c r="E4" s="139">
        <f>業務遂行状況!AI3</f>
        <v>1</v>
      </c>
      <c r="F4" s="140" t="s">
        <v>163</v>
      </c>
      <c r="G4" s="521"/>
      <c r="H4" s="521"/>
      <c r="I4" s="521"/>
    </row>
    <row r="5" spans="1:9" ht="22.5" customHeight="1">
      <c r="A5" s="521"/>
      <c r="B5" s="521" t="s">
        <v>190</v>
      </c>
      <c r="C5" s="521"/>
      <c r="D5" s="521"/>
      <c r="E5" s="139">
        <f>業務遂行状況!AI4</f>
        <v>31</v>
      </c>
      <c r="F5" s="140" t="s">
        <v>163</v>
      </c>
      <c r="G5" s="521"/>
      <c r="H5" s="521"/>
      <c r="I5" s="521"/>
    </row>
    <row r="6" spans="1:9" ht="22.5" customHeight="1">
      <c r="A6" s="521"/>
      <c r="B6" s="521" t="s">
        <v>191</v>
      </c>
      <c r="C6" s="521"/>
      <c r="D6" s="521"/>
      <c r="E6" s="139">
        <f>業務遂行状況!AI5</f>
        <v>1</v>
      </c>
      <c r="F6" s="140" t="s">
        <v>163</v>
      </c>
      <c r="G6" s="521"/>
      <c r="H6" s="521"/>
      <c r="I6" s="521"/>
    </row>
    <row r="7" spans="1:9" ht="22.5" customHeight="1">
      <c r="A7" s="521"/>
      <c r="B7" s="521" t="s">
        <v>192</v>
      </c>
      <c r="C7" s="521"/>
      <c r="D7" s="521"/>
      <c r="E7" s="139">
        <f>業務遂行状況!AI6</f>
        <v>0</v>
      </c>
      <c r="F7" s="140" t="s">
        <v>163</v>
      </c>
      <c r="G7" s="521"/>
      <c r="H7" s="521"/>
      <c r="I7" s="521"/>
    </row>
    <row r="8" spans="1:9" ht="22.5" customHeight="1">
      <c r="A8" s="521"/>
      <c r="B8" s="521" t="s">
        <v>178</v>
      </c>
      <c r="C8" s="521"/>
      <c r="D8" s="521"/>
      <c r="E8" s="139">
        <f>業務遂行状況!AI7</f>
        <v>60</v>
      </c>
      <c r="F8" s="140" t="s">
        <v>163</v>
      </c>
      <c r="G8" s="521"/>
      <c r="H8" s="521"/>
      <c r="I8" s="521"/>
    </row>
    <row r="9" spans="1:9" ht="22.5" customHeight="1">
      <c r="A9" s="521" t="s">
        <v>179</v>
      </c>
      <c r="B9" s="521" t="s">
        <v>193</v>
      </c>
      <c r="C9" s="521"/>
      <c r="D9" s="521"/>
      <c r="E9" s="139">
        <f>業務遂行状況!AI8</f>
        <v>0</v>
      </c>
      <c r="F9" s="140" t="s">
        <v>163</v>
      </c>
      <c r="G9" s="521"/>
      <c r="H9" s="521"/>
      <c r="I9" s="521"/>
    </row>
    <row r="10" spans="1:9" ht="22.5" customHeight="1">
      <c r="A10" s="521"/>
      <c r="B10" s="521" t="s">
        <v>198</v>
      </c>
      <c r="C10" s="521"/>
      <c r="D10" s="521"/>
      <c r="E10" s="139">
        <f>業務遂行状況!AI9</f>
        <v>1</v>
      </c>
      <c r="F10" s="140" t="s">
        <v>163</v>
      </c>
      <c r="G10" s="521"/>
      <c r="H10" s="521"/>
      <c r="I10" s="521"/>
    </row>
    <row r="11" spans="1:9" ht="22.5" customHeight="1">
      <c r="A11" s="521" t="s">
        <v>211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217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194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195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214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215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0" t="s">
        <v>232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216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210</v>
      </c>
      <c r="B22" s="521" t="s">
        <v>209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207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208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206</v>
      </c>
      <c r="B25" s="521" t="s">
        <v>203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204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202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205</v>
      </c>
      <c r="B28" s="521" t="s">
        <v>212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213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令和2年</v>
      </c>
      <c r="B1" s="521"/>
      <c r="C1" s="521"/>
      <c r="D1" s="521"/>
      <c r="E1" s="521" t="str">
        <f>曜日!C12</f>
        <v>6月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218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167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166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163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168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170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163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169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163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171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163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172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163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173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163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174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163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175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163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176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196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197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180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194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195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219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2020-06-19T09:41:47Z</dcterms:modified>
</cp:coreProperties>
</file>